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Zaświadczenia do druku\2026\PKS Łęczyca\Linia 37 Łęczyca-Łódź\"/>
    </mc:Choice>
  </mc:AlternateContent>
  <xr:revisionPtr revIDLastSave="0" documentId="13_ncr:1_{22F99242-EE37-4EC1-B3EF-634FF77FA6CA}" xr6:coauthVersionLast="36" xr6:coauthVersionMax="36" xr10:uidLastSave="{00000000-0000-0000-0000-000000000000}"/>
  <bookViews>
    <workbookView xWindow="0" yWindow="30" windowWidth="19140" windowHeight="6840" tabRatio="946" xr2:uid="{00000000-000D-0000-FFFF-FFFF00000000}"/>
  </bookViews>
  <sheets>
    <sheet name="2026 TAM" sheetId="20" r:id="rId1"/>
    <sheet name="2026 POW " sheetId="21" r:id="rId2"/>
  </sheets>
  <calcPr calcId="191029"/>
</workbook>
</file>

<file path=xl/calcChain.xml><?xml version="1.0" encoding="utf-8"?>
<calcChain xmlns="http://schemas.openxmlformats.org/spreadsheetml/2006/main">
  <c r="M15" i="21" l="1"/>
  <c r="M16" i="21" s="1"/>
  <c r="M17" i="21" s="1"/>
  <c r="M18" i="21" s="1"/>
  <c r="M19" i="21" s="1"/>
  <c r="M20" i="21" s="1"/>
  <c r="M21" i="21" s="1"/>
  <c r="M22" i="21" s="1"/>
  <c r="M23" i="21" s="1"/>
  <c r="M24" i="21" s="1"/>
  <c r="M25" i="21" s="1"/>
  <c r="M26" i="21" s="1"/>
  <c r="M27" i="21" s="1"/>
  <c r="M28" i="21" s="1"/>
  <c r="M29" i="21" s="1"/>
  <c r="M30" i="21" s="1"/>
  <c r="M31" i="21" s="1"/>
  <c r="M32" i="21" s="1"/>
  <c r="M33" i="21" s="1"/>
  <c r="M34" i="21" s="1"/>
  <c r="M35" i="21" s="1"/>
  <c r="M36" i="21" s="1"/>
  <c r="M37" i="21" s="1"/>
  <c r="M38" i="21" s="1"/>
  <c r="M39" i="21" s="1"/>
  <c r="M40" i="21" s="1"/>
  <c r="M41" i="21" s="1"/>
  <c r="M42" i="21" s="1"/>
  <c r="M43" i="21" s="1"/>
  <c r="M44" i="21" s="1"/>
  <c r="M45" i="21" s="1"/>
  <c r="M46" i="21" s="1"/>
  <c r="M47" i="21" s="1"/>
  <c r="M48" i="21" s="1"/>
  <c r="M49" i="21" s="1"/>
  <c r="M50" i="21" s="1"/>
  <c r="M51" i="21" s="1"/>
  <c r="M52" i="21" s="1"/>
  <c r="M53" i="21" s="1"/>
  <c r="M54" i="21" s="1"/>
  <c r="M55" i="21" s="1"/>
  <c r="M56" i="21" s="1"/>
  <c r="M57" i="21" s="1"/>
  <c r="M58" i="21" s="1"/>
  <c r="M59" i="21" s="1"/>
  <c r="M60" i="21" s="1"/>
  <c r="M61" i="21" s="1"/>
  <c r="M62" i="21" s="1"/>
  <c r="M63" i="21" s="1"/>
  <c r="M64" i="21" s="1"/>
  <c r="M65" i="21" s="1"/>
  <c r="M66" i="21" s="1"/>
  <c r="P11" i="21"/>
  <c r="P12" i="21" s="1"/>
  <c r="P13" i="21" s="1"/>
  <c r="P14" i="21" s="1"/>
  <c r="P15" i="21" s="1"/>
  <c r="P16" i="21" s="1"/>
  <c r="P17" i="21" s="1"/>
  <c r="P18" i="21" s="1"/>
  <c r="P19" i="21" s="1"/>
  <c r="P20" i="21" s="1"/>
  <c r="P21" i="21" s="1"/>
  <c r="P22" i="21" s="1"/>
  <c r="P23" i="21" s="1"/>
  <c r="P24" i="21" s="1"/>
  <c r="P25" i="21" s="1"/>
  <c r="P26" i="21" s="1"/>
  <c r="P27" i="21" s="1"/>
  <c r="P28" i="21" s="1"/>
  <c r="P29" i="21" s="1"/>
  <c r="P30" i="21" s="1"/>
  <c r="P31" i="21" s="1"/>
  <c r="P32" i="21" s="1"/>
  <c r="P33" i="21" s="1"/>
  <c r="P34" i="21" s="1"/>
  <c r="P35" i="21" s="1"/>
  <c r="P36" i="21" s="1"/>
  <c r="P37" i="21" s="1"/>
  <c r="P38" i="21" s="1"/>
  <c r="P39" i="21" s="1"/>
  <c r="P40" i="21" s="1"/>
  <c r="P41" i="21" s="1"/>
  <c r="P42" i="21" s="1"/>
  <c r="P43" i="21" s="1"/>
  <c r="P44" i="21" s="1"/>
  <c r="P45" i="21" s="1"/>
  <c r="P46" i="21" s="1"/>
  <c r="P47" i="21" s="1"/>
  <c r="P48" i="21" s="1"/>
  <c r="P49" i="21" s="1"/>
  <c r="P50" i="21" s="1"/>
  <c r="P51" i="21" s="1"/>
  <c r="P52" i="21" s="1"/>
  <c r="P53" i="21" s="1"/>
  <c r="P54" i="21" s="1"/>
  <c r="P55" i="21" s="1"/>
  <c r="P56" i="21" s="1"/>
  <c r="P57" i="21" s="1"/>
  <c r="P58" i="21" s="1"/>
  <c r="P59" i="21" s="1"/>
  <c r="P60" i="21" s="1"/>
  <c r="P61" i="21" s="1"/>
  <c r="P62" i="21" s="1"/>
  <c r="P63" i="21" s="1"/>
  <c r="P64" i="21" s="1"/>
  <c r="P65" i="21" s="1"/>
  <c r="P66" i="21" s="1"/>
  <c r="O11" i="21"/>
  <c r="O12" i="21" s="1"/>
  <c r="O13" i="21" s="1"/>
  <c r="O14" i="21" s="1"/>
  <c r="O15" i="21" s="1"/>
  <c r="O16" i="21" s="1"/>
  <c r="O17" i="21" s="1"/>
  <c r="O18" i="21" s="1"/>
  <c r="O19" i="21" s="1"/>
  <c r="O20" i="21" s="1"/>
  <c r="O21" i="21" s="1"/>
  <c r="O22" i="21" s="1"/>
  <c r="O23" i="21" s="1"/>
  <c r="O24" i="21" s="1"/>
  <c r="O25" i="21" s="1"/>
  <c r="O26" i="21" s="1"/>
  <c r="O27" i="21" s="1"/>
  <c r="O28" i="21" s="1"/>
  <c r="O29" i="21" s="1"/>
  <c r="O30" i="21" s="1"/>
  <c r="O31" i="21" s="1"/>
  <c r="O32" i="21" s="1"/>
  <c r="O33" i="21" s="1"/>
  <c r="O34" i="21" s="1"/>
  <c r="O35" i="21" s="1"/>
  <c r="O36" i="21" s="1"/>
  <c r="O37" i="21" s="1"/>
  <c r="O38" i="21" s="1"/>
  <c r="O39" i="21" s="1"/>
  <c r="O40" i="21" s="1"/>
  <c r="O41" i="21" s="1"/>
  <c r="O42" i="21" s="1"/>
  <c r="O43" i="21" s="1"/>
  <c r="O44" i="21" s="1"/>
  <c r="O45" i="21" s="1"/>
  <c r="O46" i="21" s="1"/>
  <c r="O47" i="21" s="1"/>
  <c r="O48" i="21" s="1"/>
  <c r="O49" i="21" s="1"/>
  <c r="O50" i="21" s="1"/>
  <c r="O51" i="21" s="1"/>
  <c r="O52" i="21" s="1"/>
  <c r="O53" i="21" s="1"/>
  <c r="O54" i="21" s="1"/>
  <c r="O55" i="21" s="1"/>
  <c r="O56" i="21" s="1"/>
  <c r="O57" i="21" s="1"/>
  <c r="O58" i="21" s="1"/>
  <c r="O59" i="21" s="1"/>
  <c r="O60" i="21" s="1"/>
  <c r="O61" i="21" s="1"/>
  <c r="O62" i="21" s="1"/>
  <c r="O63" i="21" s="1"/>
  <c r="O64" i="21" s="1"/>
  <c r="O65" i="21" s="1"/>
  <c r="O66" i="21" s="1"/>
  <c r="N11" i="21"/>
  <c r="N12" i="21" s="1"/>
  <c r="N13" i="21" s="1"/>
  <c r="N14" i="21" s="1"/>
  <c r="N15" i="21" s="1"/>
  <c r="N16" i="21" s="1"/>
  <c r="N17" i="21" s="1"/>
  <c r="N18" i="21" s="1"/>
  <c r="N19" i="21" s="1"/>
  <c r="N20" i="21" s="1"/>
  <c r="N21" i="21" s="1"/>
  <c r="N22" i="21" s="1"/>
  <c r="N23" i="21" s="1"/>
  <c r="N24" i="21" s="1"/>
  <c r="N25" i="21" s="1"/>
  <c r="N26" i="21" s="1"/>
  <c r="N27" i="21" s="1"/>
  <c r="N28" i="21" s="1"/>
  <c r="N29" i="21" s="1"/>
  <c r="N30" i="21" s="1"/>
  <c r="N31" i="21" s="1"/>
  <c r="N32" i="21" s="1"/>
  <c r="N33" i="21" s="1"/>
  <c r="N34" i="21" s="1"/>
  <c r="N35" i="21" s="1"/>
  <c r="N36" i="21" s="1"/>
  <c r="N37" i="21" s="1"/>
  <c r="N38" i="21" s="1"/>
  <c r="N39" i="21" s="1"/>
  <c r="N40" i="21" s="1"/>
  <c r="N41" i="21" s="1"/>
  <c r="N42" i="21" s="1"/>
  <c r="N43" i="21" s="1"/>
  <c r="N44" i="21" s="1"/>
  <c r="N45" i="21" s="1"/>
  <c r="N46" i="21" s="1"/>
  <c r="N47" i="21" s="1"/>
  <c r="N48" i="21" s="1"/>
  <c r="N49" i="21" s="1"/>
  <c r="N50" i="21" s="1"/>
  <c r="N51" i="21" s="1"/>
  <c r="N52" i="21" s="1"/>
  <c r="N53" i="21" s="1"/>
  <c r="N54" i="21" s="1"/>
  <c r="N55" i="21" s="1"/>
  <c r="N56" i="21" s="1"/>
  <c r="N57" i="21" s="1"/>
  <c r="N58" i="21" s="1"/>
  <c r="N59" i="21" s="1"/>
  <c r="N60" i="21" s="1"/>
  <c r="N61" i="21" s="1"/>
  <c r="N62" i="21" s="1"/>
  <c r="N63" i="21" s="1"/>
  <c r="N64" i="21" s="1"/>
  <c r="N65" i="21" s="1"/>
  <c r="N66" i="21" s="1"/>
  <c r="L11" i="21"/>
  <c r="L12" i="21" s="1"/>
  <c r="L13" i="21" s="1"/>
  <c r="L14" i="21" s="1"/>
  <c r="L15" i="21" s="1"/>
  <c r="L16" i="21" s="1"/>
  <c r="L17" i="21" s="1"/>
  <c r="L18" i="21" s="1"/>
  <c r="L19" i="21" s="1"/>
  <c r="L20" i="21" s="1"/>
  <c r="L21" i="21" s="1"/>
  <c r="L22" i="21" s="1"/>
  <c r="L23" i="21" s="1"/>
  <c r="L24" i="21" s="1"/>
  <c r="L25" i="21" s="1"/>
  <c r="L26" i="21" s="1"/>
  <c r="L27" i="21" s="1"/>
  <c r="L28" i="21" s="1"/>
  <c r="L29" i="21" s="1"/>
  <c r="L30" i="21" s="1"/>
  <c r="L31" i="21" s="1"/>
  <c r="L32" i="21" s="1"/>
  <c r="L33" i="21" s="1"/>
  <c r="L34" i="21" s="1"/>
  <c r="L35" i="21" s="1"/>
  <c r="L36" i="21" s="1"/>
  <c r="L37" i="21" s="1"/>
  <c r="L38" i="21" s="1"/>
  <c r="L39" i="21" s="1"/>
  <c r="L40" i="21" s="1"/>
  <c r="L41" i="21" s="1"/>
  <c r="L42" i="21" s="1"/>
  <c r="L43" i="21" s="1"/>
  <c r="L44" i="21" s="1"/>
  <c r="L45" i="21" s="1"/>
  <c r="L46" i="21" s="1"/>
  <c r="L47" i="21" s="1"/>
  <c r="L48" i="21" s="1"/>
  <c r="L49" i="21" s="1"/>
  <c r="L50" i="21" s="1"/>
  <c r="L51" i="21" s="1"/>
  <c r="L52" i="21" s="1"/>
  <c r="L53" i="21" s="1"/>
  <c r="L54" i="21" s="1"/>
  <c r="L55" i="21" s="1"/>
  <c r="L56" i="21" s="1"/>
  <c r="L57" i="21" s="1"/>
  <c r="L58" i="21" s="1"/>
  <c r="L59" i="21" s="1"/>
  <c r="L60" i="21" s="1"/>
  <c r="L61" i="21" s="1"/>
  <c r="L62" i="21" s="1"/>
  <c r="L63" i="21" s="1"/>
  <c r="L64" i="21" s="1"/>
  <c r="L65" i="21" s="1"/>
  <c r="L66" i="21" s="1"/>
  <c r="K11" i="21"/>
  <c r="K12" i="21" s="1"/>
  <c r="K13" i="21" s="1"/>
  <c r="K14" i="21" s="1"/>
  <c r="K15" i="21" s="1"/>
  <c r="K16" i="21" s="1"/>
  <c r="K17" i="21" s="1"/>
  <c r="K18" i="21" s="1"/>
  <c r="K19" i="21" s="1"/>
  <c r="K20" i="21" s="1"/>
  <c r="K21" i="21" s="1"/>
  <c r="K22" i="21" s="1"/>
  <c r="K23" i="21" s="1"/>
  <c r="K24" i="21" s="1"/>
  <c r="K25" i="21" s="1"/>
  <c r="K26" i="21" s="1"/>
  <c r="K27" i="21" s="1"/>
  <c r="K28" i="21" s="1"/>
  <c r="K29" i="21" s="1"/>
  <c r="K30" i="21" s="1"/>
  <c r="K31" i="21" s="1"/>
  <c r="K32" i="21" s="1"/>
  <c r="K33" i="21" s="1"/>
  <c r="K34" i="21" s="1"/>
  <c r="K35" i="21" s="1"/>
  <c r="K36" i="21" s="1"/>
  <c r="K37" i="21" s="1"/>
  <c r="K38" i="21" s="1"/>
  <c r="K39" i="21" s="1"/>
  <c r="K40" i="21" s="1"/>
  <c r="K41" i="21" s="1"/>
  <c r="K42" i="21" s="1"/>
  <c r="K43" i="21" s="1"/>
  <c r="K44" i="21" s="1"/>
  <c r="K45" i="21" s="1"/>
  <c r="K46" i="21" s="1"/>
  <c r="K47" i="21" s="1"/>
  <c r="K48" i="21" s="1"/>
  <c r="K49" i="21" s="1"/>
  <c r="K50" i="21" s="1"/>
  <c r="K51" i="21" s="1"/>
  <c r="K52" i="21" s="1"/>
  <c r="K53" i="21" s="1"/>
  <c r="K54" i="21" s="1"/>
  <c r="K55" i="21" s="1"/>
  <c r="K56" i="21" s="1"/>
  <c r="K57" i="21" s="1"/>
  <c r="K58" i="21" s="1"/>
  <c r="K59" i="21" s="1"/>
  <c r="K60" i="21" s="1"/>
  <c r="K61" i="21" s="1"/>
  <c r="K62" i="21" s="1"/>
  <c r="K63" i="21" s="1"/>
  <c r="K64" i="21" s="1"/>
  <c r="K65" i="21" s="1"/>
  <c r="K66" i="21" s="1"/>
  <c r="J11" i="21"/>
  <c r="J12" i="21" s="1"/>
  <c r="J13" i="21" s="1"/>
  <c r="J14" i="21" s="1"/>
  <c r="J15" i="21" s="1"/>
  <c r="J16" i="21" s="1"/>
  <c r="J17" i="21" s="1"/>
  <c r="J18" i="21" s="1"/>
  <c r="J19" i="21" s="1"/>
  <c r="J20" i="21" s="1"/>
  <c r="J21" i="21" s="1"/>
  <c r="J22" i="21" s="1"/>
  <c r="J23" i="21" s="1"/>
  <c r="J24" i="21" s="1"/>
  <c r="J25" i="21" s="1"/>
  <c r="J26" i="21" s="1"/>
  <c r="J27" i="21" s="1"/>
  <c r="J28" i="21" s="1"/>
  <c r="J29" i="21" s="1"/>
  <c r="J30" i="21" s="1"/>
  <c r="J31" i="21" s="1"/>
  <c r="J32" i="21" s="1"/>
  <c r="J33" i="21" s="1"/>
  <c r="J34" i="21" s="1"/>
  <c r="J35" i="21" s="1"/>
  <c r="J36" i="21" s="1"/>
  <c r="J37" i="21" s="1"/>
  <c r="J38" i="21" s="1"/>
  <c r="J39" i="21" s="1"/>
  <c r="J40" i="21" s="1"/>
  <c r="J41" i="21" s="1"/>
  <c r="J42" i="21" s="1"/>
  <c r="J43" i="21" s="1"/>
  <c r="J44" i="21" s="1"/>
  <c r="J45" i="21" s="1"/>
  <c r="J46" i="21" s="1"/>
  <c r="J47" i="21" s="1"/>
  <c r="J48" i="21" s="1"/>
  <c r="J49" i="21" s="1"/>
  <c r="J50" i="21" s="1"/>
  <c r="J51" i="21" s="1"/>
  <c r="J52" i="21" s="1"/>
  <c r="J53" i="21" s="1"/>
  <c r="J54" i="21" s="1"/>
  <c r="J55" i="21" s="1"/>
  <c r="J56" i="21" s="1"/>
  <c r="J57" i="21" s="1"/>
  <c r="J58" i="21" s="1"/>
  <c r="J59" i="21" s="1"/>
  <c r="J60" i="21" s="1"/>
  <c r="J61" i="21" s="1"/>
  <c r="J62" i="21" s="1"/>
  <c r="J63" i="21" s="1"/>
  <c r="J64" i="21" s="1"/>
  <c r="J65" i="21" s="1"/>
  <c r="J66" i="21" s="1"/>
  <c r="G11" i="21"/>
  <c r="G12" i="21" s="1"/>
  <c r="G13" i="21" s="1"/>
  <c r="G14" i="21" s="1"/>
  <c r="G15" i="21" s="1"/>
  <c r="G16" i="21" s="1"/>
  <c r="G17" i="21" s="1"/>
  <c r="G18" i="21" s="1"/>
  <c r="G19" i="21" s="1"/>
  <c r="G20" i="21" s="1"/>
  <c r="G21" i="21" s="1"/>
  <c r="G22" i="21" s="1"/>
  <c r="G23" i="21" s="1"/>
  <c r="G24" i="21" s="1"/>
  <c r="G25" i="21" s="1"/>
  <c r="G26" i="21" s="1"/>
  <c r="G27" i="21" s="1"/>
  <c r="G28" i="21" s="1"/>
  <c r="G29" i="21" s="1"/>
  <c r="G30" i="21" s="1"/>
  <c r="G31" i="21" s="1"/>
  <c r="G32" i="21" s="1"/>
  <c r="G33" i="21" s="1"/>
  <c r="G34" i="21" s="1"/>
  <c r="G35" i="21" s="1"/>
  <c r="G36" i="21" s="1"/>
  <c r="G37" i="21" s="1"/>
  <c r="G38" i="21" s="1"/>
  <c r="G39" i="21" s="1"/>
  <c r="G40" i="21" s="1"/>
  <c r="G41" i="21" s="1"/>
  <c r="G42" i="21" s="1"/>
  <c r="G43" i="21" s="1"/>
  <c r="G44" i="21" s="1"/>
  <c r="G45" i="21" s="1"/>
  <c r="G46" i="21" s="1"/>
  <c r="G47" i="21" s="1"/>
  <c r="G48" i="21" s="1"/>
  <c r="G49" i="21" s="1"/>
  <c r="G50" i="21" s="1"/>
  <c r="G51" i="21" s="1"/>
  <c r="G52" i="21" s="1"/>
  <c r="G53" i="21" s="1"/>
  <c r="G54" i="21" s="1"/>
  <c r="G55" i="21" s="1"/>
  <c r="G56" i="21" s="1"/>
  <c r="G57" i="21" s="1"/>
  <c r="G58" i="21" s="1"/>
  <c r="G59" i="21" s="1"/>
  <c r="G60" i="21" s="1"/>
  <c r="G61" i="21" s="1"/>
  <c r="G62" i="21" s="1"/>
  <c r="G63" i="21" s="1"/>
  <c r="G64" i="21" s="1"/>
  <c r="G65" i="21" s="1"/>
  <c r="G66" i="21" s="1"/>
  <c r="A11" i="2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P11" i="20"/>
  <c r="P12" i="20" s="1"/>
  <c r="P13" i="20" s="1"/>
  <c r="P14" i="20" s="1"/>
  <c r="P15" i="20" s="1"/>
  <c r="P16" i="20" s="1"/>
  <c r="P17" i="20" s="1"/>
  <c r="P18" i="20" s="1"/>
  <c r="P19" i="20" s="1"/>
  <c r="P20" i="20" s="1"/>
  <c r="P21" i="20" s="1"/>
  <c r="P22" i="20" s="1"/>
  <c r="P23" i="20" s="1"/>
  <c r="P24" i="20" s="1"/>
  <c r="P25" i="20" s="1"/>
  <c r="P26" i="20" s="1"/>
  <c r="P27" i="20" s="1"/>
  <c r="P28" i="20" s="1"/>
  <c r="P29" i="20" s="1"/>
  <c r="P30" i="20" s="1"/>
  <c r="P31" i="20" s="1"/>
  <c r="P32" i="20" s="1"/>
  <c r="P33" i="20" s="1"/>
  <c r="P34" i="20" s="1"/>
  <c r="P35" i="20" s="1"/>
  <c r="P36" i="20" s="1"/>
  <c r="P37" i="20" s="1"/>
  <c r="P38" i="20" s="1"/>
  <c r="P39" i="20" s="1"/>
  <c r="P40" i="20" s="1"/>
  <c r="P41" i="20" s="1"/>
  <c r="P42" i="20" s="1"/>
  <c r="P43" i="20" s="1"/>
  <c r="P44" i="20" s="1"/>
  <c r="P45" i="20" s="1"/>
  <c r="P46" i="20" s="1"/>
  <c r="P47" i="20" s="1"/>
  <c r="P48" i="20" s="1"/>
  <c r="P49" i="20" s="1"/>
  <c r="P50" i="20" s="1"/>
  <c r="P51" i="20" s="1"/>
  <c r="P52" i="20" s="1"/>
  <c r="P53" i="20" s="1"/>
  <c r="P54" i="20" s="1"/>
  <c r="P55" i="20" s="1"/>
  <c r="P56" i="20" s="1"/>
  <c r="P57" i="20" s="1"/>
  <c r="P58" i="20" s="1"/>
  <c r="P59" i="20" s="1"/>
  <c r="P60" i="20" s="1"/>
  <c r="P61" i="20" s="1"/>
  <c r="P62" i="20" s="1"/>
  <c r="P63" i="20" s="1"/>
  <c r="P64" i="20" s="1"/>
  <c r="P65" i="20" s="1"/>
  <c r="P66" i="20" s="1"/>
  <c r="P67" i="20" s="1"/>
  <c r="O11" i="20"/>
  <c r="O12" i="20" s="1"/>
  <c r="O13" i="20" s="1"/>
  <c r="O14" i="20" s="1"/>
  <c r="O15" i="20" s="1"/>
  <c r="O16" i="20" s="1"/>
  <c r="O17" i="20" s="1"/>
  <c r="O18" i="20" s="1"/>
  <c r="O19" i="20" s="1"/>
  <c r="O20" i="20" s="1"/>
  <c r="O21" i="20" s="1"/>
  <c r="O22" i="20" s="1"/>
  <c r="O23" i="20" s="1"/>
  <c r="O24" i="20" s="1"/>
  <c r="O25" i="20" s="1"/>
  <c r="O26" i="20" s="1"/>
  <c r="O27" i="20" s="1"/>
  <c r="O28" i="20" s="1"/>
  <c r="O29" i="20" s="1"/>
  <c r="O30" i="20" s="1"/>
  <c r="O31" i="20" s="1"/>
  <c r="O32" i="20" s="1"/>
  <c r="O33" i="20" s="1"/>
  <c r="O34" i="20" s="1"/>
  <c r="O35" i="20" s="1"/>
  <c r="O36" i="20" s="1"/>
  <c r="O37" i="20" s="1"/>
  <c r="O38" i="20" s="1"/>
  <c r="O39" i="20" s="1"/>
  <c r="O40" i="20" s="1"/>
  <c r="O41" i="20" s="1"/>
  <c r="O42" i="20" s="1"/>
  <c r="O43" i="20" s="1"/>
  <c r="O44" i="20" s="1"/>
  <c r="O45" i="20" s="1"/>
  <c r="O46" i="20" s="1"/>
  <c r="O47" i="20" s="1"/>
  <c r="O48" i="20" s="1"/>
  <c r="O49" i="20" s="1"/>
  <c r="O50" i="20" s="1"/>
  <c r="O51" i="20" s="1"/>
  <c r="O52" i="20" s="1"/>
  <c r="O53" i="20" s="1"/>
  <c r="O54" i="20" s="1"/>
  <c r="O55" i="20" s="1"/>
  <c r="O56" i="20" s="1"/>
  <c r="O57" i="20" s="1"/>
  <c r="O58" i="20" s="1"/>
  <c r="O59" i="20" s="1"/>
  <c r="O60" i="20" s="1"/>
  <c r="O61" i="20" s="1"/>
  <c r="O62" i="20" s="1"/>
  <c r="O63" i="20" s="1"/>
  <c r="O64" i="20" s="1"/>
  <c r="O65" i="20" s="1"/>
  <c r="O66" i="20" s="1"/>
  <c r="O67" i="20" s="1"/>
  <c r="N11" i="20"/>
  <c r="N12" i="20" s="1"/>
  <c r="N13" i="20" s="1"/>
  <c r="N14" i="20" s="1"/>
  <c r="N15" i="20" s="1"/>
  <c r="N16" i="20" s="1"/>
  <c r="N17" i="20" s="1"/>
  <c r="N18" i="20" s="1"/>
  <c r="N19" i="20" s="1"/>
  <c r="N20" i="20" s="1"/>
  <c r="N21" i="20" s="1"/>
  <c r="N22" i="20" s="1"/>
  <c r="N23" i="20" s="1"/>
  <c r="N24" i="20" s="1"/>
  <c r="N25" i="20" s="1"/>
  <c r="N26" i="20" s="1"/>
  <c r="N27" i="20" s="1"/>
  <c r="N28" i="20" s="1"/>
  <c r="N29" i="20" s="1"/>
  <c r="N30" i="20" s="1"/>
  <c r="N31" i="20" s="1"/>
  <c r="N32" i="20" s="1"/>
  <c r="N33" i="20" s="1"/>
  <c r="N34" i="20" s="1"/>
  <c r="N35" i="20" s="1"/>
  <c r="N36" i="20" s="1"/>
  <c r="N37" i="20" s="1"/>
  <c r="N38" i="20" s="1"/>
  <c r="N39" i="20" s="1"/>
  <c r="N40" i="20" s="1"/>
  <c r="N41" i="20" s="1"/>
  <c r="N42" i="20" s="1"/>
  <c r="N43" i="20" s="1"/>
  <c r="N44" i="20" s="1"/>
  <c r="N45" i="20" s="1"/>
  <c r="N46" i="20" s="1"/>
  <c r="N47" i="20" s="1"/>
  <c r="N48" i="20" s="1"/>
  <c r="N49" i="20" s="1"/>
  <c r="N50" i="20" s="1"/>
  <c r="N51" i="20" s="1"/>
  <c r="N52" i="20" s="1"/>
  <c r="N53" i="20" s="1"/>
  <c r="N54" i="20" s="1"/>
  <c r="N55" i="20" s="1"/>
  <c r="N56" i="20" s="1"/>
  <c r="N57" i="20" s="1"/>
  <c r="N58" i="20" s="1"/>
  <c r="N59" i="20" s="1"/>
  <c r="N60" i="20" s="1"/>
  <c r="N61" i="20" s="1"/>
  <c r="N62" i="20" s="1"/>
  <c r="N63" i="20" s="1"/>
  <c r="N64" i="20" s="1"/>
  <c r="N65" i="20" s="1"/>
  <c r="N66" i="20" s="1"/>
  <c r="N67" i="20" s="1"/>
  <c r="M11" i="20"/>
  <c r="M12" i="20" s="1"/>
  <c r="M13" i="20" s="1"/>
  <c r="M14" i="20" s="1"/>
  <c r="M15" i="20" s="1"/>
  <c r="M16" i="20" s="1"/>
  <c r="M17" i="20" s="1"/>
  <c r="M18" i="20" s="1"/>
  <c r="M19" i="20" s="1"/>
  <c r="M20" i="20" s="1"/>
  <c r="M21" i="20" s="1"/>
  <c r="M22" i="20" s="1"/>
  <c r="M23" i="20" s="1"/>
  <c r="M24" i="20" s="1"/>
  <c r="M25" i="20" s="1"/>
  <c r="M26" i="20" s="1"/>
  <c r="M27" i="20" s="1"/>
  <c r="M28" i="20" s="1"/>
  <c r="M29" i="20" s="1"/>
  <c r="M30" i="20" s="1"/>
  <c r="M31" i="20" s="1"/>
  <c r="M32" i="20" s="1"/>
  <c r="M33" i="20" s="1"/>
  <c r="M34" i="20" s="1"/>
  <c r="M35" i="20" s="1"/>
  <c r="M36" i="20" s="1"/>
  <c r="M37" i="20" s="1"/>
  <c r="M38" i="20" s="1"/>
  <c r="M39" i="20" s="1"/>
  <c r="M40" i="20" s="1"/>
  <c r="M41" i="20" s="1"/>
  <c r="M42" i="20" s="1"/>
  <c r="M43" i="20" s="1"/>
  <c r="M44" i="20" s="1"/>
  <c r="M45" i="20" s="1"/>
  <c r="M46" i="20" s="1"/>
  <c r="M47" i="20" s="1"/>
  <c r="M48" i="20" s="1"/>
  <c r="M49" i="20" s="1"/>
  <c r="M50" i="20" s="1"/>
  <c r="M51" i="20" s="1"/>
  <c r="M52" i="20" s="1"/>
  <c r="M53" i="20" s="1"/>
  <c r="M54" i="20" s="1"/>
  <c r="M55" i="20" s="1"/>
  <c r="M56" i="20" s="1"/>
  <c r="M57" i="20" s="1"/>
  <c r="M58" i="20" s="1"/>
  <c r="M59" i="20" s="1"/>
  <c r="M60" i="20" s="1"/>
  <c r="M61" i="20" s="1"/>
  <c r="M62" i="20" s="1"/>
  <c r="M63" i="20" s="1"/>
  <c r="M64" i="20" s="1"/>
  <c r="M65" i="20" s="1"/>
  <c r="M66" i="20" s="1"/>
  <c r="M67" i="20" s="1"/>
  <c r="L11" i="20"/>
  <c r="L12" i="20" s="1"/>
  <c r="L13" i="20" s="1"/>
  <c r="L14" i="20" s="1"/>
  <c r="L15" i="20" s="1"/>
  <c r="L16" i="20" s="1"/>
  <c r="L17" i="20" s="1"/>
  <c r="L18" i="20" s="1"/>
  <c r="L19" i="20" s="1"/>
  <c r="L20" i="20" s="1"/>
  <c r="L21" i="20" s="1"/>
  <c r="L22" i="20" s="1"/>
  <c r="L23" i="20" s="1"/>
  <c r="L24" i="20" s="1"/>
  <c r="L25" i="20" s="1"/>
  <c r="L26" i="20" s="1"/>
  <c r="L27" i="20" s="1"/>
  <c r="L28" i="20" s="1"/>
  <c r="L29" i="20" s="1"/>
  <c r="L30" i="20" s="1"/>
  <c r="L31" i="20" s="1"/>
  <c r="L32" i="20" s="1"/>
  <c r="L33" i="20" s="1"/>
  <c r="L34" i="20" s="1"/>
  <c r="L35" i="20" s="1"/>
  <c r="L36" i="20" s="1"/>
  <c r="L37" i="20" s="1"/>
  <c r="L38" i="20" s="1"/>
  <c r="L39" i="20" s="1"/>
  <c r="L40" i="20" s="1"/>
  <c r="L41" i="20" s="1"/>
  <c r="L42" i="20" s="1"/>
  <c r="L43" i="20" s="1"/>
  <c r="L44" i="20" s="1"/>
  <c r="L45" i="20" s="1"/>
  <c r="L46" i="20" s="1"/>
  <c r="L47" i="20" s="1"/>
  <c r="L48" i="20" s="1"/>
  <c r="L49" i="20" s="1"/>
  <c r="L50" i="20" s="1"/>
  <c r="L51" i="20" s="1"/>
  <c r="L52" i="20" s="1"/>
  <c r="L53" i="20" s="1"/>
  <c r="L54" i="20" s="1"/>
  <c r="L55" i="20" s="1"/>
  <c r="L56" i="20" s="1"/>
  <c r="L57" i="20" s="1"/>
  <c r="L58" i="20" s="1"/>
  <c r="L59" i="20" s="1"/>
  <c r="L60" i="20" s="1"/>
  <c r="L61" i="20" s="1"/>
  <c r="L62" i="20" s="1"/>
  <c r="L63" i="20" s="1"/>
  <c r="L64" i="20" s="1"/>
  <c r="L65" i="20" s="1"/>
  <c r="L66" i="20" s="1"/>
  <c r="L67" i="20" s="1"/>
  <c r="K11" i="20"/>
  <c r="K12" i="20" s="1"/>
  <c r="K13" i="20" s="1"/>
  <c r="K14" i="20" s="1"/>
  <c r="K15" i="20" s="1"/>
  <c r="K16" i="20" s="1"/>
  <c r="K17" i="20" s="1"/>
  <c r="K18" i="20" s="1"/>
  <c r="K19" i="20" s="1"/>
  <c r="K20" i="20" s="1"/>
  <c r="K21" i="20" s="1"/>
  <c r="K22" i="20" s="1"/>
  <c r="K23" i="20" s="1"/>
  <c r="K24" i="20" s="1"/>
  <c r="K25" i="20" s="1"/>
  <c r="K26" i="20" s="1"/>
  <c r="K27" i="20" s="1"/>
  <c r="K28" i="20" s="1"/>
  <c r="K29" i="20" s="1"/>
  <c r="K30" i="20" s="1"/>
  <c r="K31" i="20" s="1"/>
  <c r="K32" i="20" s="1"/>
  <c r="K33" i="20" s="1"/>
  <c r="K34" i="20" s="1"/>
  <c r="K35" i="20" s="1"/>
  <c r="K36" i="20" s="1"/>
  <c r="K37" i="20" s="1"/>
  <c r="K38" i="20" s="1"/>
  <c r="K39" i="20" s="1"/>
  <c r="K40" i="20" s="1"/>
  <c r="K41" i="20" s="1"/>
  <c r="K42" i="20" s="1"/>
  <c r="K43" i="20" s="1"/>
  <c r="K44" i="20" s="1"/>
  <c r="K45" i="20" s="1"/>
  <c r="K46" i="20" s="1"/>
  <c r="K47" i="20" s="1"/>
  <c r="K48" i="20" s="1"/>
  <c r="K49" i="20" s="1"/>
  <c r="K50" i="20" s="1"/>
  <c r="K51" i="20" s="1"/>
  <c r="K52" i="20" s="1"/>
  <c r="K53" i="20" s="1"/>
  <c r="K54" i="20" s="1"/>
  <c r="K55" i="20" s="1"/>
  <c r="K56" i="20" s="1"/>
  <c r="K57" i="20" s="1"/>
  <c r="K58" i="20" s="1"/>
  <c r="K59" i="20" s="1"/>
  <c r="K60" i="20" s="1"/>
  <c r="K61" i="20" s="1"/>
  <c r="K62" i="20" s="1"/>
  <c r="K63" i="20" s="1"/>
  <c r="K64" i="20" s="1"/>
  <c r="K65" i="20" s="1"/>
  <c r="K66" i="20" s="1"/>
  <c r="K67" i="20" s="1"/>
  <c r="J11" i="20"/>
  <c r="J12" i="20" s="1"/>
  <c r="J13" i="20" s="1"/>
  <c r="J14" i="20" s="1"/>
  <c r="J15" i="20" s="1"/>
  <c r="J16" i="20" s="1"/>
  <c r="J17" i="20" s="1"/>
  <c r="J18" i="20" s="1"/>
  <c r="J19" i="20" s="1"/>
  <c r="J20" i="20" s="1"/>
  <c r="J21" i="20" s="1"/>
  <c r="J22" i="20" s="1"/>
  <c r="J23" i="20" s="1"/>
  <c r="J24" i="20" s="1"/>
  <c r="J25" i="20" s="1"/>
  <c r="J26" i="20" s="1"/>
  <c r="J27" i="20" s="1"/>
  <c r="J28" i="20" s="1"/>
  <c r="J29" i="20" s="1"/>
  <c r="J30" i="20" s="1"/>
  <c r="J31" i="20" s="1"/>
  <c r="J32" i="20" s="1"/>
  <c r="J33" i="20" s="1"/>
  <c r="J34" i="20" s="1"/>
  <c r="J35" i="20" s="1"/>
  <c r="J36" i="20" s="1"/>
  <c r="J37" i="20" s="1"/>
  <c r="J38" i="20" s="1"/>
  <c r="J39" i="20" s="1"/>
  <c r="J40" i="20" s="1"/>
  <c r="J41" i="20" s="1"/>
  <c r="J42" i="20" s="1"/>
  <c r="J43" i="20" s="1"/>
  <c r="J44" i="20" s="1"/>
  <c r="J45" i="20" s="1"/>
  <c r="J46" i="20" s="1"/>
  <c r="J47" i="20" s="1"/>
  <c r="J48" i="20" s="1"/>
  <c r="J49" i="20" s="1"/>
  <c r="J50" i="20" s="1"/>
  <c r="J51" i="20" s="1"/>
  <c r="J52" i="20" s="1"/>
  <c r="J53" i="20" s="1"/>
  <c r="J54" i="20" s="1"/>
  <c r="J55" i="20" s="1"/>
  <c r="J56" i="20" s="1"/>
  <c r="J57" i="20" s="1"/>
  <c r="J58" i="20" s="1"/>
  <c r="J59" i="20" s="1"/>
  <c r="J60" i="20" s="1"/>
  <c r="J61" i="20" s="1"/>
  <c r="J62" i="20" s="1"/>
  <c r="J63" i="20" s="1"/>
  <c r="J64" i="20" s="1"/>
  <c r="J65" i="20" s="1"/>
  <c r="J66" i="20" s="1"/>
  <c r="J67" i="20" s="1"/>
  <c r="G11" i="20"/>
  <c r="G12" i="20" s="1"/>
  <c r="G13" i="20" s="1"/>
  <c r="G14" i="20" s="1"/>
  <c r="G15" i="20" s="1"/>
  <c r="G16" i="20" s="1"/>
  <c r="G17" i="20" s="1"/>
  <c r="G18" i="20" s="1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A11" i="20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</calcChain>
</file>

<file path=xl/sharedStrings.xml><?xml version="1.0" encoding="utf-8"?>
<sst xmlns="http://schemas.openxmlformats.org/spreadsheetml/2006/main" count="393" uniqueCount="188">
  <si>
    <t>G</t>
  </si>
  <si>
    <t>R</t>
  </si>
  <si>
    <t>Łęczyca Dw. PKS/Belwederska</t>
  </si>
  <si>
    <t>K</t>
  </si>
  <si>
    <t>P</t>
  </si>
  <si>
    <t>W</t>
  </si>
  <si>
    <t>Ozorków ul. Wyszyńskiego/Rzeczna</t>
  </si>
  <si>
    <t>Ozorków ul. Wyszyńskiego 6/Rzeczna</t>
  </si>
  <si>
    <t>Ozorków ul. Wyszyńskiego/Maszkowska</t>
  </si>
  <si>
    <t>Oznaczenia:</t>
  </si>
  <si>
    <t>Kategoria drogi:</t>
  </si>
  <si>
    <t>PKS Łęczyca Sp. z o.o.</t>
  </si>
  <si>
    <t>Lp</t>
  </si>
  <si>
    <t>Oznaczenie kursu</t>
  </si>
  <si>
    <t>Odległości między przyst.</t>
  </si>
  <si>
    <t>km narast.</t>
  </si>
  <si>
    <t>czas między przyst.</t>
  </si>
  <si>
    <t>Czas narast.</t>
  </si>
  <si>
    <t>Prędkość techniczna</t>
  </si>
  <si>
    <t>Rodzaj kursu</t>
  </si>
  <si>
    <t>Numer drogi</t>
  </si>
  <si>
    <t>Zw</t>
  </si>
  <si>
    <t>Dworce i przystanki</t>
  </si>
  <si>
    <t>Łęczyca Dw. PKS  Belwederska</t>
  </si>
  <si>
    <t xml:space="preserve">Kwiatkówek </t>
  </si>
  <si>
    <t>Marynki</t>
  </si>
  <si>
    <t xml:space="preserve">Witaszewice </t>
  </si>
  <si>
    <t>Góra Św. Małgorzaty</t>
  </si>
  <si>
    <t xml:space="preserve">Góra Św. Małgorzaty II </t>
  </si>
  <si>
    <t>Góra Św. Małgorzaty I (pos.88)</t>
  </si>
  <si>
    <t>Góra Św. Małgorzaty II (pos.71)</t>
  </si>
  <si>
    <t>Bryski I (pos. 11)</t>
  </si>
  <si>
    <t xml:space="preserve">Bryski II (pos. 27) </t>
  </si>
  <si>
    <t>Bryski - Kolonia</t>
  </si>
  <si>
    <t>Karsznice DPS</t>
  </si>
  <si>
    <t>Karsznice</t>
  </si>
  <si>
    <t xml:space="preserve">Ambrożew </t>
  </si>
  <si>
    <t>65A</t>
  </si>
  <si>
    <t>Ambrożew II</t>
  </si>
  <si>
    <t xml:space="preserve">Leśmierz (szkoła) </t>
  </si>
  <si>
    <t>Parzyce 6</t>
  </si>
  <si>
    <t>Parzyce (świetlica)</t>
  </si>
  <si>
    <t>Ostrów I</t>
  </si>
  <si>
    <t>025</t>
  </si>
  <si>
    <t>Cedrowice III</t>
  </si>
  <si>
    <t>054</t>
  </si>
  <si>
    <t>Cedrowice-Parcela I</t>
  </si>
  <si>
    <t>005</t>
  </si>
  <si>
    <t xml:space="preserve">Ozorków ul. Łęczycka / Orzeszkowej </t>
  </si>
  <si>
    <t>01</t>
  </si>
  <si>
    <t>02</t>
  </si>
  <si>
    <t>Sokolniki Las ul. Narutowicza</t>
  </si>
  <si>
    <t xml:space="preserve">Sokolniki Las </t>
  </si>
  <si>
    <t>Sokolniki Las (naprzeciwko Kościoła)</t>
  </si>
  <si>
    <t>Sokolniki Las ul. Jagiellońska</t>
  </si>
  <si>
    <t>Kania Góra 7</t>
  </si>
  <si>
    <t>Ciosny</t>
  </si>
  <si>
    <t>Dzierżązna 6</t>
  </si>
  <si>
    <t>Kolonia Głowa, Leonów</t>
  </si>
  <si>
    <t xml:space="preserve">Dąbrówka </t>
  </si>
  <si>
    <t>Zgierz Piątkowska/Kasprowicza rondo kierunek Łódź</t>
  </si>
  <si>
    <t>05</t>
  </si>
  <si>
    <t>Zgierz Piątkowska/Północna kierunek Łódź</t>
  </si>
  <si>
    <t>03</t>
  </si>
  <si>
    <t>Zgierz Piątkowska (park) kierunek Łódź</t>
  </si>
  <si>
    <t>Zgierz ul. 3-go Maja 38</t>
  </si>
  <si>
    <t>Łódź Zgierska/Sikorskiego</t>
  </si>
  <si>
    <t>1455</t>
  </si>
  <si>
    <t>Łódź Zgierska/Julianowska</t>
  </si>
  <si>
    <t>1461</t>
  </si>
  <si>
    <t>Łódź Zgierska/Dolna</t>
  </si>
  <si>
    <t>1701</t>
  </si>
  <si>
    <t>Łódź Zachodnia/Limanowskiego</t>
  </si>
  <si>
    <t>Łódź Lutomierska/Zachodnia</t>
  </si>
  <si>
    <t>0485</t>
  </si>
  <si>
    <t>Numer
przystanku</t>
  </si>
  <si>
    <t>0484</t>
  </si>
  <si>
    <t>1432</t>
  </si>
  <si>
    <t>2049</t>
  </si>
  <si>
    <t>1441</t>
  </si>
  <si>
    <t>Zgierz ul. 3-go Maja 5</t>
  </si>
  <si>
    <t>Zgierz ul.Piątkowska (park) kierunek Piątek</t>
  </si>
  <si>
    <t>Zgierz ul. Piątkowska/Północna kierunek Piątek</t>
  </si>
  <si>
    <t>04</t>
  </si>
  <si>
    <t>Zgierz ul. Piątkowska/Kasprowicza rondo kierunek Piątek</t>
  </si>
  <si>
    <t>06</t>
  </si>
  <si>
    <t>Dąbrówka CPN</t>
  </si>
  <si>
    <t>07</t>
  </si>
  <si>
    <t>09</t>
  </si>
  <si>
    <t>11</t>
  </si>
  <si>
    <t>13</t>
  </si>
  <si>
    <t>Dzierżązna 7</t>
  </si>
  <si>
    <t>Kania Góra 54</t>
  </si>
  <si>
    <t xml:space="preserve">Sokolniki Las / Kościół </t>
  </si>
  <si>
    <t xml:space="preserve">Sokolniki Las / sanatorium </t>
  </si>
  <si>
    <t>41</t>
  </si>
  <si>
    <t>43</t>
  </si>
  <si>
    <t>Ozorków ul. Wyszyńskiego/ Maszkowska</t>
  </si>
  <si>
    <t>Ozorków, ul. Łęczycka/ Gębicka</t>
  </si>
  <si>
    <t>Parzyce  (naprzeciwko świetlicy)</t>
  </si>
  <si>
    <t>Parzyce (naprzeciwko pos.6)</t>
  </si>
  <si>
    <t>Leśmierz (naprzeciwko pos. 9)</t>
  </si>
  <si>
    <t>66</t>
  </si>
  <si>
    <t>65</t>
  </si>
  <si>
    <t>64</t>
  </si>
  <si>
    <t>Góra Św. Małgorzaty II</t>
  </si>
  <si>
    <t>59</t>
  </si>
  <si>
    <t>45</t>
  </si>
  <si>
    <t>R- teren prywatny</t>
  </si>
  <si>
    <t>Dm</t>
  </si>
  <si>
    <t>En</t>
  </si>
  <si>
    <r>
      <rPr>
        <b/>
        <sz val="10"/>
        <color theme="1"/>
        <rFont val="Times New Roman"/>
        <family val="1"/>
        <charset val="238"/>
      </rPr>
      <t>m</t>
    </r>
    <r>
      <rPr>
        <sz val="10"/>
        <color theme="1"/>
        <rFont val="Times New Roman"/>
        <family val="1"/>
        <charset val="238"/>
      </rPr>
      <t>- nie kursuje w dniach 24 i 31.XII</t>
    </r>
  </si>
  <si>
    <r>
      <t xml:space="preserve">n- </t>
    </r>
    <r>
      <rPr>
        <sz val="10"/>
        <color theme="1"/>
        <rFont val="Times New Roman"/>
        <family val="1"/>
        <charset val="238"/>
      </rPr>
      <t>nie kursuje w Wielką Sobotę oraz w dniach 24 i 31.XII</t>
    </r>
  </si>
  <si>
    <t>E 7bn</t>
  </si>
  <si>
    <t>E7bn</t>
  </si>
  <si>
    <t>Dzierżązna 1b</t>
  </si>
  <si>
    <t>Dzierżązna 2c</t>
  </si>
  <si>
    <r>
      <rPr>
        <b/>
        <sz val="10"/>
        <rFont val="Times New Roman"/>
        <family val="1"/>
        <charset val="238"/>
      </rPr>
      <t>E</t>
    </r>
    <r>
      <rPr>
        <sz val="10"/>
        <rFont val="Times New Roman"/>
        <family val="1"/>
        <charset val="238"/>
      </rPr>
      <t xml:space="preserve"> - kursuje od poniedziałku do soboty oprócz świąt</t>
    </r>
  </si>
  <si>
    <r>
      <rPr>
        <b/>
        <sz val="10"/>
        <rFont val="Times New Roman"/>
        <family val="1"/>
        <charset val="238"/>
      </rPr>
      <t>7</t>
    </r>
    <r>
      <rPr>
        <sz val="10"/>
        <rFont val="Times New Roman"/>
        <family val="1"/>
        <charset val="238"/>
      </rPr>
      <t xml:space="preserve"> - kursuje w niedziele</t>
    </r>
  </si>
  <si>
    <r>
      <rPr>
        <b/>
        <sz val="10"/>
        <rFont val="Times New Roman"/>
        <family val="1"/>
        <charset val="238"/>
      </rPr>
      <t>b</t>
    </r>
    <r>
      <rPr>
        <sz val="10"/>
        <rFont val="Times New Roman"/>
        <family val="1"/>
        <charset val="238"/>
      </rPr>
      <t>-  nie kursuje w dniu I.I, pierwszy dzień Świąt Wielkanocnych i w dniu 25.XII</t>
    </r>
  </si>
  <si>
    <t xml:space="preserve">G- droga gminna </t>
  </si>
  <si>
    <t>K- droga krajowa</t>
  </si>
  <si>
    <t xml:space="preserve">W- droga wojewódzka </t>
  </si>
  <si>
    <t>P- droga powiatowa</t>
  </si>
  <si>
    <r>
      <t xml:space="preserve">D - </t>
    </r>
    <r>
      <rPr>
        <sz val="10"/>
        <color theme="1"/>
        <rFont val="Times New Roman"/>
        <family val="1"/>
        <charset val="238"/>
      </rPr>
      <t>kursuje od poniedziałku do piątku oprócz świąt</t>
    </r>
  </si>
  <si>
    <t>czas narast.</t>
  </si>
  <si>
    <r>
      <t>D -</t>
    </r>
    <r>
      <rPr>
        <sz val="10"/>
        <color theme="1"/>
        <rFont val="Times New Roman"/>
        <family val="1"/>
        <charset val="238"/>
      </rPr>
      <t xml:space="preserve"> kursuje od poniedziałku do piątku oprócz świąt</t>
    </r>
  </si>
  <si>
    <t>Maszkowice nr 26</t>
  </si>
  <si>
    <t>Kania Góra (naprzeciwko pos. 54)</t>
  </si>
  <si>
    <t>Biała k/Zgierza, ul. Zgierska</t>
  </si>
  <si>
    <t>Kolonia Głowa, zajazd/las</t>
  </si>
  <si>
    <t>Kolonia Głowa, Leonów/las</t>
  </si>
  <si>
    <t>Dąbrówka/Górka</t>
  </si>
  <si>
    <t>Dąbrówka/Rosanów</t>
  </si>
  <si>
    <t>Kania Góra (naprzeciwko pos.7)</t>
  </si>
  <si>
    <t>Sokolniki Parcela, pos. nr 6</t>
  </si>
  <si>
    <t>Maszkowice nr 28</t>
  </si>
  <si>
    <t>Zgierz, ul. 3-go Maja 4</t>
  </si>
  <si>
    <t>Zgierz ul. 3-go Maja 29</t>
  </si>
  <si>
    <t>08</t>
  </si>
  <si>
    <t>10</t>
  </si>
  <si>
    <t>Maszkowice, nr 30</t>
  </si>
  <si>
    <t>Maszkowice, nr 29</t>
  </si>
  <si>
    <t>Ozorków ul. Stypułkowskiego /Łęczycka</t>
  </si>
  <si>
    <t>550</t>
  </si>
  <si>
    <t>Ozorków, Podleśna/Zgierska</t>
  </si>
  <si>
    <t>Ozorków, Podleśna/Droga Krajowa nr 91 (Nowy Cmentarz)</t>
  </si>
  <si>
    <t>Ozorków ul. Zgierska/Partyzantów</t>
  </si>
  <si>
    <t>14</t>
  </si>
  <si>
    <t>551</t>
  </si>
  <si>
    <t>Ozorków Wigury/Urząd Miejski</t>
  </si>
  <si>
    <t>Ozorków ul. Stypułkowskiego/ Łęczycka</t>
  </si>
  <si>
    <t>Linia użyteczności publicznej nr 37</t>
  </si>
  <si>
    <t>Lp.</t>
  </si>
  <si>
    <t>Kategoria Drogi</t>
  </si>
  <si>
    <t xml:space="preserve">Osoba zarządzająca transportem: Jolanta Pisera </t>
  </si>
  <si>
    <r>
      <rPr>
        <b/>
        <sz val="10"/>
        <rFont val="Times New Roman"/>
        <family val="1"/>
        <charset val="238"/>
      </rPr>
      <t>b</t>
    </r>
    <r>
      <rPr>
        <sz val="10"/>
        <rFont val="Times New Roman"/>
        <family val="1"/>
        <charset val="238"/>
      </rPr>
      <t>-  nie kursuje w dniu I.I, pierwszy dzień Świąt 
Wielkanocnych i w dniu 25.XII</t>
    </r>
  </si>
  <si>
    <t>Łęczyca ul. M. Konopnickiej przy stadionie
Miejskim w Łęczycy</t>
  </si>
  <si>
    <t>Ozorków, Podleśna/Droga Krajowa nr 91 
(Nowy Cmentarz)</t>
  </si>
  <si>
    <t xml:space="preserve">Łęczyca ul. M. Konopnickiej 
przy posesji nr 18 </t>
  </si>
  <si>
    <t>64A</t>
  </si>
  <si>
    <t>556</t>
  </si>
  <si>
    <t>557</t>
  </si>
  <si>
    <t>547</t>
  </si>
  <si>
    <t>Ozorków ul. Zgierska /Cmentarna</t>
  </si>
  <si>
    <t>244</t>
  </si>
  <si>
    <t>240</t>
  </si>
  <si>
    <t>238</t>
  </si>
  <si>
    <t>242</t>
  </si>
  <si>
    <t>248</t>
  </si>
  <si>
    <t>Ciosny 26</t>
  </si>
  <si>
    <t>95</t>
  </si>
  <si>
    <t>256</t>
  </si>
  <si>
    <t>Sokolniki Parcela</t>
  </si>
  <si>
    <t>ul. Belwederska 7A, 99-100 Łęczyca</t>
  </si>
  <si>
    <t>Nazwa linii: Łęczyca - Parzyce - Łódź</t>
  </si>
  <si>
    <t>Liczba pojazdów niezbędnych do wykonywania codziennych przewozów: 3</t>
  </si>
  <si>
    <t>Łęczyca ul. Kolejowa przy stacji PKP</t>
  </si>
  <si>
    <t>Rodzaj kursów:  Zw - kurs zwykły</t>
  </si>
  <si>
    <t>Rodzaj kursów: Zw - kurs zwykły</t>
  </si>
  <si>
    <t>Załacznik Nr 1 do umowy 
Nr 2/2025/IFII o świadczenie usług w zakresie publicznego
 transportu zbiorowego w transporcie drogowym
 w okresie od 01.01.2026 r. do 31.12.2033 r.</t>
  </si>
  <si>
    <t xml:space="preserve">Rozkład jazdy obowiązuje: od 01.01.2026 r. do 31.12.2033 r. </t>
  </si>
  <si>
    <t>Nazwa organizatora:</t>
  </si>
  <si>
    <t xml:space="preserve">Marszałek Województwa Łódzkiego </t>
  </si>
  <si>
    <t xml:space="preserve">Niniejszy rozkład jazdy stanowi załącznik </t>
  </si>
  <si>
    <t xml:space="preserve">Łódź, dnia </t>
  </si>
  <si>
    <t>Nr linii komunikacyjnej: U/10/308</t>
  </si>
  <si>
    <t xml:space="preserve">do zaświadczenia nr 037/2025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</si>
</sst>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21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1"/>
      <name val="Calibri"/>
      <family val="2"/>
      <scheme val="minor"/>
    </font>
    <font>
      <sz val="11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name val="Arial"/>
      <family val="2"/>
      <charset val="238"/>
    </font>
    <font>
      <sz val="7"/>
      <color rgb="FF000000"/>
      <name val="Arial"/>
      <family val="2"/>
      <charset val="238"/>
    </font>
    <font>
      <b/>
      <sz val="6"/>
      <color indexed="8"/>
      <name val="Arial"/>
      <family val="2"/>
      <charset val="238"/>
    </font>
    <font>
      <b/>
      <sz val="10"/>
      <color rgb="FF3366FF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1" fillId="0" borderId="0" xfId="0" applyFont="1"/>
    <xf numFmtId="0" fontId="3" fillId="0" borderId="0" xfId="0" applyFont="1"/>
    <xf numFmtId="0" fontId="9" fillId="0" borderId="0" xfId="0" applyFont="1"/>
    <xf numFmtId="0" fontId="8" fillId="0" borderId="0" xfId="0" applyFont="1"/>
    <xf numFmtId="0" fontId="2" fillId="0" borderId="0" xfId="0" applyFont="1"/>
    <xf numFmtId="0" fontId="15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wrapText="1"/>
    </xf>
    <xf numFmtId="0" fontId="13" fillId="0" borderId="0" xfId="0" applyFont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5" fontId="12" fillId="0" borderId="2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164" fontId="12" fillId="0" borderId="2" xfId="0" applyNumberFormat="1" applyFont="1" applyBorder="1" applyAlignment="1">
      <alignment horizontal="center" vertical="center"/>
    </xf>
    <xf numFmtId="164" fontId="12" fillId="0" borderId="2" xfId="0" quotePrefix="1" applyNumberFormat="1" applyFont="1" applyBorder="1" applyAlignment="1">
      <alignment horizontal="center" vertical="center"/>
    </xf>
    <xf numFmtId="165" fontId="12" fillId="0" borderId="5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65" fontId="12" fillId="0" borderId="2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64" fontId="12" fillId="0" borderId="7" xfId="0" applyNumberFormat="1" applyFont="1" applyBorder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/>
    </xf>
    <xf numFmtId="0" fontId="1" fillId="0" borderId="0" xfId="0" applyFont="1"/>
    <xf numFmtId="0" fontId="0" fillId="0" borderId="0" xfId="0"/>
    <xf numFmtId="0" fontId="1" fillId="0" borderId="0" xfId="0" applyFont="1" applyAlignment="1"/>
    <xf numFmtId="0" fontId="14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165" fontId="12" fillId="3" borderId="2" xfId="0" applyNumberFormat="1" applyFont="1" applyFill="1" applyBorder="1" applyAlignment="1">
      <alignment horizontal="center" vertical="center"/>
    </xf>
    <xf numFmtId="165" fontId="12" fillId="3" borderId="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3" fillId="0" borderId="0" xfId="0" applyFont="1"/>
    <xf numFmtId="0" fontId="12" fillId="0" borderId="0" xfId="0" applyFont="1"/>
    <xf numFmtId="0" fontId="4" fillId="0" borderId="1" xfId="0" applyFont="1" applyBorder="1" applyAlignment="1">
      <alignment horizontal="center" vertical="center"/>
    </xf>
    <xf numFmtId="164" fontId="12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/>
    <xf numFmtId="0" fontId="12" fillId="3" borderId="2" xfId="0" applyFont="1" applyFill="1" applyBorder="1" applyAlignment="1">
      <alignment horizontal="center" vertical="center"/>
    </xf>
    <xf numFmtId="164" fontId="12" fillId="3" borderId="2" xfId="0" applyNumberFormat="1" applyFont="1" applyFill="1" applyBorder="1" applyAlignment="1">
      <alignment horizontal="center" vertical="center"/>
    </xf>
    <xf numFmtId="164" fontId="12" fillId="3" borderId="2" xfId="0" quotePrefix="1" applyNumberFormat="1" applyFont="1" applyFill="1" applyBorder="1" applyAlignment="1">
      <alignment horizontal="center" vertical="center"/>
    </xf>
    <xf numFmtId="165" fontId="12" fillId="3" borderId="2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/>
    </xf>
    <xf numFmtId="0" fontId="3" fillId="0" borderId="0" xfId="0" applyFont="1" applyAlignment="1"/>
    <xf numFmtId="0" fontId="12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17" fillId="0" borderId="0" xfId="0" applyFont="1"/>
    <xf numFmtId="49" fontId="12" fillId="3" borderId="2" xfId="0" applyNumberFormat="1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9" fillId="0" borderId="0" xfId="0" applyFont="1" applyAlignment="1">
      <alignment horizontal="left"/>
    </xf>
    <xf numFmtId="0" fontId="20" fillId="0" borderId="0" xfId="0" applyFont="1"/>
    <xf numFmtId="0" fontId="19" fillId="0" borderId="0" xfId="0" applyFont="1"/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 indent="15"/>
    </xf>
    <xf numFmtId="0" fontId="1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4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textRotation="90" wrapText="1"/>
    </xf>
    <xf numFmtId="0" fontId="10" fillId="2" borderId="8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3"/>
  <sheetViews>
    <sheetView tabSelected="1" workbookViewId="0">
      <selection activeCell="R1" sqref="R1:R1048576"/>
    </sheetView>
  </sheetViews>
  <sheetFormatPr defaultRowHeight="15" x14ac:dyDescent="0.25"/>
  <cols>
    <col min="1" max="1" width="5.28515625" customWidth="1"/>
    <col min="2" max="2" width="53" customWidth="1"/>
    <col min="3" max="3" width="7.7109375" customWidth="1"/>
    <col min="4" max="4" width="5.42578125" customWidth="1"/>
    <col min="5" max="5" width="5.7109375" customWidth="1"/>
    <col min="6" max="6" width="8" customWidth="1"/>
    <col min="7" max="7" width="7.7109375" customWidth="1"/>
    <col min="8" max="8" width="8.28515625" customWidth="1"/>
    <col min="9" max="16" width="6.7109375" customWidth="1"/>
  </cols>
  <sheetData>
    <row r="1" spans="1:16" ht="15.75" customHeight="1" x14ac:dyDescent="0.25">
      <c r="A1" s="5"/>
      <c r="B1" s="67" t="s">
        <v>11</v>
      </c>
      <c r="C1" s="8"/>
      <c r="D1" s="5"/>
      <c r="E1" s="5"/>
      <c r="F1" s="13"/>
      <c r="G1" s="9"/>
      <c r="H1" s="9"/>
      <c r="I1" s="9"/>
      <c r="J1" s="77" t="s">
        <v>180</v>
      </c>
      <c r="K1" s="77"/>
      <c r="L1" s="77"/>
      <c r="M1" s="77"/>
      <c r="N1" s="77"/>
      <c r="O1" s="77"/>
      <c r="P1" s="77"/>
    </row>
    <row r="2" spans="1:16" s="32" customFormat="1" ht="15.75" customHeight="1" x14ac:dyDescent="0.25">
      <c r="A2" s="5"/>
      <c r="B2" s="67" t="s">
        <v>174</v>
      </c>
      <c r="C2" s="8"/>
      <c r="D2" s="5"/>
      <c r="E2" s="5"/>
      <c r="F2" s="13"/>
      <c r="G2" s="9"/>
      <c r="H2" s="9"/>
      <c r="I2" s="9"/>
      <c r="J2" s="77"/>
      <c r="K2" s="77"/>
      <c r="L2" s="77"/>
      <c r="M2" s="77"/>
      <c r="N2" s="77"/>
      <c r="O2" s="77"/>
      <c r="P2" s="77"/>
    </row>
    <row r="3" spans="1:16" s="32" customFormat="1" ht="15.75" x14ac:dyDescent="0.25">
      <c r="A3" s="5"/>
      <c r="B3" s="67"/>
      <c r="C3" s="8"/>
      <c r="D3" s="5"/>
      <c r="E3" s="5"/>
      <c r="F3" s="13"/>
      <c r="G3" s="9"/>
      <c r="H3" s="9"/>
      <c r="I3" s="9"/>
      <c r="J3" s="77"/>
      <c r="K3" s="77"/>
      <c r="L3" s="77"/>
      <c r="M3" s="77"/>
      <c r="N3" s="77"/>
      <c r="O3" s="77"/>
      <c r="P3" s="77"/>
    </row>
    <row r="4" spans="1:16" s="32" customFormat="1" ht="15.75" x14ac:dyDescent="0.25">
      <c r="A4" s="5"/>
      <c r="B4" s="67" t="s">
        <v>152</v>
      </c>
      <c r="C4" s="8"/>
      <c r="D4" s="5"/>
      <c r="E4" s="5"/>
      <c r="F4" s="13"/>
      <c r="G4" s="9"/>
      <c r="H4" s="9"/>
      <c r="I4" s="9"/>
      <c r="J4" s="77"/>
      <c r="K4" s="77"/>
      <c r="L4" s="77"/>
      <c r="M4" s="77"/>
      <c r="N4" s="77"/>
      <c r="O4" s="77"/>
      <c r="P4" s="77"/>
    </row>
    <row r="5" spans="1:16" ht="15.75" x14ac:dyDescent="0.25">
      <c r="A5" s="5"/>
      <c r="B5" s="13"/>
      <c r="C5" s="8"/>
      <c r="D5" s="5"/>
      <c r="E5" s="5"/>
      <c r="F5" s="13"/>
      <c r="G5" s="9"/>
      <c r="H5" s="9"/>
      <c r="I5" s="9"/>
      <c r="J5" s="77"/>
      <c r="K5" s="77"/>
      <c r="L5" s="77"/>
      <c r="M5" s="77"/>
      <c r="N5" s="77"/>
      <c r="O5" s="77"/>
      <c r="P5" s="77"/>
    </row>
    <row r="6" spans="1:16" ht="15.75" x14ac:dyDescent="0.25">
      <c r="A6" s="5"/>
      <c r="B6" s="67" t="s">
        <v>175</v>
      </c>
      <c r="C6" s="8"/>
      <c r="D6" s="5"/>
      <c r="E6" s="5"/>
      <c r="F6" s="13"/>
      <c r="G6" s="9"/>
      <c r="H6" s="9"/>
      <c r="I6" s="9"/>
      <c r="J6" s="9"/>
      <c r="K6" s="9"/>
      <c r="L6" s="9"/>
      <c r="M6" s="8"/>
      <c r="N6" s="8"/>
      <c r="O6" s="8"/>
      <c r="P6" s="8"/>
    </row>
    <row r="7" spans="1:16" ht="15" customHeight="1" x14ac:dyDescent="0.25">
      <c r="A7" s="83" t="s">
        <v>153</v>
      </c>
      <c r="B7" s="34" t="s">
        <v>13</v>
      </c>
      <c r="C7" s="86" t="s">
        <v>75</v>
      </c>
      <c r="D7" s="89" t="s">
        <v>154</v>
      </c>
      <c r="E7" s="55"/>
      <c r="F7" s="79" t="s">
        <v>14</v>
      </c>
      <c r="G7" s="79" t="s">
        <v>15</v>
      </c>
      <c r="H7" s="86" t="s">
        <v>18</v>
      </c>
      <c r="I7" s="79" t="s">
        <v>16</v>
      </c>
      <c r="J7" s="80" t="s">
        <v>17</v>
      </c>
      <c r="K7" s="38" t="s">
        <v>114</v>
      </c>
      <c r="L7" s="35" t="s">
        <v>110</v>
      </c>
      <c r="M7" s="36" t="s">
        <v>110</v>
      </c>
      <c r="N7" s="36" t="s">
        <v>109</v>
      </c>
      <c r="O7" s="35" t="s">
        <v>114</v>
      </c>
      <c r="P7" s="56" t="s">
        <v>109</v>
      </c>
    </row>
    <row r="8" spans="1:16" ht="24" x14ac:dyDescent="0.25">
      <c r="A8" s="84"/>
      <c r="B8" s="34" t="s">
        <v>19</v>
      </c>
      <c r="C8" s="87"/>
      <c r="D8" s="90"/>
      <c r="E8" s="57" t="s">
        <v>20</v>
      </c>
      <c r="F8" s="79"/>
      <c r="G8" s="79"/>
      <c r="H8" s="92"/>
      <c r="I8" s="79"/>
      <c r="J8" s="80"/>
      <c r="K8" s="53" t="s">
        <v>21</v>
      </c>
      <c r="L8" s="59" t="s">
        <v>21</v>
      </c>
      <c r="M8" s="37" t="s">
        <v>21</v>
      </c>
      <c r="N8" s="37" t="s">
        <v>21</v>
      </c>
      <c r="O8" s="37" t="s">
        <v>21</v>
      </c>
      <c r="P8" s="37" t="s">
        <v>21</v>
      </c>
    </row>
    <row r="9" spans="1:16" x14ac:dyDescent="0.25">
      <c r="A9" s="85"/>
      <c r="B9" s="34" t="s">
        <v>22</v>
      </c>
      <c r="C9" s="88"/>
      <c r="D9" s="91"/>
      <c r="E9" s="58"/>
      <c r="F9" s="79"/>
      <c r="G9" s="79"/>
      <c r="H9" s="93"/>
      <c r="I9" s="79"/>
      <c r="J9" s="80"/>
      <c r="K9" s="38">
        <v>3038</v>
      </c>
      <c r="L9" s="35">
        <v>3039</v>
      </c>
      <c r="M9" s="35">
        <v>3040</v>
      </c>
      <c r="N9" s="35">
        <v>3050</v>
      </c>
      <c r="O9" s="35">
        <v>3041</v>
      </c>
      <c r="P9" s="35">
        <v>3051</v>
      </c>
    </row>
    <row r="10" spans="1:16" ht="15.75" x14ac:dyDescent="0.25">
      <c r="A10" s="1">
        <v>1</v>
      </c>
      <c r="B10" s="2" t="s">
        <v>2</v>
      </c>
      <c r="C10" s="14"/>
      <c r="D10" s="15" t="s">
        <v>1</v>
      </c>
      <c r="E10" s="15"/>
      <c r="F10" s="2">
        <v>0</v>
      </c>
      <c r="G10" s="2">
        <v>0</v>
      </c>
      <c r="H10" s="2"/>
      <c r="I10" s="16">
        <v>0</v>
      </c>
      <c r="J10" s="16">
        <v>0</v>
      </c>
      <c r="K10" s="39">
        <v>0.22847222222222222</v>
      </c>
      <c r="L10" s="16">
        <v>0.36249999999999999</v>
      </c>
      <c r="M10" s="16">
        <v>0.47222222222222227</v>
      </c>
      <c r="N10" s="16">
        <v>0.57430555555555551</v>
      </c>
      <c r="O10" s="16">
        <v>0.64166666666666672</v>
      </c>
      <c r="P10" s="17">
        <v>0.72361111111111109</v>
      </c>
    </row>
    <row r="11" spans="1:16" ht="15.75" x14ac:dyDescent="0.25">
      <c r="A11" s="3">
        <f>SUM(A10+1)</f>
        <v>2</v>
      </c>
      <c r="B11" s="63" t="s">
        <v>177</v>
      </c>
      <c r="C11" s="2"/>
      <c r="D11" s="54" t="s">
        <v>0</v>
      </c>
      <c r="E11" s="54"/>
      <c r="F11" s="18">
        <v>1.7</v>
      </c>
      <c r="G11" s="19">
        <f>SUM(G10,F11)</f>
        <v>1.7</v>
      </c>
      <c r="H11" s="19"/>
      <c r="I11" s="16">
        <v>2.0833333333333333E-3</v>
      </c>
      <c r="J11" s="20">
        <f>SUM(J10,I11)</f>
        <v>2.0833333333333333E-3</v>
      </c>
      <c r="K11" s="40">
        <f>SUM(K10,I11)</f>
        <v>0.23055555555555554</v>
      </c>
      <c r="L11" s="40">
        <f>SUM(L10,I11)</f>
        <v>0.36458333333333331</v>
      </c>
      <c r="M11" s="40">
        <f>SUM(M10,I11)</f>
        <v>0.47430555555555559</v>
      </c>
      <c r="N11" s="40">
        <f>SUM(N10,I11)</f>
        <v>0.57638888888888884</v>
      </c>
      <c r="O11" s="40">
        <f>SUM(O10,I11)</f>
        <v>0.64375000000000004</v>
      </c>
      <c r="P11" s="39">
        <f>SUM(P10,I11)</f>
        <v>0.72569444444444442</v>
      </c>
    </row>
    <row r="12" spans="1:16" ht="30" x14ac:dyDescent="0.25">
      <c r="A12" s="3">
        <f t="shared" ref="A12:A67" si="0">SUM(A11+1)</f>
        <v>3</v>
      </c>
      <c r="B12" s="4" t="s">
        <v>157</v>
      </c>
      <c r="C12" s="2"/>
      <c r="D12" s="54" t="s">
        <v>0</v>
      </c>
      <c r="E12" s="54"/>
      <c r="F12" s="18">
        <v>1.3</v>
      </c>
      <c r="G12" s="19">
        <f t="shared" ref="G12:G67" si="1">SUM(G11,F12)</f>
        <v>3</v>
      </c>
      <c r="H12" s="19"/>
      <c r="I12" s="16">
        <v>2.0833333333333333E-3</v>
      </c>
      <c r="J12" s="20">
        <f t="shared" ref="J12:J67" si="2">SUM(J11,I12)</f>
        <v>4.1666666666666666E-3</v>
      </c>
      <c r="K12" s="40">
        <f t="shared" ref="K12:K40" si="3">SUM(K11,I12)</f>
        <v>0.23263888888888887</v>
      </c>
      <c r="L12" s="40">
        <f t="shared" ref="L12:L40" si="4">SUM(L11,I12)</f>
        <v>0.36666666666666664</v>
      </c>
      <c r="M12" s="40">
        <f t="shared" ref="M12:M40" si="5">SUM(M11,I12)</f>
        <v>0.47638888888888892</v>
      </c>
      <c r="N12" s="40">
        <f t="shared" ref="N12:N40" si="6">SUM(N11,I12)</f>
        <v>0.57847222222222217</v>
      </c>
      <c r="O12" s="40">
        <f t="shared" ref="O12:O40" si="7">SUM(O11,I12)</f>
        <v>0.64583333333333337</v>
      </c>
      <c r="P12" s="39">
        <f t="shared" ref="P12:P40" si="8">SUM(P11,I12)</f>
        <v>0.72777777777777775</v>
      </c>
    </row>
    <row r="13" spans="1:16" ht="15.75" x14ac:dyDescent="0.25">
      <c r="A13" s="3">
        <f t="shared" si="0"/>
        <v>4</v>
      </c>
      <c r="B13" s="54" t="s">
        <v>24</v>
      </c>
      <c r="C13" s="54">
        <v>40</v>
      </c>
      <c r="D13" s="54" t="s">
        <v>5</v>
      </c>
      <c r="E13" s="54">
        <v>703</v>
      </c>
      <c r="F13" s="18">
        <v>2.5</v>
      </c>
      <c r="G13" s="19">
        <f t="shared" si="1"/>
        <v>5.5</v>
      </c>
      <c r="H13" s="19"/>
      <c r="I13" s="16">
        <v>2.7777777777777779E-3</v>
      </c>
      <c r="J13" s="20">
        <f t="shared" si="2"/>
        <v>6.9444444444444441E-3</v>
      </c>
      <c r="K13" s="40">
        <f t="shared" si="3"/>
        <v>0.23541666666666664</v>
      </c>
      <c r="L13" s="40">
        <f t="shared" si="4"/>
        <v>0.36944444444444441</v>
      </c>
      <c r="M13" s="40">
        <f t="shared" si="5"/>
        <v>0.47916666666666669</v>
      </c>
      <c r="N13" s="40">
        <f t="shared" si="6"/>
        <v>0.58124999999999993</v>
      </c>
      <c r="O13" s="40">
        <f t="shared" si="7"/>
        <v>0.64861111111111114</v>
      </c>
      <c r="P13" s="39">
        <f t="shared" si="8"/>
        <v>0.73055555555555551</v>
      </c>
    </row>
    <row r="14" spans="1:16" ht="15.75" x14ac:dyDescent="0.25">
      <c r="A14" s="3">
        <f t="shared" si="0"/>
        <v>5</v>
      </c>
      <c r="B14" s="54" t="s">
        <v>25</v>
      </c>
      <c r="C14" s="54">
        <v>42</v>
      </c>
      <c r="D14" s="54" t="s">
        <v>5</v>
      </c>
      <c r="E14" s="54">
        <v>703</v>
      </c>
      <c r="F14" s="18">
        <v>3.1</v>
      </c>
      <c r="G14" s="19">
        <f t="shared" si="1"/>
        <v>8.6</v>
      </c>
      <c r="H14" s="19">
        <v>46.5</v>
      </c>
      <c r="I14" s="16">
        <v>2.7777777777777779E-3</v>
      </c>
      <c r="J14" s="20">
        <f t="shared" si="2"/>
        <v>9.7222222222222224E-3</v>
      </c>
      <c r="K14" s="40">
        <f t="shared" si="3"/>
        <v>0.2381944444444444</v>
      </c>
      <c r="L14" s="40">
        <f t="shared" si="4"/>
        <v>0.37222222222222218</v>
      </c>
      <c r="M14" s="40">
        <f t="shared" si="5"/>
        <v>0.48194444444444445</v>
      </c>
      <c r="N14" s="40">
        <f t="shared" si="6"/>
        <v>0.5840277777777777</v>
      </c>
      <c r="O14" s="40">
        <f t="shared" si="7"/>
        <v>0.65138888888888891</v>
      </c>
      <c r="P14" s="39">
        <f t="shared" si="8"/>
        <v>0.73333333333333328</v>
      </c>
    </row>
    <row r="15" spans="1:16" ht="15.75" x14ac:dyDescent="0.25">
      <c r="A15" s="3">
        <f t="shared" si="0"/>
        <v>6</v>
      </c>
      <c r="B15" s="54" t="s">
        <v>26</v>
      </c>
      <c r="C15" s="54">
        <v>44</v>
      </c>
      <c r="D15" s="54" t="s">
        <v>5</v>
      </c>
      <c r="E15" s="54">
        <v>703</v>
      </c>
      <c r="F15" s="18">
        <v>2.1</v>
      </c>
      <c r="G15" s="19">
        <f t="shared" si="1"/>
        <v>10.7</v>
      </c>
      <c r="H15" s="19"/>
      <c r="I15" s="16">
        <v>2.0833333333333333E-3</v>
      </c>
      <c r="J15" s="20">
        <f t="shared" si="2"/>
        <v>1.1805555555555555E-2</v>
      </c>
      <c r="K15" s="40">
        <f t="shared" si="3"/>
        <v>0.24027777777777773</v>
      </c>
      <c r="L15" s="40">
        <f t="shared" si="4"/>
        <v>0.3743055555555555</v>
      </c>
      <c r="M15" s="40">
        <f t="shared" si="5"/>
        <v>0.48402777777777778</v>
      </c>
      <c r="N15" s="40">
        <f t="shared" si="6"/>
        <v>0.58611111111111103</v>
      </c>
      <c r="O15" s="40">
        <f t="shared" si="7"/>
        <v>0.65347222222222223</v>
      </c>
      <c r="P15" s="39">
        <f t="shared" si="8"/>
        <v>0.73541666666666661</v>
      </c>
    </row>
    <row r="16" spans="1:16" ht="15.75" x14ac:dyDescent="0.25">
      <c r="A16" s="3">
        <f t="shared" si="0"/>
        <v>7</v>
      </c>
      <c r="B16" s="49" t="s">
        <v>27</v>
      </c>
      <c r="C16" s="49">
        <v>59</v>
      </c>
      <c r="D16" s="54" t="s">
        <v>4</v>
      </c>
      <c r="E16" s="54"/>
      <c r="F16" s="18">
        <v>2.2999999999999998</v>
      </c>
      <c r="G16" s="19">
        <f t="shared" si="1"/>
        <v>13</v>
      </c>
      <c r="H16" s="19"/>
      <c r="I16" s="16">
        <v>2.0833333333333333E-3</v>
      </c>
      <c r="J16" s="20">
        <f t="shared" si="2"/>
        <v>1.3888888888888888E-2</v>
      </c>
      <c r="K16" s="40">
        <f t="shared" si="3"/>
        <v>0.24236111111111105</v>
      </c>
      <c r="L16" s="40">
        <f t="shared" si="4"/>
        <v>0.37638888888888883</v>
      </c>
      <c r="M16" s="40">
        <f t="shared" si="5"/>
        <v>0.4861111111111111</v>
      </c>
      <c r="N16" s="40">
        <f t="shared" si="6"/>
        <v>0.58819444444444435</v>
      </c>
      <c r="O16" s="40">
        <f t="shared" si="7"/>
        <v>0.65555555555555556</v>
      </c>
      <c r="P16" s="39">
        <f t="shared" si="8"/>
        <v>0.73749999999999993</v>
      </c>
    </row>
    <row r="17" spans="1:16" ht="15.75" x14ac:dyDescent="0.25">
      <c r="A17" s="3">
        <f t="shared" si="0"/>
        <v>8</v>
      </c>
      <c r="B17" s="71" t="s">
        <v>28</v>
      </c>
      <c r="C17" s="49">
        <v>60</v>
      </c>
      <c r="D17" s="54" t="s">
        <v>4</v>
      </c>
      <c r="E17" s="54"/>
      <c r="F17" s="18">
        <v>0.9</v>
      </c>
      <c r="G17" s="19">
        <f t="shared" si="1"/>
        <v>13.9</v>
      </c>
      <c r="H17" s="19"/>
      <c r="I17" s="22">
        <v>1.3888888888888889E-3</v>
      </c>
      <c r="J17" s="20">
        <f t="shared" si="2"/>
        <v>1.5277777777777777E-2</v>
      </c>
      <c r="K17" s="40">
        <f t="shared" si="3"/>
        <v>0.24374999999999994</v>
      </c>
      <c r="L17" s="40">
        <f t="shared" si="4"/>
        <v>0.37777777777777771</v>
      </c>
      <c r="M17" s="40">
        <f t="shared" si="5"/>
        <v>0.48749999999999999</v>
      </c>
      <c r="N17" s="40">
        <f t="shared" si="6"/>
        <v>0.58958333333333324</v>
      </c>
      <c r="O17" s="40">
        <f t="shared" si="7"/>
        <v>0.65694444444444444</v>
      </c>
      <c r="P17" s="39">
        <f t="shared" si="8"/>
        <v>0.73888888888888882</v>
      </c>
    </row>
    <row r="18" spans="1:16" ht="15.75" x14ac:dyDescent="0.25">
      <c r="A18" s="3">
        <f t="shared" si="0"/>
        <v>9</v>
      </c>
      <c r="B18" s="61" t="s">
        <v>29</v>
      </c>
      <c r="C18" s="49"/>
      <c r="D18" s="54" t="s">
        <v>0</v>
      </c>
      <c r="E18" s="54"/>
      <c r="F18" s="18">
        <v>1.1000000000000001</v>
      </c>
      <c r="G18" s="19">
        <f t="shared" si="1"/>
        <v>15</v>
      </c>
      <c r="H18" s="19"/>
      <c r="I18" s="16">
        <v>1.3888888888888889E-3</v>
      </c>
      <c r="J18" s="20">
        <f t="shared" si="2"/>
        <v>1.6666666666666666E-2</v>
      </c>
      <c r="K18" s="40">
        <f t="shared" si="3"/>
        <v>0.24513888888888882</v>
      </c>
      <c r="L18" s="40">
        <f t="shared" si="4"/>
        <v>0.3791666666666666</v>
      </c>
      <c r="M18" s="40">
        <f t="shared" si="5"/>
        <v>0.48888888888888887</v>
      </c>
      <c r="N18" s="40">
        <f t="shared" si="6"/>
        <v>0.59097222222222212</v>
      </c>
      <c r="O18" s="40">
        <f t="shared" si="7"/>
        <v>0.65833333333333333</v>
      </c>
      <c r="P18" s="39">
        <f t="shared" si="8"/>
        <v>0.7402777777777777</v>
      </c>
    </row>
    <row r="19" spans="1:16" ht="15.75" x14ac:dyDescent="0.25">
      <c r="A19" s="3">
        <f t="shared" si="0"/>
        <v>10</v>
      </c>
      <c r="B19" s="61" t="s">
        <v>30</v>
      </c>
      <c r="C19" s="49"/>
      <c r="D19" s="54" t="s">
        <v>0</v>
      </c>
      <c r="E19" s="54"/>
      <c r="F19" s="18">
        <v>0.9</v>
      </c>
      <c r="G19" s="19">
        <f t="shared" si="1"/>
        <v>15.9</v>
      </c>
      <c r="H19" s="19"/>
      <c r="I19" s="22">
        <v>1.3888888888888889E-3</v>
      </c>
      <c r="J19" s="20">
        <f t="shared" si="2"/>
        <v>1.8055555555555554E-2</v>
      </c>
      <c r="K19" s="40">
        <f t="shared" si="3"/>
        <v>0.24652777777777771</v>
      </c>
      <c r="L19" s="40">
        <f t="shared" si="4"/>
        <v>0.38055555555555548</v>
      </c>
      <c r="M19" s="40">
        <f t="shared" si="5"/>
        <v>0.49027777777777776</v>
      </c>
      <c r="N19" s="40">
        <f t="shared" si="6"/>
        <v>0.59236111111111101</v>
      </c>
      <c r="O19" s="40">
        <f t="shared" si="7"/>
        <v>0.65972222222222221</v>
      </c>
      <c r="P19" s="39">
        <f t="shared" si="8"/>
        <v>0.74166666666666659</v>
      </c>
    </row>
    <row r="20" spans="1:16" ht="15.75" x14ac:dyDescent="0.25">
      <c r="A20" s="3">
        <f t="shared" si="0"/>
        <v>11</v>
      </c>
      <c r="B20" s="61" t="s">
        <v>31</v>
      </c>
      <c r="C20" s="49"/>
      <c r="D20" s="54" t="s">
        <v>0</v>
      </c>
      <c r="E20" s="54"/>
      <c r="F20" s="18">
        <v>0.7</v>
      </c>
      <c r="G20" s="19">
        <f t="shared" si="1"/>
        <v>16.600000000000001</v>
      </c>
      <c r="H20" s="19"/>
      <c r="I20" s="16">
        <v>6.9444444444444447E-4</v>
      </c>
      <c r="J20" s="20">
        <f t="shared" si="2"/>
        <v>1.8749999999999999E-2</v>
      </c>
      <c r="K20" s="40">
        <f t="shared" si="3"/>
        <v>0.24722222222222215</v>
      </c>
      <c r="L20" s="40">
        <f t="shared" si="4"/>
        <v>0.38124999999999992</v>
      </c>
      <c r="M20" s="40">
        <f t="shared" si="5"/>
        <v>0.4909722222222222</v>
      </c>
      <c r="N20" s="40">
        <f t="shared" si="6"/>
        <v>0.59305555555555545</v>
      </c>
      <c r="O20" s="40">
        <f t="shared" si="7"/>
        <v>0.66041666666666665</v>
      </c>
      <c r="P20" s="39">
        <f t="shared" si="8"/>
        <v>0.74236111111111103</v>
      </c>
    </row>
    <row r="21" spans="1:16" ht="15.75" x14ac:dyDescent="0.25">
      <c r="A21" s="3">
        <f t="shared" si="0"/>
        <v>12</v>
      </c>
      <c r="B21" s="61" t="s">
        <v>32</v>
      </c>
      <c r="C21" s="49"/>
      <c r="D21" s="54" t="s">
        <v>0</v>
      </c>
      <c r="E21" s="54"/>
      <c r="F21" s="18">
        <v>0.7</v>
      </c>
      <c r="G21" s="19">
        <f t="shared" si="1"/>
        <v>17.3</v>
      </c>
      <c r="H21" s="19"/>
      <c r="I21" s="16">
        <v>6.9444444444444447E-4</v>
      </c>
      <c r="J21" s="20">
        <f t="shared" si="2"/>
        <v>1.9444444444444445E-2</v>
      </c>
      <c r="K21" s="40">
        <f t="shared" si="3"/>
        <v>0.24791666666666659</v>
      </c>
      <c r="L21" s="40">
        <f t="shared" si="4"/>
        <v>0.38194444444444436</v>
      </c>
      <c r="M21" s="40">
        <f t="shared" si="5"/>
        <v>0.49166666666666664</v>
      </c>
      <c r="N21" s="40">
        <f t="shared" si="6"/>
        <v>0.59374999999999989</v>
      </c>
      <c r="O21" s="40">
        <f t="shared" si="7"/>
        <v>0.66111111111111109</v>
      </c>
      <c r="P21" s="39">
        <f t="shared" si="8"/>
        <v>0.74305555555555547</v>
      </c>
    </row>
    <row r="22" spans="1:16" ht="15.75" x14ac:dyDescent="0.25">
      <c r="A22" s="3">
        <f t="shared" si="0"/>
        <v>13</v>
      </c>
      <c r="B22" s="61" t="s">
        <v>33</v>
      </c>
      <c r="C22" s="49" t="s">
        <v>160</v>
      </c>
      <c r="D22" s="54" t="s">
        <v>4</v>
      </c>
      <c r="E22" s="54"/>
      <c r="F22" s="18">
        <v>1.8</v>
      </c>
      <c r="G22" s="19">
        <f t="shared" si="1"/>
        <v>19.100000000000001</v>
      </c>
      <c r="H22" s="19"/>
      <c r="I22" s="16">
        <v>1.3888888888888889E-3</v>
      </c>
      <c r="J22" s="20">
        <f t="shared" si="2"/>
        <v>2.0833333333333332E-2</v>
      </c>
      <c r="K22" s="40">
        <f t="shared" si="3"/>
        <v>0.24930555555555547</v>
      </c>
      <c r="L22" s="40">
        <f t="shared" si="4"/>
        <v>0.38333333333333325</v>
      </c>
      <c r="M22" s="40">
        <f t="shared" si="5"/>
        <v>0.49305555555555552</v>
      </c>
      <c r="N22" s="40">
        <f t="shared" si="6"/>
        <v>0.59513888888888877</v>
      </c>
      <c r="O22" s="40">
        <f t="shared" si="7"/>
        <v>0.66249999999999998</v>
      </c>
      <c r="P22" s="39">
        <f t="shared" si="8"/>
        <v>0.74444444444444435</v>
      </c>
    </row>
    <row r="23" spans="1:16" ht="15.75" x14ac:dyDescent="0.25">
      <c r="A23" s="3">
        <f t="shared" si="0"/>
        <v>14</v>
      </c>
      <c r="B23" s="61" t="s">
        <v>34</v>
      </c>
      <c r="C23" s="49">
        <v>64</v>
      </c>
      <c r="D23" s="54" t="s">
        <v>4</v>
      </c>
      <c r="E23" s="54"/>
      <c r="F23" s="18">
        <v>1.1000000000000001</v>
      </c>
      <c r="G23" s="19">
        <f t="shared" si="1"/>
        <v>20.200000000000003</v>
      </c>
      <c r="H23" s="19"/>
      <c r="I23" s="16">
        <v>1.3888888888888889E-3</v>
      </c>
      <c r="J23" s="20">
        <f t="shared" si="2"/>
        <v>2.222222222222222E-2</v>
      </c>
      <c r="K23" s="40">
        <f t="shared" si="3"/>
        <v>0.25069444444444439</v>
      </c>
      <c r="L23" s="40">
        <f t="shared" si="4"/>
        <v>0.38472222222222213</v>
      </c>
      <c r="M23" s="40">
        <f t="shared" si="5"/>
        <v>0.49444444444444441</v>
      </c>
      <c r="N23" s="40">
        <f t="shared" si="6"/>
        <v>0.59652777777777766</v>
      </c>
      <c r="O23" s="40">
        <f t="shared" si="7"/>
        <v>0.66388888888888886</v>
      </c>
      <c r="P23" s="39">
        <f t="shared" si="8"/>
        <v>0.74583333333333324</v>
      </c>
    </row>
    <row r="24" spans="1:16" ht="15.75" x14ac:dyDescent="0.25">
      <c r="A24" s="3">
        <f t="shared" si="0"/>
        <v>15</v>
      </c>
      <c r="B24" s="61" t="s">
        <v>35</v>
      </c>
      <c r="C24" s="49">
        <v>65</v>
      </c>
      <c r="D24" s="54" t="s">
        <v>4</v>
      </c>
      <c r="E24" s="54"/>
      <c r="F24" s="18">
        <v>1</v>
      </c>
      <c r="G24" s="19">
        <f t="shared" si="1"/>
        <v>21.200000000000003</v>
      </c>
      <c r="H24" s="19"/>
      <c r="I24" s="22">
        <v>1.3888888888888889E-3</v>
      </c>
      <c r="J24" s="20">
        <f t="shared" si="2"/>
        <v>2.3611111111111107E-2</v>
      </c>
      <c r="K24" s="40">
        <f t="shared" si="3"/>
        <v>0.25208333333333327</v>
      </c>
      <c r="L24" s="40">
        <f t="shared" si="4"/>
        <v>0.38611111111111102</v>
      </c>
      <c r="M24" s="40">
        <f t="shared" si="5"/>
        <v>0.49583333333333329</v>
      </c>
      <c r="N24" s="40">
        <f t="shared" si="6"/>
        <v>0.59791666666666654</v>
      </c>
      <c r="O24" s="40">
        <f t="shared" si="7"/>
        <v>0.66527777777777775</v>
      </c>
      <c r="P24" s="39">
        <f t="shared" si="8"/>
        <v>0.74722222222222212</v>
      </c>
    </row>
    <row r="25" spans="1:16" ht="15.75" x14ac:dyDescent="0.25">
      <c r="A25" s="3">
        <f t="shared" si="0"/>
        <v>16</v>
      </c>
      <c r="B25" s="61" t="s">
        <v>36</v>
      </c>
      <c r="C25" s="49" t="s">
        <v>37</v>
      </c>
      <c r="D25" s="54" t="s">
        <v>4</v>
      </c>
      <c r="E25" s="54"/>
      <c r="F25" s="18">
        <v>2</v>
      </c>
      <c r="G25" s="19">
        <f t="shared" si="1"/>
        <v>23.200000000000003</v>
      </c>
      <c r="H25" s="19"/>
      <c r="I25" s="22">
        <v>1.3888888888888889E-3</v>
      </c>
      <c r="J25" s="20">
        <f t="shared" si="2"/>
        <v>2.4999999999999994E-2</v>
      </c>
      <c r="K25" s="40">
        <f t="shared" si="3"/>
        <v>0.25347222222222215</v>
      </c>
      <c r="L25" s="40">
        <f t="shared" si="4"/>
        <v>0.3874999999999999</v>
      </c>
      <c r="M25" s="40">
        <f t="shared" si="5"/>
        <v>0.49722222222222218</v>
      </c>
      <c r="N25" s="40">
        <f t="shared" si="6"/>
        <v>0.59930555555555542</v>
      </c>
      <c r="O25" s="40">
        <f t="shared" si="7"/>
        <v>0.66666666666666663</v>
      </c>
      <c r="P25" s="39">
        <f t="shared" si="8"/>
        <v>0.74861111111111101</v>
      </c>
    </row>
    <row r="26" spans="1:16" ht="15.75" x14ac:dyDescent="0.25">
      <c r="A26" s="3">
        <f t="shared" si="0"/>
        <v>17</v>
      </c>
      <c r="B26" s="61" t="s">
        <v>38</v>
      </c>
      <c r="C26" s="49">
        <v>66</v>
      </c>
      <c r="D26" s="54" t="s">
        <v>4</v>
      </c>
      <c r="E26" s="54"/>
      <c r="F26" s="18">
        <v>0.6</v>
      </c>
      <c r="G26" s="19">
        <f t="shared" si="1"/>
        <v>23.800000000000004</v>
      </c>
      <c r="H26" s="19"/>
      <c r="I26" s="22">
        <v>6.9444444444444447E-4</v>
      </c>
      <c r="J26" s="20">
        <f t="shared" si="2"/>
        <v>2.569444444444444E-2</v>
      </c>
      <c r="K26" s="40">
        <f t="shared" si="3"/>
        <v>0.2541666666666666</v>
      </c>
      <c r="L26" s="40">
        <f t="shared" si="4"/>
        <v>0.38819444444444434</v>
      </c>
      <c r="M26" s="40">
        <f t="shared" si="5"/>
        <v>0.49791666666666662</v>
      </c>
      <c r="N26" s="40">
        <f t="shared" si="6"/>
        <v>0.59999999999999987</v>
      </c>
      <c r="O26" s="40">
        <f t="shared" si="7"/>
        <v>0.66736111111111107</v>
      </c>
      <c r="P26" s="39">
        <f t="shared" si="8"/>
        <v>0.74930555555555545</v>
      </c>
    </row>
    <row r="27" spans="1:16" ht="15.75" x14ac:dyDescent="0.25">
      <c r="A27" s="3">
        <f t="shared" si="0"/>
        <v>18</v>
      </c>
      <c r="B27" s="61" t="s">
        <v>39</v>
      </c>
      <c r="C27" s="49">
        <v>420</v>
      </c>
      <c r="D27" s="54" t="s">
        <v>4</v>
      </c>
      <c r="E27" s="54"/>
      <c r="F27" s="18">
        <v>2.1</v>
      </c>
      <c r="G27" s="19">
        <f t="shared" si="1"/>
        <v>25.900000000000006</v>
      </c>
      <c r="H27" s="19"/>
      <c r="I27" s="22">
        <v>2.0833333333333333E-3</v>
      </c>
      <c r="J27" s="20">
        <f t="shared" si="2"/>
        <v>2.7777777777777773E-2</v>
      </c>
      <c r="K27" s="40">
        <f t="shared" si="3"/>
        <v>0.25624999999999992</v>
      </c>
      <c r="L27" s="40">
        <f t="shared" si="4"/>
        <v>0.39027777777777767</v>
      </c>
      <c r="M27" s="40">
        <f t="shared" si="5"/>
        <v>0.49999999999999994</v>
      </c>
      <c r="N27" s="40">
        <f t="shared" si="6"/>
        <v>0.60208333333333319</v>
      </c>
      <c r="O27" s="40">
        <f t="shared" si="7"/>
        <v>0.6694444444444444</v>
      </c>
      <c r="P27" s="39">
        <f t="shared" si="8"/>
        <v>0.75138888888888877</v>
      </c>
    </row>
    <row r="28" spans="1:16" ht="15.75" x14ac:dyDescent="0.25">
      <c r="A28" s="3">
        <f t="shared" si="0"/>
        <v>19</v>
      </c>
      <c r="B28" s="61" t="s">
        <v>40</v>
      </c>
      <c r="C28" s="49">
        <v>424</v>
      </c>
      <c r="D28" s="54" t="s">
        <v>4</v>
      </c>
      <c r="E28" s="54"/>
      <c r="F28" s="18">
        <v>1.8</v>
      </c>
      <c r="G28" s="19">
        <f t="shared" si="1"/>
        <v>27.700000000000006</v>
      </c>
      <c r="H28" s="19"/>
      <c r="I28" s="22">
        <v>2.0833333333333333E-3</v>
      </c>
      <c r="J28" s="20">
        <f t="shared" si="2"/>
        <v>2.9861111111111106E-2</v>
      </c>
      <c r="K28" s="40">
        <f t="shared" si="3"/>
        <v>0.25833333333333325</v>
      </c>
      <c r="L28" s="40">
        <f t="shared" si="4"/>
        <v>0.39236111111111099</v>
      </c>
      <c r="M28" s="40">
        <f t="shared" si="5"/>
        <v>0.50208333333333333</v>
      </c>
      <c r="N28" s="40">
        <f t="shared" si="6"/>
        <v>0.60416666666666652</v>
      </c>
      <c r="O28" s="40">
        <f t="shared" si="7"/>
        <v>0.67152777777777772</v>
      </c>
      <c r="P28" s="39">
        <f t="shared" si="8"/>
        <v>0.7534722222222221</v>
      </c>
    </row>
    <row r="29" spans="1:16" ht="15.75" x14ac:dyDescent="0.25">
      <c r="A29" s="3">
        <f t="shared" si="0"/>
        <v>20</v>
      </c>
      <c r="B29" s="61" t="s">
        <v>41</v>
      </c>
      <c r="C29" s="63">
        <v>422</v>
      </c>
      <c r="D29" s="54" t="s">
        <v>4</v>
      </c>
      <c r="E29" s="54"/>
      <c r="F29" s="18">
        <v>1</v>
      </c>
      <c r="G29" s="19">
        <f t="shared" si="1"/>
        <v>28.700000000000006</v>
      </c>
      <c r="H29" s="19"/>
      <c r="I29" s="22">
        <v>1.3888888888888889E-3</v>
      </c>
      <c r="J29" s="20">
        <f t="shared" si="2"/>
        <v>3.1249999999999993E-2</v>
      </c>
      <c r="K29" s="40">
        <f t="shared" si="3"/>
        <v>0.25972222222222213</v>
      </c>
      <c r="L29" s="40">
        <f t="shared" si="4"/>
        <v>0.39374999999999988</v>
      </c>
      <c r="M29" s="40">
        <f t="shared" si="5"/>
        <v>0.50347222222222221</v>
      </c>
      <c r="N29" s="40">
        <f t="shared" si="6"/>
        <v>0.6055555555555554</v>
      </c>
      <c r="O29" s="40">
        <f t="shared" si="7"/>
        <v>0.67291666666666661</v>
      </c>
      <c r="P29" s="39">
        <f t="shared" si="8"/>
        <v>0.75486111111111098</v>
      </c>
    </row>
    <row r="30" spans="1:16" ht="15.75" x14ac:dyDescent="0.25">
      <c r="A30" s="3">
        <f t="shared" si="0"/>
        <v>21</v>
      </c>
      <c r="B30" s="61" t="s">
        <v>42</v>
      </c>
      <c r="C30" s="70" t="s">
        <v>43</v>
      </c>
      <c r="D30" s="54" t="s">
        <v>0</v>
      </c>
      <c r="E30" s="54"/>
      <c r="F30" s="18">
        <v>1.5</v>
      </c>
      <c r="G30" s="19">
        <f t="shared" si="1"/>
        <v>30.200000000000006</v>
      </c>
      <c r="H30" s="19"/>
      <c r="I30" s="22">
        <v>1.3888888888888889E-3</v>
      </c>
      <c r="J30" s="20">
        <f t="shared" si="2"/>
        <v>3.2638888888888884E-2</v>
      </c>
      <c r="K30" s="40">
        <f t="shared" si="3"/>
        <v>0.26111111111111102</v>
      </c>
      <c r="L30" s="40">
        <f t="shared" si="4"/>
        <v>0.39513888888888876</v>
      </c>
      <c r="M30" s="40">
        <f t="shared" si="5"/>
        <v>0.50486111111111109</v>
      </c>
      <c r="N30" s="40">
        <f t="shared" si="6"/>
        <v>0.60694444444444429</v>
      </c>
      <c r="O30" s="40">
        <f t="shared" si="7"/>
        <v>0.67430555555555549</v>
      </c>
      <c r="P30" s="39">
        <f t="shared" si="8"/>
        <v>0.75624999999999987</v>
      </c>
    </row>
    <row r="31" spans="1:16" ht="15.75" x14ac:dyDescent="0.25">
      <c r="A31" s="3">
        <f t="shared" si="0"/>
        <v>22</v>
      </c>
      <c r="B31" s="61" t="s">
        <v>44</v>
      </c>
      <c r="C31" s="70" t="s">
        <v>45</v>
      </c>
      <c r="D31" s="54" t="s">
        <v>0</v>
      </c>
      <c r="E31" s="54"/>
      <c r="F31" s="18">
        <v>1.5</v>
      </c>
      <c r="G31" s="19">
        <f t="shared" si="1"/>
        <v>31.700000000000006</v>
      </c>
      <c r="H31" s="19"/>
      <c r="I31" s="22">
        <v>1.3888888888888889E-3</v>
      </c>
      <c r="J31" s="20">
        <f t="shared" si="2"/>
        <v>3.4027777777777775E-2</v>
      </c>
      <c r="K31" s="40">
        <f t="shared" si="3"/>
        <v>0.2624999999999999</v>
      </c>
      <c r="L31" s="40">
        <f t="shared" si="4"/>
        <v>0.39652777777777765</v>
      </c>
      <c r="M31" s="40">
        <f t="shared" si="5"/>
        <v>0.50624999999999998</v>
      </c>
      <c r="N31" s="40">
        <f t="shared" si="6"/>
        <v>0.60833333333333317</v>
      </c>
      <c r="O31" s="40">
        <f t="shared" si="7"/>
        <v>0.67569444444444438</v>
      </c>
      <c r="P31" s="39">
        <f t="shared" si="8"/>
        <v>0.75763888888888875</v>
      </c>
    </row>
    <row r="32" spans="1:16" ht="15.75" x14ac:dyDescent="0.25">
      <c r="A32" s="3">
        <f t="shared" si="0"/>
        <v>23</v>
      </c>
      <c r="B32" s="61" t="s">
        <v>46</v>
      </c>
      <c r="C32" s="70" t="s">
        <v>47</v>
      </c>
      <c r="D32" s="54" t="s">
        <v>0</v>
      </c>
      <c r="E32" s="54"/>
      <c r="F32" s="18">
        <v>0.5</v>
      </c>
      <c r="G32" s="19">
        <f t="shared" si="1"/>
        <v>32.200000000000003</v>
      </c>
      <c r="H32" s="19"/>
      <c r="I32" s="22">
        <v>6.9444444444444447E-4</v>
      </c>
      <c r="J32" s="20">
        <f t="shared" si="2"/>
        <v>3.4722222222222217E-2</v>
      </c>
      <c r="K32" s="40">
        <f t="shared" si="3"/>
        <v>0.26319444444444434</v>
      </c>
      <c r="L32" s="40">
        <f t="shared" si="4"/>
        <v>0.39722222222222209</v>
      </c>
      <c r="M32" s="40">
        <f t="shared" si="5"/>
        <v>0.50694444444444442</v>
      </c>
      <c r="N32" s="40">
        <f t="shared" si="6"/>
        <v>0.60902777777777761</v>
      </c>
      <c r="O32" s="40">
        <f t="shared" si="7"/>
        <v>0.67638888888888882</v>
      </c>
      <c r="P32" s="39">
        <f t="shared" si="8"/>
        <v>0.75833333333333319</v>
      </c>
    </row>
    <row r="33" spans="1:16" ht="15.75" x14ac:dyDescent="0.25">
      <c r="A33" s="3">
        <f t="shared" si="0"/>
        <v>24</v>
      </c>
      <c r="B33" s="62" t="s">
        <v>48</v>
      </c>
      <c r="C33" s="70" t="s">
        <v>49</v>
      </c>
      <c r="D33" s="54" t="s">
        <v>0</v>
      </c>
      <c r="E33" s="54"/>
      <c r="F33" s="18">
        <v>2.2000000000000002</v>
      </c>
      <c r="G33" s="19">
        <f t="shared" si="1"/>
        <v>34.400000000000006</v>
      </c>
      <c r="H33" s="19"/>
      <c r="I33" s="22">
        <v>2.0833333333333333E-3</v>
      </c>
      <c r="J33" s="20">
        <f t="shared" si="2"/>
        <v>3.680555555555555E-2</v>
      </c>
      <c r="K33" s="40">
        <f t="shared" si="3"/>
        <v>0.26527777777777767</v>
      </c>
      <c r="L33" s="40">
        <f t="shared" si="4"/>
        <v>0.39930555555555541</v>
      </c>
      <c r="M33" s="40">
        <f t="shared" si="5"/>
        <v>0.50902777777777775</v>
      </c>
      <c r="N33" s="40">
        <f t="shared" si="6"/>
        <v>0.61111111111111094</v>
      </c>
      <c r="O33" s="40">
        <f t="shared" si="7"/>
        <v>0.67847222222222214</v>
      </c>
      <c r="P33" s="39">
        <f t="shared" si="8"/>
        <v>0.76041666666666652</v>
      </c>
    </row>
    <row r="34" spans="1:16" ht="15.75" x14ac:dyDescent="0.25">
      <c r="A34" s="3">
        <f t="shared" si="0"/>
        <v>25</v>
      </c>
      <c r="B34" s="62" t="s">
        <v>151</v>
      </c>
      <c r="C34" s="70" t="s">
        <v>161</v>
      </c>
      <c r="D34" s="54" t="s">
        <v>4</v>
      </c>
      <c r="E34" s="54"/>
      <c r="F34" s="18">
        <v>0.5</v>
      </c>
      <c r="G34" s="19">
        <f t="shared" si="1"/>
        <v>34.900000000000006</v>
      </c>
      <c r="H34" s="19"/>
      <c r="I34" s="22">
        <v>6.9444444444444447E-4</v>
      </c>
      <c r="J34" s="20">
        <f t="shared" si="2"/>
        <v>3.7499999999999992E-2</v>
      </c>
      <c r="K34" s="40">
        <f t="shared" si="3"/>
        <v>0.26597222222222211</v>
      </c>
      <c r="L34" s="40">
        <f t="shared" si="4"/>
        <v>0.39999999999999986</v>
      </c>
      <c r="M34" s="40">
        <f t="shared" si="5"/>
        <v>0.50972222222222219</v>
      </c>
      <c r="N34" s="40">
        <f t="shared" si="6"/>
        <v>0.61180555555555538</v>
      </c>
      <c r="O34" s="40">
        <f t="shared" si="7"/>
        <v>0.67916666666666659</v>
      </c>
      <c r="P34" s="39">
        <f t="shared" si="8"/>
        <v>0.76111111111111096</v>
      </c>
    </row>
    <row r="35" spans="1:16" ht="15.75" x14ac:dyDescent="0.25">
      <c r="A35" s="3">
        <f t="shared" si="0"/>
        <v>26</v>
      </c>
      <c r="B35" s="62" t="s">
        <v>150</v>
      </c>
      <c r="C35" s="70" t="s">
        <v>90</v>
      </c>
      <c r="D35" s="54" t="s">
        <v>0</v>
      </c>
      <c r="E35" s="54"/>
      <c r="F35" s="18">
        <v>0.4</v>
      </c>
      <c r="G35" s="19">
        <f t="shared" si="1"/>
        <v>35.300000000000004</v>
      </c>
      <c r="H35" s="19"/>
      <c r="I35" s="22">
        <v>6.9444444444444447E-4</v>
      </c>
      <c r="J35" s="20">
        <f t="shared" si="2"/>
        <v>3.8194444444444434E-2</v>
      </c>
      <c r="K35" s="40">
        <f t="shared" si="3"/>
        <v>0.26666666666666655</v>
      </c>
      <c r="L35" s="40">
        <f t="shared" si="4"/>
        <v>0.4006944444444443</v>
      </c>
      <c r="M35" s="40">
        <f t="shared" si="5"/>
        <v>0.51041666666666663</v>
      </c>
      <c r="N35" s="40">
        <f t="shared" si="6"/>
        <v>0.61249999999999982</v>
      </c>
      <c r="O35" s="40">
        <f t="shared" si="7"/>
        <v>0.67986111111111103</v>
      </c>
      <c r="P35" s="39">
        <f t="shared" si="8"/>
        <v>0.7618055555555554</v>
      </c>
    </row>
    <row r="36" spans="1:16" ht="15.75" x14ac:dyDescent="0.25">
      <c r="A36" s="3">
        <f t="shared" si="0"/>
        <v>27</v>
      </c>
      <c r="B36" s="49" t="s">
        <v>6</v>
      </c>
      <c r="C36" s="63">
        <v>549</v>
      </c>
      <c r="D36" s="54" t="s">
        <v>4</v>
      </c>
      <c r="E36" s="54"/>
      <c r="F36" s="18">
        <v>0.8</v>
      </c>
      <c r="G36" s="19">
        <f t="shared" si="1"/>
        <v>36.1</v>
      </c>
      <c r="H36" s="19"/>
      <c r="I36" s="22">
        <v>1.3888888888888889E-3</v>
      </c>
      <c r="J36" s="20">
        <f t="shared" si="2"/>
        <v>3.9583333333333325E-2</v>
      </c>
      <c r="K36" s="40">
        <f t="shared" si="3"/>
        <v>0.26805555555555544</v>
      </c>
      <c r="L36" s="40">
        <f t="shared" si="4"/>
        <v>0.40208333333333318</v>
      </c>
      <c r="M36" s="40">
        <f t="shared" si="5"/>
        <v>0.51180555555555551</v>
      </c>
      <c r="N36" s="40">
        <f t="shared" si="6"/>
        <v>0.61388888888888871</v>
      </c>
      <c r="O36" s="40">
        <f t="shared" si="7"/>
        <v>0.68124999999999991</v>
      </c>
      <c r="P36" s="39">
        <f t="shared" si="8"/>
        <v>0.76319444444444429</v>
      </c>
    </row>
    <row r="37" spans="1:16" ht="15.75" x14ac:dyDescent="0.25">
      <c r="A37" s="3">
        <f t="shared" si="0"/>
        <v>28</v>
      </c>
      <c r="B37" s="49" t="s">
        <v>8</v>
      </c>
      <c r="C37" s="63">
        <v>548</v>
      </c>
      <c r="D37" s="54" t="s">
        <v>4</v>
      </c>
      <c r="E37" s="54"/>
      <c r="F37" s="18">
        <v>0.3</v>
      </c>
      <c r="G37" s="19">
        <f t="shared" si="1"/>
        <v>36.4</v>
      </c>
      <c r="H37" s="19"/>
      <c r="I37" s="22">
        <v>6.9444444444444447E-4</v>
      </c>
      <c r="J37" s="20">
        <f t="shared" si="2"/>
        <v>4.0277777777777767E-2</v>
      </c>
      <c r="K37" s="40">
        <f t="shared" si="3"/>
        <v>0.26874999999999988</v>
      </c>
      <c r="L37" s="40">
        <f t="shared" si="4"/>
        <v>0.40277777777777762</v>
      </c>
      <c r="M37" s="40">
        <f t="shared" si="5"/>
        <v>0.51249999999999996</v>
      </c>
      <c r="N37" s="40">
        <f t="shared" si="6"/>
        <v>0.61458333333333315</v>
      </c>
      <c r="O37" s="40">
        <f t="shared" si="7"/>
        <v>0.68194444444444435</v>
      </c>
      <c r="P37" s="39">
        <f t="shared" si="8"/>
        <v>0.76388888888888873</v>
      </c>
    </row>
    <row r="38" spans="1:16" ht="15.75" x14ac:dyDescent="0.25">
      <c r="A38" s="3">
        <f t="shared" si="0"/>
        <v>29</v>
      </c>
      <c r="B38" s="63" t="s">
        <v>164</v>
      </c>
      <c r="C38" s="63">
        <v>552</v>
      </c>
      <c r="D38" s="54" t="s">
        <v>4</v>
      </c>
      <c r="E38" s="54"/>
      <c r="F38" s="18">
        <v>0.9</v>
      </c>
      <c r="G38" s="19">
        <f t="shared" si="1"/>
        <v>37.299999999999997</v>
      </c>
      <c r="H38" s="19"/>
      <c r="I38" s="22">
        <v>1.3888888888888889E-3</v>
      </c>
      <c r="J38" s="20">
        <f t="shared" si="2"/>
        <v>4.1666666666666657E-2</v>
      </c>
      <c r="K38" s="40">
        <f t="shared" si="3"/>
        <v>0.27013888888888876</v>
      </c>
      <c r="L38" s="40">
        <f t="shared" si="4"/>
        <v>0.40416666666666651</v>
      </c>
      <c r="M38" s="40">
        <f t="shared" si="5"/>
        <v>0.51388888888888884</v>
      </c>
      <c r="N38" s="40">
        <f t="shared" si="6"/>
        <v>0.61597222222222203</v>
      </c>
      <c r="O38" s="40">
        <f t="shared" si="7"/>
        <v>0.68333333333333324</v>
      </c>
      <c r="P38" s="39">
        <f t="shared" si="8"/>
        <v>0.76527777777777761</v>
      </c>
    </row>
    <row r="39" spans="1:16" ht="15.75" x14ac:dyDescent="0.25">
      <c r="A39" s="3">
        <f t="shared" si="0"/>
        <v>30</v>
      </c>
      <c r="B39" s="49" t="s">
        <v>145</v>
      </c>
      <c r="C39" s="69" t="s">
        <v>88</v>
      </c>
      <c r="D39" s="54" t="s">
        <v>0</v>
      </c>
      <c r="E39" s="54"/>
      <c r="F39" s="18">
        <v>0.5</v>
      </c>
      <c r="G39" s="19">
        <f t="shared" si="1"/>
        <v>37.799999999999997</v>
      </c>
      <c r="H39" s="19"/>
      <c r="I39" s="22">
        <v>6.9444444444444447E-4</v>
      </c>
      <c r="J39" s="20">
        <f t="shared" si="2"/>
        <v>4.2361111111111099E-2</v>
      </c>
      <c r="K39" s="40">
        <f t="shared" si="3"/>
        <v>0.2708333333333332</v>
      </c>
      <c r="L39" s="40">
        <f t="shared" si="4"/>
        <v>0.40486111111111095</v>
      </c>
      <c r="M39" s="40">
        <f t="shared" si="5"/>
        <v>0.51458333333333328</v>
      </c>
      <c r="N39" s="40">
        <f t="shared" si="6"/>
        <v>0.61666666666666647</v>
      </c>
      <c r="O39" s="40">
        <f t="shared" si="7"/>
        <v>0.68402777777777768</v>
      </c>
      <c r="P39" s="39">
        <f t="shared" si="8"/>
        <v>0.76597222222222205</v>
      </c>
    </row>
    <row r="40" spans="1:16" ht="30" x14ac:dyDescent="0.25">
      <c r="A40" s="3">
        <f t="shared" si="0"/>
        <v>31</v>
      </c>
      <c r="B40" s="63" t="s">
        <v>158</v>
      </c>
      <c r="C40" s="63">
        <v>11</v>
      </c>
      <c r="D40" s="54" t="s">
        <v>0</v>
      </c>
      <c r="E40" s="54"/>
      <c r="F40" s="18">
        <v>0.4</v>
      </c>
      <c r="G40" s="19">
        <f t="shared" si="1"/>
        <v>38.199999999999996</v>
      </c>
      <c r="H40" s="19"/>
      <c r="I40" s="22">
        <v>6.9444444444444447E-4</v>
      </c>
      <c r="J40" s="20">
        <f t="shared" si="2"/>
        <v>4.3055555555555541E-2</v>
      </c>
      <c r="K40" s="40">
        <f t="shared" si="3"/>
        <v>0.27152777777777765</v>
      </c>
      <c r="L40" s="40">
        <f t="shared" si="4"/>
        <v>0.40555555555555539</v>
      </c>
      <c r="M40" s="40">
        <f t="shared" si="5"/>
        <v>0.51527777777777772</v>
      </c>
      <c r="N40" s="40">
        <f t="shared" si="6"/>
        <v>0.61736111111111092</v>
      </c>
      <c r="O40" s="40">
        <f t="shared" si="7"/>
        <v>0.68472222222222212</v>
      </c>
      <c r="P40" s="39">
        <f t="shared" si="8"/>
        <v>0.7666666666666665</v>
      </c>
    </row>
    <row r="41" spans="1:16" ht="15.75" x14ac:dyDescent="0.25">
      <c r="A41" s="3">
        <f t="shared" si="0"/>
        <v>32</v>
      </c>
      <c r="B41" s="63" t="s">
        <v>127</v>
      </c>
      <c r="C41" s="69" t="s">
        <v>50</v>
      </c>
      <c r="D41" s="54" t="s">
        <v>5</v>
      </c>
      <c r="E41" s="54">
        <v>708</v>
      </c>
      <c r="F41" s="50">
        <v>1.5</v>
      </c>
      <c r="G41" s="19">
        <f t="shared" si="1"/>
        <v>39.699999999999996</v>
      </c>
      <c r="H41" s="19"/>
      <c r="I41" s="22">
        <v>2.0833333333333333E-3</v>
      </c>
      <c r="J41" s="20">
        <f t="shared" si="2"/>
        <v>4.5138888888888874E-2</v>
      </c>
      <c r="K41" s="40">
        <f t="shared" ref="K41:K67" si="9">SUM(K40,I41)</f>
        <v>0.27361111111111097</v>
      </c>
      <c r="L41" s="40">
        <f t="shared" ref="L41:L67" si="10">SUM(L40,I41)</f>
        <v>0.40763888888888872</v>
      </c>
      <c r="M41" s="40">
        <f t="shared" ref="M41:M67" si="11">SUM(M40,I41)</f>
        <v>0.51736111111111105</v>
      </c>
      <c r="N41" s="40">
        <f t="shared" ref="N41:N67" si="12">SUM(N40,I41)</f>
        <v>0.61944444444444424</v>
      </c>
      <c r="O41" s="40">
        <f t="shared" ref="O41:O67" si="13">SUM(O40,I41)</f>
        <v>0.68680555555555545</v>
      </c>
      <c r="P41" s="39">
        <f t="shared" ref="P41:P67" si="14">SUM(P40,I41)</f>
        <v>0.76874999999999982</v>
      </c>
    </row>
    <row r="42" spans="1:16" ht="15.75" x14ac:dyDescent="0.25">
      <c r="A42" s="3">
        <f t="shared" si="0"/>
        <v>33</v>
      </c>
      <c r="B42" s="63" t="s">
        <v>141</v>
      </c>
      <c r="C42" s="69" t="s">
        <v>83</v>
      </c>
      <c r="D42" s="54" t="s">
        <v>5</v>
      </c>
      <c r="E42" s="54">
        <v>708</v>
      </c>
      <c r="F42" s="18">
        <v>1.1000000000000001</v>
      </c>
      <c r="G42" s="19">
        <f t="shared" si="1"/>
        <v>40.799999999999997</v>
      </c>
      <c r="H42" s="19"/>
      <c r="I42" s="22">
        <v>1.3888888888888889E-3</v>
      </c>
      <c r="J42" s="20">
        <f t="shared" si="2"/>
        <v>4.6527777777777765E-2</v>
      </c>
      <c r="K42" s="40">
        <f t="shared" si="9"/>
        <v>0.27499999999999986</v>
      </c>
      <c r="L42" s="40">
        <f t="shared" si="10"/>
        <v>0.4090277777777776</v>
      </c>
      <c r="M42" s="40">
        <f t="shared" si="11"/>
        <v>0.51874999999999993</v>
      </c>
      <c r="N42" s="40">
        <f t="shared" si="12"/>
        <v>0.62083333333333313</v>
      </c>
      <c r="O42" s="40">
        <f t="shared" si="13"/>
        <v>0.68819444444444433</v>
      </c>
      <c r="P42" s="39">
        <f t="shared" si="14"/>
        <v>0.77013888888888871</v>
      </c>
    </row>
    <row r="43" spans="1:16" s="32" customFormat="1" ht="15.75" x14ac:dyDescent="0.25">
      <c r="A43" s="3">
        <f t="shared" si="0"/>
        <v>34</v>
      </c>
      <c r="B43" s="63" t="s">
        <v>173</v>
      </c>
      <c r="C43" s="69" t="s">
        <v>172</v>
      </c>
      <c r="D43" s="66" t="s">
        <v>4</v>
      </c>
      <c r="E43" s="66"/>
      <c r="F43" s="18">
        <v>0.7</v>
      </c>
      <c r="G43" s="19">
        <f t="shared" si="1"/>
        <v>41.5</v>
      </c>
      <c r="H43" s="19"/>
      <c r="I43" s="22">
        <v>6.9444444444444447E-4</v>
      </c>
      <c r="J43" s="20">
        <f t="shared" si="2"/>
        <v>4.7222222222222207E-2</v>
      </c>
      <c r="K43" s="40">
        <f t="shared" si="9"/>
        <v>0.2756944444444443</v>
      </c>
      <c r="L43" s="40">
        <f t="shared" si="10"/>
        <v>0.40972222222222204</v>
      </c>
      <c r="M43" s="40">
        <f t="shared" si="11"/>
        <v>0.51944444444444438</v>
      </c>
      <c r="N43" s="40">
        <f t="shared" si="12"/>
        <v>0.62152777777777757</v>
      </c>
      <c r="O43" s="40">
        <f t="shared" si="13"/>
        <v>0.68888888888888877</v>
      </c>
      <c r="P43" s="39">
        <f t="shared" si="14"/>
        <v>0.77083333333333315</v>
      </c>
    </row>
    <row r="44" spans="1:16" ht="15.75" x14ac:dyDescent="0.25">
      <c r="A44" s="3">
        <f t="shared" si="0"/>
        <v>35</v>
      </c>
      <c r="B44" s="63" t="s">
        <v>51</v>
      </c>
      <c r="C44" s="63">
        <v>245</v>
      </c>
      <c r="D44" s="54" t="s">
        <v>4</v>
      </c>
      <c r="E44" s="54"/>
      <c r="F44" s="18">
        <v>0.7</v>
      </c>
      <c r="G44" s="19">
        <f t="shared" si="1"/>
        <v>42.2</v>
      </c>
      <c r="H44" s="19"/>
      <c r="I44" s="22">
        <v>6.9444444444444447E-4</v>
      </c>
      <c r="J44" s="20">
        <f t="shared" si="2"/>
        <v>4.7916666666666649E-2</v>
      </c>
      <c r="K44" s="40">
        <f t="shared" si="9"/>
        <v>0.27638888888888874</v>
      </c>
      <c r="L44" s="40">
        <f t="shared" si="10"/>
        <v>0.41041666666666649</v>
      </c>
      <c r="M44" s="40">
        <f t="shared" si="11"/>
        <v>0.52013888888888882</v>
      </c>
      <c r="N44" s="40">
        <f t="shared" si="12"/>
        <v>0.62222222222222201</v>
      </c>
      <c r="O44" s="40">
        <f t="shared" si="13"/>
        <v>0.68958333333333321</v>
      </c>
      <c r="P44" s="39">
        <f t="shared" si="14"/>
        <v>0.77152777777777759</v>
      </c>
    </row>
    <row r="45" spans="1:16" ht="15.75" x14ac:dyDescent="0.25">
      <c r="A45" s="3">
        <f t="shared" si="0"/>
        <v>36</v>
      </c>
      <c r="B45" s="63" t="s">
        <v>52</v>
      </c>
      <c r="C45" s="63">
        <v>241</v>
      </c>
      <c r="D45" s="54" t="s">
        <v>4</v>
      </c>
      <c r="E45" s="54"/>
      <c r="F45" s="18">
        <v>0.9</v>
      </c>
      <c r="G45" s="19">
        <f t="shared" si="1"/>
        <v>43.1</v>
      </c>
      <c r="H45" s="19"/>
      <c r="I45" s="22">
        <v>1.3888888888888889E-3</v>
      </c>
      <c r="J45" s="20">
        <f t="shared" si="2"/>
        <v>4.930555555555554E-2</v>
      </c>
      <c r="K45" s="40">
        <f t="shared" si="9"/>
        <v>0.27777777777777762</v>
      </c>
      <c r="L45" s="40">
        <f t="shared" si="10"/>
        <v>0.41180555555555537</v>
      </c>
      <c r="M45" s="40">
        <f t="shared" si="11"/>
        <v>0.5215277777777777</v>
      </c>
      <c r="N45" s="40">
        <f t="shared" si="12"/>
        <v>0.62361111111111089</v>
      </c>
      <c r="O45" s="40">
        <f t="shared" si="13"/>
        <v>0.6909722222222221</v>
      </c>
      <c r="P45" s="39">
        <f t="shared" si="14"/>
        <v>0.77291666666666647</v>
      </c>
    </row>
    <row r="46" spans="1:16" ht="15.75" x14ac:dyDescent="0.25">
      <c r="A46" s="3">
        <f t="shared" si="0"/>
        <v>37</v>
      </c>
      <c r="B46" s="63" t="s">
        <v>53</v>
      </c>
      <c r="C46" s="63">
        <v>239</v>
      </c>
      <c r="D46" s="54" t="s">
        <v>4</v>
      </c>
      <c r="E46" s="54"/>
      <c r="F46" s="54">
        <v>1.5</v>
      </c>
      <c r="G46" s="19">
        <f t="shared" si="1"/>
        <v>44.6</v>
      </c>
      <c r="H46" s="19"/>
      <c r="I46" s="22">
        <v>1.3888888888888889E-3</v>
      </c>
      <c r="J46" s="20">
        <f t="shared" si="2"/>
        <v>5.0694444444444431E-2</v>
      </c>
      <c r="K46" s="40">
        <f t="shared" si="9"/>
        <v>0.27916666666666651</v>
      </c>
      <c r="L46" s="40">
        <f t="shared" si="10"/>
        <v>0.41319444444444425</v>
      </c>
      <c r="M46" s="40">
        <f t="shared" si="11"/>
        <v>0.52291666666666659</v>
      </c>
      <c r="N46" s="40">
        <f t="shared" si="12"/>
        <v>0.62499999999999978</v>
      </c>
      <c r="O46" s="40">
        <f t="shared" si="13"/>
        <v>0.69236111111111098</v>
      </c>
      <c r="P46" s="39">
        <f t="shared" si="14"/>
        <v>0.77430555555555536</v>
      </c>
    </row>
    <row r="47" spans="1:16" ht="15.75" x14ac:dyDescent="0.25">
      <c r="A47" s="3">
        <f t="shared" si="0"/>
        <v>38</v>
      </c>
      <c r="B47" s="49" t="s">
        <v>54</v>
      </c>
      <c r="C47" s="63">
        <v>243</v>
      </c>
      <c r="D47" s="54" t="s">
        <v>4</v>
      </c>
      <c r="E47" s="54"/>
      <c r="F47" s="54">
        <v>0.7</v>
      </c>
      <c r="G47" s="19">
        <f t="shared" si="1"/>
        <v>45.300000000000004</v>
      </c>
      <c r="H47" s="19"/>
      <c r="I47" s="22">
        <v>6.9444444444444447E-4</v>
      </c>
      <c r="J47" s="20">
        <f t="shared" si="2"/>
        <v>5.1388888888888873E-2</v>
      </c>
      <c r="K47" s="40">
        <f t="shared" si="9"/>
        <v>0.27986111111111095</v>
      </c>
      <c r="L47" s="40">
        <f t="shared" si="10"/>
        <v>0.4138888888888887</v>
      </c>
      <c r="M47" s="40">
        <f t="shared" si="11"/>
        <v>0.52361111111111103</v>
      </c>
      <c r="N47" s="40">
        <f t="shared" si="12"/>
        <v>0.62569444444444422</v>
      </c>
      <c r="O47" s="40">
        <f t="shared" si="13"/>
        <v>0.69305555555555542</v>
      </c>
      <c r="P47" s="39">
        <f t="shared" si="14"/>
        <v>0.7749999999999998</v>
      </c>
    </row>
    <row r="48" spans="1:16" ht="15.75" x14ac:dyDescent="0.25">
      <c r="A48" s="3">
        <f t="shared" si="0"/>
        <v>39</v>
      </c>
      <c r="B48" s="49" t="s">
        <v>128</v>
      </c>
      <c r="C48" s="63">
        <v>249</v>
      </c>
      <c r="D48" s="54" t="s">
        <v>4</v>
      </c>
      <c r="E48" s="54"/>
      <c r="F48" s="54">
        <v>0.5</v>
      </c>
      <c r="G48" s="19">
        <f t="shared" si="1"/>
        <v>45.800000000000004</v>
      </c>
      <c r="H48" s="19"/>
      <c r="I48" s="22">
        <v>6.9444444444444447E-4</v>
      </c>
      <c r="J48" s="20">
        <f t="shared" si="2"/>
        <v>5.2083333333333315E-2</v>
      </c>
      <c r="K48" s="40">
        <f t="shared" si="9"/>
        <v>0.28055555555555539</v>
      </c>
      <c r="L48" s="40">
        <f t="shared" si="10"/>
        <v>0.41458333333333314</v>
      </c>
      <c r="M48" s="40">
        <f t="shared" si="11"/>
        <v>0.52430555555555547</v>
      </c>
      <c r="N48" s="40">
        <f t="shared" si="12"/>
        <v>0.62638888888888866</v>
      </c>
      <c r="O48" s="40">
        <f t="shared" si="13"/>
        <v>0.69374999999999987</v>
      </c>
      <c r="P48" s="39">
        <f t="shared" si="14"/>
        <v>0.77569444444444424</v>
      </c>
    </row>
    <row r="49" spans="1:16" ht="15.75" x14ac:dyDescent="0.25">
      <c r="A49" s="3">
        <f t="shared" si="0"/>
        <v>40</v>
      </c>
      <c r="B49" s="49" t="s">
        <v>55</v>
      </c>
      <c r="C49" s="63">
        <v>250</v>
      </c>
      <c r="D49" s="54" t="s">
        <v>4</v>
      </c>
      <c r="E49" s="54"/>
      <c r="F49" s="54">
        <v>0.7</v>
      </c>
      <c r="G49" s="19">
        <f t="shared" si="1"/>
        <v>46.500000000000007</v>
      </c>
      <c r="H49" s="19"/>
      <c r="I49" s="22">
        <v>6.9444444444444447E-4</v>
      </c>
      <c r="J49" s="20">
        <f t="shared" si="2"/>
        <v>5.2777777777777757E-2</v>
      </c>
      <c r="K49" s="40">
        <f t="shared" si="9"/>
        <v>0.28124999999999983</v>
      </c>
      <c r="L49" s="40">
        <f t="shared" si="10"/>
        <v>0.41527777777777758</v>
      </c>
      <c r="M49" s="40">
        <f t="shared" si="11"/>
        <v>0.52499999999999991</v>
      </c>
      <c r="N49" s="40">
        <f t="shared" si="12"/>
        <v>0.6270833333333331</v>
      </c>
      <c r="O49" s="40">
        <f t="shared" si="13"/>
        <v>0.69444444444444431</v>
      </c>
      <c r="P49" s="39">
        <f t="shared" si="14"/>
        <v>0.77638888888888868</v>
      </c>
    </row>
    <row r="50" spans="1:16" ht="15.75" x14ac:dyDescent="0.25">
      <c r="A50" s="3">
        <f t="shared" si="0"/>
        <v>41</v>
      </c>
      <c r="B50" s="49" t="s">
        <v>56</v>
      </c>
      <c r="C50" s="63">
        <v>91</v>
      </c>
      <c r="D50" s="54" t="s">
        <v>4</v>
      </c>
      <c r="E50" s="54"/>
      <c r="F50" s="54">
        <v>3.2</v>
      </c>
      <c r="G50" s="19">
        <f t="shared" si="1"/>
        <v>49.70000000000001</v>
      </c>
      <c r="H50" s="19">
        <v>38.4</v>
      </c>
      <c r="I50" s="16">
        <v>3.472222222222222E-3</v>
      </c>
      <c r="J50" s="20">
        <f t="shared" si="2"/>
        <v>5.6249999999999981E-2</v>
      </c>
      <c r="K50" s="40">
        <f t="shared" si="9"/>
        <v>0.28472222222222204</v>
      </c>
      <c r="L50" s="40">
        <f t="shared" si="10"/>
        <v>0.41874999999999979</v>
      </c>
      <c r="M50" s="40">
        <f t="shared" si="11"/>
        <v>0.52847222222222212</v>
      </c>
      <c r="N50" s="40">
        <f t="shared" si="12"/>
        <v>0.63055555555555531</v>
      </c>
      <c r="O50" s="40">
        <f t="shared" si="13"/>
        <v>0.69791666666666652</v>
      </c>
      <c r="P50" s="39">
        <f t="shared" si="14"/>
        <v>0.77986111111111089</v>
      </c>
    </row>
    <row r="51" spans="1:16" ht="15.75" x14ac:dyDescent="0.25">
      <c r="A51" s="3">
        <f t="shared" si="0"/>
        <v>42</v>
      </c>
      <c r="B51" s="63" t="s">
        <v>57</v>
      </c>
      <c r="C51" s="63">
        <v>92</v>
      </c>
      <c r="D51" s="54" t="s">
        <v>4</v>
      </c>
      <c r="E51" s="54"/>
      <c r="F51" s="54">
        <v>1.1000000000000001</v>
      </c>
      <c r="G51" s="19">
        <f t="shared" si="1"/>
        <v>50.800000000000011</v>
      </c>
      <c r="H51" s="19"/>
      <c r="I51" s="22">
        <v>1.3888888888888889E-3</v>
      </c>
      <c r="J51" s="20">
        <f t="shared" si="2"/>
        <v>5.7638888888888871E-2</v>
      </c>
      <c r="K51" s="40">
        <f t="shared" si="9"/>
        <v>0.28611111111111093</v>
      </c>
      <c r="L51" s="40">
        <f t="shared" si="10"/>
        <v>0.42013888888888867</v>
      </c>
      <c r="M51" s="40">
        <f t="shared" si="11"/>
        <v>0.52986111111111101</v>
      </c>
      <c r="N51" s="40">
        <f t="shared" si="12"/>
        <v>0.6319444444444442</v>
      </c>
      <c r="O51" s="40">
        <f t="shared" si="13"/>
        <v>0.6993055555555554</v>
      </c>
      <c r="P51" s="39">
        <f t="shared" si="14"/>
        <v>0.78124999999999978</v>
      </c>
    </row>
    <row r="52" spans="1:16" ht="15.75" x14ac:dyDescent="0.25">
      <c r="A52" s="3">
        <f t="shared" si="0"/>
        <v>43</v>
      </c>
      <c r="B52" s="63" t="s">
        <v>115</v>
      </c>
      <c r="C52" s="63">
        <v>94</v>
      </c>
      <c r="D52" s="54" t="s">
        <v>4</v>
      </c>
      <c r="E52" s="54"/>
      <c r="F52" s="54">
        <v>0.4</v>
      </c>
      <c r="G52" s="19">
        <f t="shared" si="1"/>
        <v>51.20000000000001</v>
      </c>
      <c r="H52" s="19"/>
      <c r="I52" s="22">
        <v>6.9444444444444447E-4</v>
      </c>
      <c r="J52" s="20">
        <f t="shared" si="2"/>
        <v>5.8333333333333313E-2</v>
      </c>
      <c r="K52" s="40">
        <f t="shared" si="9"/>
        <v>0.28680555555555537</v>
      </c>
      <c r="L52" s="40">
        <f t="shared" si="10"/>
        <v>0.42083333333333311</v>
      </c>
      <c r="M52" s="40">
        <f t="shared" si="11"/>
        <v>0.53055555555555545</v>
      </c>
      <c r="N52" s="40">
        <f t="shared" si="12"/>
        <v>0.63263888888888864</v>
      </c>
      <c r="O52" s="40">
        <f t="shared" si="13"/>
        <v>0.69999999999999984</v>
      </c>
      <c r="P52" s="39">
        <f t="shared" si="14"/>
        <v>0.78194444444444422</v>
      </c>
    </row>
    <row r="53" spans="1:16" ht="15.75" x14ac:dyDescent="0.25">
      <c r="A53" s="3">
        <f t="shared" si="0"/>
        <v>44</v>
      </c>
      <c r="B53" s="49" t="s">
        <v>129</v>
      </c>
      <c r="C53" s="49">
        <v>50</v>
      </c>
      <c r="D53" s="54" t="s">
        <v>5</v>
      </c>
      <c r="E53" s="54">
        <v>702</v>
      </c>
      <c r="F53" s="54">
        <v>1.1000000000000001</v>
      </c>
      <c r="G53" s="19">
        <f t="shared" si="1"/>
        <v>52.300000000000011</v>
      </c>
      <c r="H53" s="19"/>
      <c r="I53" s="22">
        <v>1.3888888888888889E-3</v>
      </c>
      <c r="J53" s="20">
        <f t="shared" si="2"/>
        <v>5.9722222222222204E-2</v>
      </c>
      <c r="K53" s="40">
        <f t="shared" si="9"/>
        <v>0.28819444444444425</v>
      </c>
      <c r="L53" s="40">
        <f t="shared" si="10"/>
        <v>0.422222222222222</v>
      </c>
      <c r="M53" s="40">
        <f t="shared" si="11"/>
        <v>0.53194444444444433</v>
      </c>
      <c r="N53" s="40">
        <f t="shared" si="12"/>
        <v>0.63402777777777752</v>
      </c>
      <c r="O53" s="40">
        <f t="shared" si="13"/>
        <v>0.70138888888888873</v>
      </c>
      <c r="P53" s="39">
        <f t="shared" si="14"/>
        <v>0.7833333333333331</v>
      </c>
    </row>
    <row r="54" spans="1:16" ht="15.75" x14ac:dyDescent="0.25">
      <c r="A54" s="3">
        <f t="shared" si="0"/>
        <v>45</v>
      </c>
      <c r="B54" s="49" t="s">
        <v>130</v>
      </c>
      <c r="C54" s="49">
        <v>52</v>
      </c>
      <c r="D54" s="54" t="s">
        <v>5</v>
      </c>
      <c r="E54" s="54">
        <v>702</v>
      </c>
      <c r="F54" s="54">
        <v>1.3</v>
      </c>
      <c r="G54" s="19">
        <f t="shared" si="1"/>
        <v>53.600000000000009</v>
      </c>
      <c r="H54" s="19"/>
      <c r="I54" s="22">
        <v>1.3888888888888889E-3</v>
      </c>
      <c r="J54" s="20">
        <f t="shared" si="2"/>
        <v>6.1111111111111095E-2</v>
      </c>
      <c r="K54" s="40">
        <f t="shared" si="9"/>
        <v>0.28958333333333314</v>
      </c>
      <c r="L54" s="40">
        <f t="shared" si="10"/>
        <v>0.42361111111111088</v>
      </c>
      <c r="M54" s="40">
        <f t="shared" si="11"/>
        <v>0.53333333333333321</v>
      </c>
      <c r="N54" s="40">
        <f t="shared" si="12"/>
        <v>0.63541666666666641</v>
      </c>
      <c r="O54" s="40">
        <f t="shared" si="13"/>
        <v>0.70277777777777761</v>
      </c>
      <c r="P54" s="39">
        <f t="shared" si="14"/>
        <v>0.78472222222222199</v>
      </c>
    </row>
    <row r="55" spans="1:16" ht="15.75" x14ac:dyDescent="0.25">
      <c r="A55" s="3">
        <f t="shared" si="0"/>
        <v>46</v>
      </c>
      <c r="B55" s="49" t="s">
        <v>131</v>
      </c>
      <c r="C55" s="49">
        <v>54</v>
      </c>
      <c r="D55" s="54" t="s">
        <v>5</v>
      </c>
      <c r="E55" s="54">
        <v>702</v>
      </c>
      <c r="F55" s="54">
        <v>1.3</v>
      </c>
      <c r="G55" s="19">
        <f t="shared" si="1"/>
        <v>54.900000000000006</v>
      </c>
      <c r="H55" s="19"/>
      <c r="I55" s="22">
        <v>1.3888888888888889E-3</v>
      </c>
      <c r="J55" s="20">
        <f t="shared" si="2"/>
        <v>6.2499999999999986E-2</v>
      </c>
      <c r="K55" s="40">
        <f t="shared" si="9"/>
        <v>0.29097222222222202</v>
      </c>
      <c r="L55" s="40">
        <f t="shared" si="10"/>
        <v>0.42499999999999977</v>
      </c>
      <c r="M55" s="40">
        <f t="shared" si="11"/>
        <v>0.5347222222222221</v>
      </c>
      <c r="N55" s="40">
        <f t="shared" si="12"/>
        <v>0.63680555555555529</v>
      </c>
      <c r="O55" s="40">
        <f t="shared" si="13"/>
        <v>0.7041666666666665</v>
      </c>
      <c r="P55" s="39">
        <f t="shared" si="14"/>
        <v>0.78611111111111087</v>
      </c>
    </row>
    <row r="56" spans="1:16" ht="15.75" x14ac:dyDescent="0.25">
      <c r="A56" s="3">
        <f t="shared" si="0"/>
        <v>47</v>
      </c>
      <c r="B56" s="54" t="s">
        <v>132</v>
      </c>
      <c r="C56" s="54">
        <v>56</v>
      </c>
      <c r="D56" s="54" t="s">
        <v>5</v>
      </c>
      <c r="E56" s="54">
        <v>702</v>
      </c>
      <c r="F56" s="18">
        <v>1.6</v>
      </c>
      <c r="G56" s="19">
        <f t="shared" si="1"/>
        <v>56.500000000000007</v>
      </c>
      <c r="H56" s="19"/>
      <c r="I56" s="22">
        <v>1.3888888888888889E-3</v>
      </c>
      <c r="J56" s="20">
        <f t="shared" si="2"/>
        <v>6.388888888888887E-2</v>
      </c>
      <c r="K56" s="40">
        <f t="shared" si="9"/>
        <v>0.29236111111111091</v>
      </c>
      <c r="L56" s="40">
        <f t="shared" si="10"/>
        <v>0.42638888888888865</v>
      </c>
      <c r="M56" s="40">
        <f t="shared" si="11"/>
        <v>0.53611111111111098</v>
      </c>
      <c r="N56" s="40">
        <f t="shared" si="12"/>
        <v>0.63819444444444418</v>
      </c>
      <c r="O56" s="40">
        <f t="shared" si="13"/>
        <v>0.70555555555555538</v>
      </c>
      <c r="P56" s="39">
        <f t="shared" si="14"/>
        <v>0.78749999999999976</v>
      </c>
    </row>
    <row r="57" spans="1:16" ht="15.75" x14ac:dyDescent="0.25">
      <c r="A57" s="3">
        <f t="shared" si="0"/>
        <v>48</v>
      </c>
      <c r="B57" s="23" t="s">
        <v>59</v>
      </c>
      <c r="C57" s="54">
        <v>58</v>
      </c>
      <c r="D57" s="54" t="s">
        <v>5</v>
      </c>
      <c r="E57" s="54">
        <v>702</v>
      </c>
      <c r="F57" s="18">
        <v>1.1000000000000001</v>
      </c>
      <c r="G57" s="19">
        <f t="shared" si="1"/>
        <v>57.600000000000009</v>
      </c>
      <c r="H57" s="19"/>
      <c r="I57" s="22">
        <v>1.3888888888888889E-3</v>
      </c>
      <c r="J57" s="20">
        <f t="shared" si="2"/>
        <v>6.5277777777777754E-2</v>
      </c>
      <c r="K57" s="40">
        <f t="shared" si="9"/>
        <v>0.29374999999999979</v>
      </c>
      <c r="L57" s="40">
        <f t="shared" si="10"/>
        <v>0.42777777777777753</v>
      </c>
      <c r="M57" s="40">
        <f t="shared" si="11"/>
        <v>0.53749999999999987</v>
      </c>
      <c r="N57" s="40">
        <f t="shared" si="12"/>
        <v>0.63958333333333306</v>
      </c>
      <c r="O57" s="40">
        <f t="shared" si="13"/>
        <v>0.70694444444444426</v>
      </c>
      <c r="P57" s="39">
        <f t="shared" si="14"/>
        <v>0.78888888888888864</v>
      </c>
    </row>
    <row r="58" spans="1:16" ht="15.75" x14ac:dyDescent="0.25">
      <c r="A58" s="3">
        <f t="shared" si="0"/>
        <v>49</v>
      </c>
      <c r="B58" s="23" t="s">
        <v>60</v>
      </c>
      <c r="C58" s="24" t="s">
        <v>61</v>
      </c>
      <c r="D58" s="54" t="s">
        <v>5</v>
      </c>
      <c r="E58" s="54">
        <v>702</v>
      </c>
      <c r="F58" s="18">
        <v>1.6</v>
      </c>
      <c r="G58" s="19">
        <f t="shared" si="1"/>
        <v>59.20000000000001</v>
      </c>
      <c r="H58" s="19"/>
      <c r="I58" s="16">
        <v>1.3888888888888889E-3</v>
      </c>
      <c r="J58" s="20">
        <f t="shared" si="2"/>
        <v>6.6666666666666638E-2</v>
      </c>
      <c r="K58" s="40">
        <f t="shared" si="9"/>
        <v>0.29513888888888867</v>
      </c>
      <c r="L58" s="40">
        <f t="shared" si="10"/>
        <v>0.42916666666666642</v>
      </c>
      <c r="M58" s="40">
        <f t="shared" si="11"/>
        <v>0.53888888888888875</v>
      </c>
      <c r="N58" s="40">
        <f t="shared" si="12"/>
        <v>0.64097222222222194</v>
      </c>
      <c r="O58" s="40">
        <f t="shared" si="13"/>
        <v>0.70833333333333315</v>
      </c>
      <c r="P58" s="39">
        <f t="shared" si="14"/>
        <v>0.79027777777777752</v>
      </c>
    </row>
    <row r="59" spans="1:16" ht="15.75" x14ac:dyDescent="0.25">
      <c r="A59" s="3">
        <f t="shared" si="0"/>
        <v>50</v>
      </c>
      <c r="B59" s="23" t="s">
        <v>62</v>
      </c>
      <c r="C59" s="24" t="s">
        <v>63</v>
      </c>
      <c r="D59" s="54" t="s">
        <v>5</v>
      </c>
      <c r="E59" s="54">
        <v>702</v>
      </c>
      <c r="F59" s="18">
        <v>0.7</v>
      </c>
      <c r="G59" s="19">
        <f t="shared" si="1"/>
        <v>59.900000000000013</v>
      </c>
      <c r="H59" s="19"/>
      <c r="I59" s="16">
        <v>6.9444444444444447E-4</v>
      </c>
      <c r="J59" s="20">
        <f t="shared" si="2"/>
        <v>6.736111111111108E-2</v>
      </c>
      <c r="K59" s="40">
        <f t="shared" si="9"/>
        <v>0.29583333333333311</v>
      </c>
      <c r="L59" s="40">
        <f t="shared" si="10"/>
        <v>0.42986111111111086</v>
      </c>
      <c r="M59" s="40">
        <f t="shared" si="11"/>
        <v>0.53958333333333319</v>
      </c>
      <c r="N59" s="40">
        <f t="shared" si="12"/>
        <v>0.64166666666666639</v>
      </c>
      <c r="O59" s="40">
        <f t="shared" si="13"/>
        <v>0.70902777777777759</v>
      </c>
      <c r="P59" s="39">
        <f t="shared" si="14"/>
        <v>0.79097222222222197</v>
      </c>
    </row>
    <row r="60" spans="1:16" ht="15.75" x14ac:dyDescent="0.25">
      <c r="A60" s="3">
        <f t="shared" si="0"/>
        <v>51</v>
      </c>
      <c r="B60" s="23" t="s">
        <v>64</v>
      </c>
      <c r="C60" s="24" t="s">
        <v>49</v>
      </c>
      <c r="D60" s="54" t="s">
        <v>5</v>
      </c>
      <c r="E60" s="54">
        <v>702</v>
      </c>
      <c r="F60" s="18">
        <v>0.6</v>
      </c>
      <c r="G60" s="19">
        <f t="shared" si="1"/>
        <v>60.500000000000014</v>
      </c>
      <c r="H60" s="19"/>
      <c r="I60" s="22">
        <v>6.9444444444444447E-4</v>
      </c>
      <c r="J60" s="20">
        <f t="shared" si="2"/>
        <v>6.8055555555555522E-2</v>
      </c>
      <c r="K60" s="40">
        <f t="shared" si="9"/>
        <v>0.29652777777777756</v>
      </c>
      <c r="L60" s="40">
        <f t="shared" si="10"/>
        <v>0.4305555555555553</v>
      </c>
      <c r="M60" s="40">
        <f t="shared" si="11"/>
        <v>0.54027777777777763</v>
      </c>
      <c r="N60" s="40">
        <f t="shared" si="12"/>
        <v>0.64236111111111083</v>
      </c>
      <c r="O60" s="40">
        <f t="shared" si="13"/>
        <v>0.70972222222222203</v>
      </c>
      <c r="P60" s="39">
        <f t="shared" si="14"/>
        <v>0.79166666666666641</v>
      </c>
    </row>
    <row r="61" spans="1:16" ht="15.75" x14ac:dyDescent="0.25">
      <c r="A61" s="3">
        <f t="shared" si="0"/>
        <v>52</v>
      </c>
      <c r="B61" s="25" t="s">
        <v>137</v>
      </c>
      <c r="C61" s="27"/>
      <c r="D61" s="28" t="s">
        <v>3</v>
      </c>
      <c r="E61" s="28"/>
      <c r="F61" s="29">
        <v>0.7</v>
      </c>
      <c r="G61" s="19">
        <f t="shared" si="1"/>
        <v>61.200000000000017</v>
      </c>
      <c r="H61" s="19"/>
      <c r="I61" s="22">
        <v>1.3888888888888889E-3</v>
      </c>
      <c r="J61" s="20">
        <f t="shared" si="2"/>
        <v>6.9444444444444406E-2</v>
      </c>
      <c r="K61" s="40">
        <f t="shared" si="9"/>
        <v>0.29791666666666644</v>
      </c>
      <c r="L61" s="40">
        <f t="shared" si="10"/>
        <v>0.43194444444444419</v>
      </c>
      <c r="M61" s="40">
        <f t="shared" si="11"/>
        <v>0.54166666666666652</v>
      </c>
      <c r="N61" s="40">
        <f t="shared" si="12"/>
        <v>0.64374999999999971</v>
      </c>
      <c r="O61" s="40">
        <f t="shared" si="13"/>
        <v>0.71111111111111092</v>
      </c>
      <c r="P61" s="39">
        <f t="shared" si="14"/>
        <v>0.79305555555555529</v>
      </c>
    </row>
    <row r="62" spans="1:16" ht="15.75" x14ac:dyDescent="0.25">
      <c r="A62" s="3">
        <f t="shared" si="0"/>
        <v>53</v>
      </c>
      <c r="B62" s="2" t="s">
        <v>65</v>
      </c>
      <c r="C62" s="24"/>
      <c r="D62" s="54" t="s">
        <v>3</v>
      </c>
      <c r="E62" s="54"/>
      <c r="F62" s="18">
        <v>0.8</v>
      </c>
      <c r="G62" s="19">
        <f t="shared" si="1"/>
        <v>62.000000000000014</v>
      </c>
      <c r="H62" s="19"/>
      <c r="I62" s="22">
        <v>1.3888888888888889E-3</v>
      </c>
      <c r="J62" s="20">
        <f t="shared" si="2"/>
        <v>7.083333333333329E-2</v>
      </c>
      <c r="K62" s="40">
        <f t="shared" si="9"/>
        <v>0.29930555555555532</v>
      </c>
      <c r="L62" s="40">
        <f t="shared" si="10"/>
        <v>0.43333333333333307</v>
      </c>
      <c r="M62" s="40">
        <f t="shared" si="11"/>
        <v>0.5430555555555554</v>
      </c>
      <c r="N62" s="40">
        <f t="shared" si="12"/>
        <v>0.6451388888888886</v>
      </c>
      <c r="O62" s="40">
        <f t="shared" si="13"/>
        <v>0.7124999999999998</v>
      </c>
      <c r="P62" s="39">
        <f t="shared" si="14"/>
        <v>0.79444444444444418</v>
      </c>
    </row>
    <row r="63" spans="1:16" ht="15.75" x14ac:dyDescent="0.25">
      <c r="A63" s="3">
        <f t="shared" si="0"/>
        <v>54</v>
      </c>
      <c r="B63" s="4" t="s">
        <v>66</v>
      </c>
      <c r="C63" s="24" t="s">
        <v>67</v>
      </c>
      <c r="D63" s="54" t="s">
        <v>4</v>
      </c>
      <c r="E63" s="54"/>
      <c r="F63" s="18">
        <v>5</v>
      </c>
      <c r="G63" s="19">
        <f t="shared" si="1"/>
        <v>67.000000000000014</v>
      </c>
      <c r="H63" s="19">
        <v>42.9</v>
      </c>
      <c r="I63" s="22">
        <v>4.8611111111111112E-3</v>
      </c>
      <c r="J63" s="20">
        <f t="shared" si="2"/>
        <v>7.5694444444444398E-2</v>
      </c>
      <c r="K63" s="40">
        <f t="shared" si="9"/>
        <v>0.30416666666666642</v>
      </c>
      <c r="L63" s="40">
        <f t="shared" si="10"/>
        <v>0.43819444444444416</v>
      </c>
      <c r="M63" s="40">
        <f t="shared" si="11"/>
        <v>0.5479166666666665</v>
      </c>
      <c r="N63" s="40">
        <f t="shared" si="12"/>
        <v>0.64999999999999969</v>
      </c>
      <c r="O63" s="40">
        <f t="shared" si="13"/>
        <v>0.71736111111111089</v>
      </c>
      <c r="P63" s="39">
        <f t="shared" si="14"/>
        <v>0.79930555555555527</v>
      </c>
    </row>
    <row r="64" spans="1:16" ht="15.75" x14ac:dyDescent="0.25">
      <c r="A64" s="3">
        <f t="shared" si="0"/>
        <v>55</v>
      </c>
      <c r="B64" s="4" t="s">
        <v>68</v>
      </c>
      <c r="C64" s="24" t="s">
        <v>69</v>
      </c>
      <c r="D64" s="54" t="s">
        <v>4</v>
      </c>
      <c r="E64" s="54"/>
      <c r="F64" s="18">
        <v>2</v>
      </c>
      <c r="G64" s="19">
        <f t="shared" si="1"/>
        <v>69.000000000000014</v>
      </c>
      <c r="H64" s="19"/>
      <c r="I64" s="22">
        <v>2.0833333333333333E-3</v>
      </c>
      <c r="J64" s="20">
        <f t="shared" si="2"/>
        <v>7.7777777777777737E-2</v>
      </c>
      <c r="K64" s="40">
        <f t="shared" si="9"/>
        <v>0.30624999999999974</v>
      </c>
      <c r="L64" s="40">
        <f t="shared" si="10"/>
        <v>0.44027777777777749</v>
      </c>
      <c r="M64" s="40">
        <f t="shared" si="11"/>
        <v>0.54999999999999982</v>
      </c>
      <c r="N64" s="40">
        <f t="shared" si="12"/>
        <v>0.65208333333333302</v>
      </c>
      <c r="O64" s="40">
        <f t="shared" si="13"/>
        <v>0.71944444444444422</v>
      </c>
      <c r="P64" s="39">
        <f t="shared" si="14"/>
        <v>0.8013888888888886</v>
      </c>
    </row>
    <row r="65" spans="1:16" ht="15.75" x14ac:dyDescent="0.25">
      <c r="A65" s="3">
        <f t="shared" si="0"/>
        <v>56</v>
      </c>
      <c r="B65" s="2" t="s">
        <v>70</v>
      </c>
      <c r="C65" s="24" t="s">
        <v>71</v>
      </c>
      <c r="D65" s="54" t="s">
        <v>4</v>
      </c>
      <c r="E65" s="54"/>
      <c r="F65" s="18">
        <v>1</v>
      </c>
      <c r="G65" s="19">
        <f t="shared" si="1"/>
        <v>70.000000000000014</v>
      </c>
      <c r="H65" s="19"/>
      <c r="I65" s="22">
        <v>1.3888888888888889E-3</v>
      </c>
      <c r="J65" s="20">
        <f t="shared" si="2"/>
        <v>7.9166666666666621E-2</v>
      </c>
      <c r="K65" s="40">
        <f t="shared" si="9"/>
        <v>0.30763888888888863</v>
      </c>
      <c r="L65" s="40">
        <f t="shared" si="10"/>
        <v>0.44166666666666637</v>
      </c>
      <c r="M65" s="40">
        <f t="shared" si="11"/>
        <v>0.55138888888888871</v>
      </c>
      <c r="N65" s="40">
        <f t="shared" si="12"/>
        <v>0.6534722222222219</v>
      </c>
      <c r="O65" s="40">
        <f t="shared" si="13"/>
        <v>0.7208333333333331</v>
      </c>
      <c r="P65" s="39">
        <f t="shared" si="14"/>
        <v>0.80277777777777748</v>
      </c>
    </row>
    <row r="66" spans="1:16" ht="15.75" x14ac:dyDescent="0.25">
      <c r="A66" s="3">
        <f t="shared" si="0"/>
        <v>57</v>
      </c>
      <c r="B66" s="2" t="s">
        <v>72</v>
      </c>
      <c r="C66" s="30">
        <v>1397</v>
      </c>
      <c r="D66" s="54" t="s">
        <v>4</v>
      </c>
      <c r="E66" s="54"/>
      <c r="F66" s="18">
        <v>0.4</v>
      </c>
      <c r="G66" s="19">
        <f t="shared" si="1"/>
        <v>70.40000000000002</v>
      </c>
      <c r="H66" s="19"/>
      <c r="I66" s="22">
        <v>1.3888888888888889E-3</v>
      </c>
      <c r="J66" s="20">
        <f t="shared" si="2"/>
        <v>8.0555555555555505E-2</v>
      </c>
      <c r="K66" s="40">
        <f t="shared" si="9"/>
        <v>0.30902777777777751</v>
      </c>
      <c r="L66" s="40">
        <f t="shared" si="10"/>
        <v>0.44305555555555526</v>
      </c>
      <c r="M66" s="40">
        <f t="shared" si="11"/>
        <v>0.55277777777777759</v>
      </c>
      <c r="N66" s="40">
        <f t="shared" si="12"/>
        <v>0.65486111111111078</v>
      </c>
      <c r="O66" s="40">
        <f t="shared" si="13"/>
        <v>0.72222222222222199</v>
      </c>
      <c r="P66" s="39">
        <f t="shared" si="14"/>
        <v>0.80416666666666636</v>
      </c>
    </row>
    <row r="67" spans="1:16" ht="15.75" x14ac:dyDescent="0.25">
      <c r="A67" s="3">
        <f t="shared" si="0"/>
        <v>58</v>
      </c>
      <c r="B67" s="54" t="s">
        <v>73</v>
      </c>
      <c r="C67" s="24" t="s">
        <v>74</v>
      </c>
      <c r="D67" s="54" t="s">
        <v>4</v>
      </c>
      <c r="E67" s="54"/>
      <c r="F67" s="18">
        <v>0.5</v>
      </c>
      <c r="G67" s="19">
        <f t="shared" si="1"/>
        <v>70.90000000000002</v>
      </c>
      <c r="H67" s="19"/>
      <c r="I67" s="22">
        <v>1.3888888888888889E-3</v>
      </c>
      <c r="J67" s="20">
        <f t="shared" si="2"/>
        <v>8.1944444444444389E-2</v>
      </c>
      <c r="K67" s="40">
        <f t="shared" si="9"/>
        <v>0.3104166666666664</v>
      </c>
      <c r="L67" s="40">
        <f t="shared" si="10"/>
        <v>0.44444444444444414</v>
      </c>
      <c r="M67" s="40">
        <f t="shared" si="11"/>
        <v>0.55416666666666647</v>
      </c>
      <c r="N67" s="40">
        <f t="shared" si="12"/>
        <v>0.65624999999999967</v>
      </c>
      <c r="O67" s="40">
        <f t="shared" si="13"/>
        <v>0.72361111111111087</v>
      </c>
      <c r="P67" s="39">
        <f t="shared" si="14"/>
        <v>0.80555555555555525</v>
      </c>
    </row>
    <row r="68" spans="1:16" x14ac:dyDescent="0.25">
      <c r="A68" s="81" t="s">
        <v>155</v>
      </c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1:16" x14ac:dyDescent="0.25">
      <c r="A69" s="82" t="s">
        <v>9</v>
      </c>
      <c r="B69" s="82"/>
      <c r="C69" s="7"/>
      <c r="D69" s="42" t="s">
        <v>10</v>
      </c>
      <c r="E69" s="7"/>
      <c r="F69" s="7"/>
      <c r="H69" s="42"/>
      <c r="I69" s="42"/>
      <c r="J69" s="7"/>
      <c r="K69" s="7"/>
      <c r="L69" s="7"/>
      <c r="M69" s="7"/>
      <c r="N69" s="7"/>
      <c r="O69" s="6"/>
      <c r="P69" s="6"/>
    </row>
    <row r="70" spans="1:16" ht="15" customHeight="1" x14ac:dyDescent="0.25">
      <c r="A70" s="41" t="s">
        <v>117</v>
      </c>
      <c r="B70" s="10"/>
      <c r="C70" s="12"/>
      <c r="D70" s="6" t="s">
        <v>120</v>
      </c>
      <c r="E70" s="12"/>
      <c r="F70" s="12"/>
      <c r="H70" s="6" t="s">
        <v>176</v>
      </c>
      <c r="I70" s="6"/>
      <c r="J70" s="12"/>
      <c r="K70" s="7"/>
      <c r="L70" s="12"/>
      <c r="M70" s="12"/>
      <c r="N70" s="12"/>
      <c r="O70" s="12"/>
      <c r="P70" s="12"/>
    </row>
    <row r="71" spans="1:16" x14ac:dyDescent="0.25">
      <c r="A71" s="41" t="s">
        <v>118</v>
      </c>
      <c r="B71" s="7"/>
      <c r="C71" s="12"/>
      <c r="D71" s="6" t="s">
        <v>121</v>
      </c>
      <c r="E71" s="12"/>
      <c r="F71" s="12"/>
      <c r="H71" s="6"/>
      <c r="I71" s="6"/>
      <c r="J71" s="6"/>
      <c r="K71" s="12"/>
      <c r="L71" s="12"/>
      <c r="M71" s="12"/>
      <c r="N71" s="12"/>
      <c r="O71" s="12"/>
      <c r="P71" s="12"/>
    </row>
    <row r="72" spans="1:16" ht="24.75" customHeight="1" x14ac:dyDescent="0.25">
      <c r="A72" s="78" t="s">
        <v>156</v>
      </c>
      <c r="B72" s="78"/>
      <c r="C72" s="7"/>
      <c r="D72" s="6" t="s">
        <v>108</v>
      </c>
      <c r="E72" s="7"/>
      <c r="F72" s="6"/>
      <c r="H72" s="6" t="s">
        <v>122</v>
      </c>
      <c r="I72" s="6"/>
      <c r="J72" s="6"/>
      <c r="K72" s="6" t="s">
        <v>123</v>
      </c>
      <c r="L72" s="65"/>
      <c r="M72" s="65"/>
      <c r="N72" s="65"/>
      <c r="O72" s="65"/>
      <c r="P72" s="65"/>
    </row>
    <row r="73" spans="1:16" x14ac:dyDescent="0.25">
      <c r="A73" s="31" t="s">
        <v>124</v>
      </c>
      <c r="B73" s="6"/>
      <c r="C73" s="7"/>
      <c r="D73" s="6" t="s">
        <v>178</v>
      </c>
      <c r="E73" s="7"/>
      <c r="F73" s="7"/>
      <c r="H73" s="6"/>
      <c r="I73" s="6"/>
      <c r="J73" s="7"/>
      <c r="K73" s="6"/>
      <c r="L73" s="65"/>
      <c r="M73" s="65"/>
      <c r="N73" s="65"/>
      <c r="O73" s="65"/>
      <c r="P73" s="65"/>
    </row>
    <row r="74" spans="1:16" x14ac:dyDescent="0.25">
      <c r="A74" s="33" t="s">
        <v>112</v>
      </c>
      <c r="B74" s="33"/>
      <c r="C74" s="33"/>
      <c r="E74" s="6"/>
      <c r="F74" s="6"/>
      <c r="H74" s="6"/>
      <c r="I74" s="6"/>
      <c r="J74" s="6"/>
      <c r="K74" s="7"/>
      <c r="L74" s="6"/>
      <c r="M74" s="6"/>
      <c r="N74" s="6"/>
      <c r="O74" s="6"/>
      <c r="P74" s="6"/>
    </row>
    <row r="75" spans="1:16" x14ac:dyDescent="0.25">
      <c r="A75" s="6" t="s">
        <v>111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1:16" x14ac:dyDescent="0.25">
      <c r="A76" s="31"/>
      <c r="B76" s="72"/>
      <c r="C76" s="72"/>
      <c r="D76" s="73" t="s">
        <v>181</v>
      </c>
      <c r="E76" s="73"/>
      <c r="F76" s="74"/>
      <c r="G76" s="74"/>
      <c r="H76" s="74"/>
      <c r="I76" s="74"/>
      <c r="J76" s="74"/>
      <c r="K76" s="74"/>
      <c r="L76" s="74"/>
      <c r="M76" s="74"/>
      <c r="N76" s="6"/>
      <c r="O76" s="6"/>
      <c r="P76" s="6"/>
    </row>
    <row r="77" spans="1:16" x14ac:dyDescent="0.25">
      <c r="A77" s="6"/>
      <c r="B77" s="75" t="s">
        <v>182</v>
      </c>
      <c r="C77" s="72"/>
      <c r="D77" s="72"/>
      <c r="E77" s="73"/>
      <c r="F77" s="74"/>
      <c r="G77" s="74"/>
      <c r="H77" s="74"/>
      <c r="I77" s="74"/>
      <c r="J77" s="74"/>
      <c r="K77" s="74"/>
      <c r="L77" s="74"/>
      <c r="M77" s="74"/>
      <c r="N77" s="6"/>
      <c r="O77" s="6"/>
      <c r="P77" s="6"/>
    </row>
    <row r="78" spans="1:16" x14ac:dyDescent="0.25">
      <c r="A78" s="6"/>
      <c r="B78" s="75" t="s">
        <v>183</v>
      </c>
      <c r="C78" s="72"/>
      <c r="D78" s="72"/>
      <c r="E78" s="72"/>
      <c r="F78" s="74"/>
      <c r="G78" s="74"/>
      <c r="H78" s="74"/>
      <c r="I78" s="74"/>
      <c r="J78" s="74"/>
      <c r="K78" s="74"/>
      <c r="L78" s="74"/>
      <c r="M78" s="74"/>
      <c r="N78" s="6"/>
      <c r="O78" s="6"/>
      <c r="P78" s="6"/>
    </row>
    <row r="79" spans="1:16" x14ac:dyDescent="0.25">
      <c r="B79" s="76"/>
      <c r="C79" s="72"/>
      <c r="D79" s="72"/>
      <c r="E79" s="72"/>
      <c r="F79" s="74"/>
      <c r="G79" s="74"/>
      <c r="H79" s="74"/>
      <c r="I79" s="74"/>
      <c r="J79" s="74"/>
      <c r="K79" s="74"/>
      <c r="L79" s="74"/>
      <c r="M79" s="74"/>
    </row>
    <row r="80" spans="1:16" x14ac:dyDescent="0.25">
      <c r="B80" s="75" t="s">
        <v>186</v>
      </c>
      <c r="C80" s="72"/>
      <c r="D80" s="72"/>
      <c r="E80" s="72"/>
      <c r="F80" s="74"/>
      <c r="G80" s="74"/>
      <c r="H80" s="74"/>
      <c r="I80" s="74"/>
      <c r="J80" s="74"/>
      <c r="K80" s="74"/>
      <c r="L80" s="74"/>
      <c r="M80" s="74"/>
    </row>
    <row r="81" spans="2:13" x14ac:dyDescent="0.25">
      <c r="B81" s="75" t="s">
        <v>184</v>
      </c>
      <c r="C81" s="72"/>
      <c r="D81" s="72"/>
      <c r="E81" s="72"/>
      <c r="F81" s="74"/>
      <c r="G81" s="74"/>
      <c r="H81" s="74"/>
      <c r="I81" s="74"/>
      <c r="J81" s="74"/>
      <c r="K81" s="74"/>
      <c r="L81" s="74"/>
      <c r="M81" s="74"/>
    </row>
    <row r="82" spans="2:13" x14ac:dyDescent="0.25">
      <c r="B82" s="75" t="s">
        <v>187</v>
      </c>
      <c r="C82" s="72"/>
      <c r="D82" s="72"/>
      <c r="E82" s="72"/>
      <c r="F82" s="74"/>
      <c r="G82" s="74"/>
      <c r="H82" s="74"/>
      <c r="I82" s="74"/>
      <c r="J82" s="74"/>
      <c r="K82" s="74"/>
      <c r="L82" s="74"/>
      <c r="M82" s="74"/>
    </row>
    <row r="83" spans="2:13" x14ac:dyDescent="0.25">
      <c r="B83" s="75" t="s">
        <v>185</v>
      </c>
      <c r="C83" s="72"/>
      <c r="D83" s="72"/>
      <c r="E83" s="72"/>
      <c r="F83" s="74"/>
      <c r="G83" s="74"/>
      <c r="H83" s="74"/>
      <c r="I83" s="74"/>
      <c r="J83" s="74"/>
      <c r="K83" s="74"/>
      <c r="L83" s="74"/>
      <c r="M83" s="74"/>
    </row>
  </sheetData>
  <mergeCells count="12">
    <mergeCell ref="J1:P5"/>
    <mergeCell ref="A72:B72"/>
    <mergeCell ref="I7:I9"/>
    <mergeCell ref="J7:J9"/>
    <mergeCell ref="A68:P68"/>
    <mergeCell ref="A69:B69"/>
    <mergeCell ref="A7:A9"/>
    <mergeCell ref="C7:C9"/>
    <mergeCell ref="D7:D9"/>
    <mergeCell ref="F7:F9"/>
    <mergeCell ref="G7:G9"/>
    <mergeCell ref="H7:H9"/>
  </mergeCells>
  <pageMargins left="0.23622047244094491" right="0.23622047244094491" top="0.15748031496062992" bottom="0.15748031496062992" header="0.31496062992125984" footer="0.31496062992125984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82"/>
  <sheetViews>
    <sheetView topLeftCell="A55" workbookViewId="0">
      <selection activeCell="T37" sqref="T37"/>
    </sheetView>
  </sheetViews>
  <sheetFormatPr defaultRowHeight="15" x14ac:dyDescent="0.25"/>
  <cols>
    <col min="1" max="1" width="4.5703125" customWidth="1"/>
    <col min="2" max="2" width="38.85546875" customWidth="1"/>
    <col min="3" max="3" width="7.7109375" customWidth="1"/>
    <col min="4" max="4" width="5.42578125" customWidth="1"/>
    <col min="5" max="5" width="5.7109375" customWidth="1"/>
    <col min="6" max="6" width="8" customWidth="1"/>
    <col min="7" max="7" width="7.7109375" customWidth="1"/>
    <col min="8" max="8" width="8" customWidth="1"/>
    <col min="9" max="11" width="6.7109375" customWidth="1"/>
    <col min="12" max="16" width="5.5703125" customWidth="1"/>
  </cols>
  <sheetData>
    <row r="1" spans="1:16" ht="15" customHeight="1" x14ac:dyDescent="0.25">
      <c r="A1" s="11"/>
      <c r="B1" s="67" t="s">
        <v>11</v>
      </c>
      <c r="C1" s="45"/>
      <c r="D1" s="45"/>
      <c r="E1" s="10"/>
      <c r="F1" s="6"/>
      <c r="G1" s="6"/>
      <c r="H1" s="6"/>
      <c r="I1" s="7"/>
      <c r="J1" s="77" t="s">
        <v>180</v>
      </c>
      <c r="K1" s="77"/>
      <c r="L1" s="77"/>
      <c r="M1" s="77"/>
      <c r="N1" s="77"/>
      <c r="O1" s="77"/>
      <c r="P1" s="77"/>
    </row>
    <row r="2" spans="1:16" s="32" customFormat="1" x14ac:dyDescent="0.25">
      <c r="A2" s="11"/>
      <c r="B2" s="67" t="s">
        <v>174</v>
      </c>
      <c r="C2" s="45"/>
      <c r="D2" s="45"/>
      <c r="E2" s="10"/>
      <c r="F2" s="6"/>
      <c r="G2" s="6"/>
      <c r="H2" s="6"/>
      <c r="I2" s="7"/>
      <c r="J2" s="77"/>
      <c r="K2" s="77"/>
      <c r="L2" s="77"/>
      <c r="M2" s="77"/>
      <c r="N2" s="77"/>
      <c r="O2" s="77"/>
      <c r="P2" s="77"/>
    </row>
    <row r="3" spans="1:16" s="32" customFormat="1" x14ac:dyDescent="0.25">
      <c r="A3" s="11"/>
      <c r="B3" s="67"/>
      <c r="C3" s="45"/>
      <c r="D3" s="45"/>
      <c r="E3" s="10"/>
      <c r="F3" s="6"/>
      <c r="G3" s="6"/>
      <c r="H3" s="6"/>
      <c r="I3" s="7"/>
      <c r="J3" s="77"/>
      <c r="K3" s="77"/>
      <c r="L3" s="77"/>
      <c r="M3" s="77"/>
      <c r="N3" s="77"/>
      <c r="O3" s="77"/>
      <c r="P3" s="77"/>
    </row>
    <row r="4" spans="1:16" s="32" customFormat="1" x14ac:dyDescent="0.25">
      <c r="A4" s="11"/>
      <c r="B4" s="67" t="s">
        <v>152</v>
      </c>
      <c r="C4" s="45"/>
      <c r="D4" s="45"/>
      <c r="E4" s="10"/>
      <c r="F4" s="6"/>
      <c r="G4" s="6"/>
      <c r="H4" s="6"/>
      <c r="I4" s="7"/>
      <c r="J4" s="77"/>
      <c r="K4" s="77"/>
      <c r="L4" s="77"/>
      <c r="M4" s="77"/>
      <c r="N4" s="77"/>
      <c r="O4" s="77"/>
      <c r="P4" s="77"/>
    </row>
    <row r="5" spans="1:16" x14ac:dyDescent="0.25">
      <c r="A5" s="7"/>
      <c r="B5" s="44"/>
      <c r="C5" s="44"/>
      <c r="D5" s="44"/>
      <c r="E5" s="10"/>
      <c r="F5" s="31"/>
      <c r="G5" s="31"/>
      <c r="H5" s="31"/>
      <c r="I5" s="7"/>
      <c r="J5" s="77"/>
      <c r="K5" s="77"/>
      <c r="L5" s="77"/>
      <c r="M5" s="77"/>
      <c r="N5" s="77"/>
      <c r="O5" s="77"/>
      <c r="P5" s="77"/>
    </row>
    <row r="6" spans="1:16" x14ac:dyDescent="0.25">
      <c r="A6" s="7"/>
      <c r="B6" s="68" t="s">
        <v>175</v>
      </c>
      <c r="C6" s="44"/>
      <c r="D6" s="44"/>
      <c r="E6" s="10"/>
      <c r="F6" s="31"/>
      <c r="G6" s="31"/>
      <c r="H6" s="31"/>
      <c r="I6" s="7"/>
      <c r="J6" s="7"/>
      <c r="K6" s="7"/>
      <c r="L6" s="7"/>
      <c r="M6" s="7"/>
      <c r="N6" s="7"/>
      <c r="O6" s="7"/>
      <c r="P6" s="7"/>
    </row>
    <row r="7" spans="1:16" ht="15" customHeight="1" x14ac:dyDescent="0.25">
      <c r="A7" s="97" t="s">
        <v>12</v>
      </c>
      <c r="B7" s="34" t="s">
        <v>13</v>
      </c>
      <c r="C7" s="86" t="s">
        <v>75</v>
      </c>
      <c r="D7" s="89" t="s">
        <v>154</v>
      </c>
      <c r="E7" s="55"/>
      <c r="F7" s="86" t="s">
        <v>14</v>
      </c>
      <c r="G7" s="86" t="s">
        <v>15</v>
      </c>
      <c r="H7" s="86" t="s">
        <v>18</v>
      </c>
      <c r="I7" s="79" t="s">
        <v>16</v>
      </c>
      <c r="J7" s="86" t="s">
        <v>125</v>
      </c>
      <c r="K7" s="35" t="s">
        <v>113</v>
      </c>
      <c r="L7" s="35" t="s">
        <v>110</v>
      </c>
      <c r="M7" s="36" t="s">
        <v>110</v>
      </c>
      <c r="N7" s="36" t="s">
        <v>109</v>
      </c>
      <c r="O7" s="35" t="s">
        <v>113</v>
      </c>
      <c r="P7" s="56" t="s">
        <v>109</v>
      </c>
    </row>
    <row r="8" spans="1:16" ht="24" x14ac:dyDescent="0.25">
      <c r="A8" s="87"/>
      <c r="B8" s="34" t="s">
        <v>19</v>
      </c>
      <c r="C8" s="87"/>
      <c r="D8" s="90"/>
      <c r="E8" s="57" t="s">
        <v>20</v>
      </c>
      <c r="F8" s="98"/>
      <c r="G8" s="98"/>
      <c r="H8" s="94"/>
      <c r="I8" s="79"/>
      <c r="J8" s="94"/>
      <c r="K8" s="59" t="s">
        <v>21</v>
      </c>
      <c r="L8" s="59" t="s">
        <v>21</v>
      </c>
      <c r="M8" s="37" t="s">
        <v>21</v>
      </c>
      <c r="N8" s="37" t="s">
        <v>21</v>
      </c>
      <c r="O8" s="37" t="s">
        <v>21</v>
      </c>
      <c r="P8" s="37" t="s">
        <v>21</v>
      </c>
    </row>
    <row r="9" spans="1:16" x14ac:dyDescent="0.25">
      <c r="A9" s="88"/>
      <c r="B9" s="34" t="s">
        <v>22</v>
      </c>
      <c r="C9" s="88"/>
      <c r="D9" s="91"/>
      <c r="E9" s="58"/>
      <c r="F9" s="99"/>
      <c r="G9" s="99"/>
      <c r="H9" s="95"/>
      <c r="I9" s="79"/>
      <c r="J9" s="95"/>
      <c r="K9" s="59">
        <v>3042</v>
      </c>
      <c r="L9" s="59">
        <v>3043</v>
      </c>
      <c r="M9" s="59">
        <v>3044</v>
      </c>
      <c r="N9" s="59">
        <v>3052</v>
      </c>
      <c r="O9" s="59">
        <v>3045</v>
      </c>
      <c r="P9" s="58">
        <v>3053</v>
      </c>
    </row>
    <row r="10" spans="1:16" x14ac:dyDescent="0.25">
      <c r="A10" s="46">
        <v>1</v>
      </c>
      <c r="B10" s="54" t="s">
        <v>73</v>
      </c>
      <c r="C10" s="24" t="s">
        <v>76</v>
      </c>
      <c r="D10" s="54" t="s">
        <v>4</v>
      </c>
      <c r="E10" s="54"/>
      <c r="F10" s="47">
        <v>0</v>
      </c>
      <c r="G10" s="2">
        <v>0</v>
      </c>
      <c r="H10" s="2"/>
      <c r="I10" s="16">
        <v>0</v>
      </c>
      <c r="J10" s="16">
        <v>0</v>
      </c>
      <c r="K10" s="16">
        <v>0.35000000000000003</v>
      </c>
      <c r="L10" s="16">
        <v>0.47916666666666669</v>
      </c>
      <c r="M10" s="16">
        <v>0.60625000000000007</v>
      </c>
      <c r="N10" s="39">
        <v>0.69513888888888886</v>
      </c>
      <c r="O10" s="16">
        <v>0.7597222222222223</v>
      </c>
      <c r="P10" s="17">
        <v>0.83680555555555547</v>
      </c>
    </row>
    <row r="11" spans="1:16" x14ac:dyDescent="0.25">
      <c r="A11" s="54">
        <f>SUM(A10+1)</f>
        <v>2</v>
      </c>
      <c r="B11" s="2" t="s">
        <v>72</v>
      </c>
      <c r="C11" s="30">
        <v>1394</v>
      </c>
      <c r="D11" s="54" t="s">
        <v>4</v>
      </c>
      <c r="E11" s="54"/>
      <c r="F11" s="18">
        <v>0.5</v>
      </c>
      <c r="G11" s="19">
        <f>SUM(G10,F11)</f>
        <v>0.5</v>
      </c>
      <c r="H11" s="19"/>
      <c r="I11" s="16">
        <v>1.3888888888888889E-3</v>
      </c>
      <c r="J11" s="16">
        <f>SUM(J10,I11)</f>
        <v>1.3888888888888889E-3</v>
      </c>
      <c r="K11" s="16">
        <f>SUM(K10,I11)</f>
        <v>0.35138888888888892</v>
      </c>
      <c r="L11" s="16">
        <f>SUM(L10,I11)</f>
        <v>0.48055555555555557</v>
      </c>
      <c r="M11" s="16">
        <v>0.60763888888888895</v>
      </c>
      <c r="N11" s="16">
        <f>SUM(N10,I11)</f>
        <v>0.69652777777777775</v>
      </c>
      <c r="O11" s="16">
        <f>SUM(O10,I11)</f>
        <v>0.76111111111111118</v>
      </c>
      <c r="P11" s="16">
        <f>SUM(P10,I11)</f>
        <v>0.83819444444444435</v>
      </c>
    </row>
    <row r="12" spans="1:16" x14ac:dyDescent="0.25">
      <c r="A12" s="54">
        <f t="shared" ref="A12:A66" si="0">SUM(A11+1)</f>
        <v>3</v>
      </c>
      <c r="B12" s="2" t="s">
        <v>70</v>
      </c>
      <c r="C12" s="26" t="s">
        <v>77</v>
      </c>
      <c r="D12" s="54" t="s">
        <v>4</v>
      </c>
      <c r="E12" s="54"/>
      <c r="F12" s="18">
        <v>0.5</v>
      </c>
      <c r="G12" s="19">
        <f t="shared" ref="G12:G66" si="1">SUM(G11,F12)</f>
        <v>1</v>
      </c>
      <c r="H12" s="19"/>
      <c r="I12" s="16">
        <v>1.3888888888888889E-3</v>
      </c>
      <c r="J12" s="16">
        <f t="shared" ref="J12:J66" si="2">SUM(J11,I12)</f>
        <v>2.7777777777777779E-3</v>
      </c>
      <c r="K12" s="16">
        <f t="shared" ref="K12:K66" si="3">SUM(K11,I12)</f>
        <v>0.3527777777777778</v>
      </c>
      <c r="L12" s="16">
        <f t="shared" ref="L12:L66" si="4">SUM(L11,I12)</f>
        <v>0.48194444444444445</v>
      </c>
      <c r="M12" s="16">
        <v>0.60902777777777783</v>
      </c>
      <c r="N12" s="16">
        <f t="shared" ref="N12:N66" si="5">SUM(N11,I12)</f>
        <v>0.69791666666666663</v>
      </c>
      <c r="O12" s="16">
        <f t="shared" ref="O12:O66" si="6">SUM(O11,I12)</f>
        <v>0.76250000000000007</v>
      </c>
      <c r="P12" s="16">
        <f t="shared" ref="P12:P66" si="7">SUM(P11,I12)</f>
        <v>0.83958333333333324</v>
      </c>
    </row>
    <row r="13" spans="1:16" x14ac:dyDescent="0.25">
      <c r="A13" s="54">
        <f t="shared" si="0"/>
        <v>4</v>
      </c>
      <c r="B13" s="4" t="s">
        <v>68</v>
      </c>
      <c r="C13" s="24" t="s">
        <v>78</v>
      </c>
      <c r="D13" s="54" t="s">
        <v>4</v>
      </c>
      <c r="E13" s="54"/>
      <c r="F13" s="18">
        <v>0.8</v>
      </c>
      <c r="G13" s="19">
        <f t="shared" si="1"/>
        <v>1.8</v>
      </c>
      <c r="H13" s="19"/>
      <c r="I13" s="16">
        <v>1.3888888888888889E-3</v>
      </c>
      <c r="J13" s="16">
        <f t="shared" si="2"/>
        <v>4.1666666666666666E-3</v>
      </c>
      <c r="K13" s="16">
        <f t="shared" si="3"/>
        <v>0.35416666666666669</v>
      </c>
      <c r="L13" s="16">
        <f t="shared" si="4"/>
        <v>0.48333333333333334</v>
      </c>
      <c r="M13" s="16">
        <v>0.61041666666666672</v>
      </c>
      <c r="N13" s="16">
        <f t="shared" si="5"/>
        <v>0.69930555555555551</v>
      </c>
      <c r="O13" s="16">
        <f t="shared" si="6"/>
        <v>0.76388888888888895</v>
      </c>
      <c r="P13" s="16">
        <f t="shared" si="7"/>
        <v>0.84097222222222212</v>
      </c>
    </row>
    <row r="14" spans="1:16" x14ac:dyDescent="0.25">
      <c r="A14" s="54">
        <f t="shared" si="0"/>
        <v>5</v>
      </c>
      <c r="B14" s="4" t="s">
        <v>66</v>
      </c>
      <c r="C14" s="24" t="s">
        <v>79</v>
      </c>
      <c r="D14" s="54" t="s">
        <v>4</v>
      </c>
      <c r="E14" s="54"/>
      <c r="F14" s="18">
        <v>2.4</v>
      </c>
      <c r="G14" s="19">
        <f t="shared" si="1"/>
        <v>4.2</v>
      </c>
      <c r="H14" s="19"/>
      <c r="I14" s="16">
        <v>2.7777777777777779E-3</v>
      </c>
      <c r="J14" s="16">
        <f t="shared" si="2"/>
        <v>6.9444444444444441E-3</v>
      </c>
      <c r="K14" s="16">
        <f t="shared" si="3"/>
        <v>0.35694444444444445</v>
      </c>
      <c r="L14" s="16">
        <f t="shared" si="4"/>
        <v>0.4861111111111111</v>
      </c>
      <c r="M14" s="16">
        <v>0.61319444444444449</v>
      </c>
      <c r="N14" s="16">
        <f t="shared" si="5"/>
        <v>0.70208333333333328</v>
      </c>
      <c r="O14" s="16">
        <f t="shared" si="6"/>
        <v>0.76666666666666672</v>
      </c>
      <c r="P14" s="16">
        <f t="shared" si="7"/>
        <v>0.84374999999999989</v>
      </c>
    </row>
    <row r="15" spans="1:16" x14ac:dyDescent="0.25">
      <c r="A15" s="54">
        <f t="shared" si="0"/>
        <v>6</v>
      </c>
      <c r="B15" s="2" t="s">
        <v>138</v>
      </c>
      <c r="C15" s="24"/>
      <c r="D15" s="54" t="s">
        <v>3</v>
      </c>
      <c r="E15" s="54"/>
      <c r="F15" s="18">
        <v>4.4000000000000004</v>
      </c>
      <c r="G15" s="19">
        <f t="shared" si="1"/>
        <v>8.6000000000000014</v>
      </c>
      <c r="H15" s="19">
        <v>33</v>
      </c>
      <c r="I15" s="16">
        <v>5.5555555555555558E-3</v>
      </c>
      <c r="J15" s="16">
        <f t="shared" si="2"/>
        <v>1.2500000000000001E-2</v>
      </c>
      <c r="K15" s="16">
        <f t="shared" si="3"/>
        <v>0.36249999999999999</v>
      </c>
      <c r="L15" s="16">
        <f t="shared" si="4"/>
        <v>0.49166666666666664</v>
      </c>
      <c r="M15" s="16">
        <f>SUM(M14,I15)</f>
        <v>0.61875000000000002</v>
      </c>
      <c r="N15" s="16">
        <f t="shared" si="5"/>
        <v>0.70763888888888882</v>
      </c>
      <c r="O15" s="16">
        <f t="shared" si="6"/>
        <v>0.77222222222222225</v>
      </c>
      <c r="P15" s="16">
        <f t="shared" si="7"/>
        <v>0.84930555555555542</v>
      </c>
    </row>
    <row r="16" spans="1:16" x14ac:dyDescent="0.25">
      <c r="A16" s="54">
        <f t="shared" si="0"/>
        <v>7</v>
      </c>
      <c r="B16" s="25" t="s">
        <v>80</v>
      </c>
      <c r="C16" s="24"/>
      <c r="D16" s="54" t="s">
        <v>3</v>
      </c>
      <c r="E16" s="54"/>
      <c r="F16" s="18">
        <v>0.5</v>
      </c>
      <c r="G16" s="19">
        <f t="shared" si="1"/>
        <v>9.1000000000000014</v>
      </c>
      <c r="H16" s="19"/>
      <c r="I16" s="16">
        <v>6.9444444444444447E-4</v>
      </c>
      <c r="J16" s="16">
        <f t="shared" si="2"/>
        <v>1.3194444444444444E-2</v>
      </c>
      <c r="K16" s="16">
        <f t="shared" si="3"/>
        <v>0.36319444444444443</v>
      </c>
      <c r="L16" s="16">
        <f t="shared" si="4"/>
        <v>0.49236111111111108</v>
      </c>
      <c r="M16" s="16">
        <f t="shared" ref="M16:M66" si="8">SUM(M15,I16)</f>
        <v>0.61944444444444446</v>
      </c>
      <c r="N16" s="16">
        <f t="shared" si="5"/>
        <v>0.70833333333333326</v>
      </c>
      <c r="O16" s="16">
        <f t="shared" si="6"/>
        <v>0.7729166666666667</v>
      </c>
      <c r="P16" s="16">
        <f t="shared" si="7"/>
        <v>0.84999999999999987</v>
      </c>
    </row>
    <row r="17" spans="1:16" x14ac:dyDescent="0.25">
      <c r="A17" s="54">
        <f t="shared" si="0"/>
        <v>8</v>
      </c>
      <c r="B17" s="23" t="s">
        <v>81</v>
      </c>
      <c r="C17" s="24" t="s">
        <v>50</v>
      </c>
      <c r="D17" s="54" t="s">
        <v>5</v>
      </c>
      <c r="E17" s="54">
        <v>702</v>
      </c>
      <c r="F17" s="18">
        <v>0.6</v>
      </c>
      <c r="G17" s="19">
        <f t="shared" si="1"/>
        <v>9.7000000000000011</v>
      </c>
      <c r="H17" s="19"/>
      <c r="I17" s="16">
        <v>6.9444444444444447E-4</v>
      </c>
      <c r="J17" s="16">
        <f t="shared" si="2"/>
        <v>1.3888888888888888E-2</v>
      </c>
      <c r="K17" s="16">
        <f t="shared" si="3"/>
        <v>0.36388888888888887</v>
      </c>
      <c r="L17" s="16">
        <f t="shared" si="4"/>
        <v>0.49305555555555552</v>
      </c>
      <c r="M17" s="16">
        <f t="shared" si="8"/>
        <v>0.62013888888888891</v>
      </c>
      <c r="N17" s="16">
        <f t="shared" si="5"/>
        <v>0.7090277777777777</v>
      </c>
      <c r="O17" s="16">
        <f t="shared" si="6"/>
        <v>0.77361111111111114</v>
      </c>
      <c r="P17" s="16">
        <f t="shared" si="7"/>
        <v>0.85069444444444431</v>
      </c>
    </row>
    <row r="18" spans="1:16" ht="30" x14ac:dyDescent="0.25">
      <c r="A18" s="54">
        <f t="shared" si="0"/>
        <v>9</v>
      </c>
      <c r="B18" s="23" t="s">
        <v>82</v>
      </c>
      <c r="C18" s="24" t="s">
        <v>83</v>
      </c>
      <c r="D18" s="54" t="s">
        <v>5</v>
      </c>
      <c r="E18" s="54">
        <v>702</v>
      </c>
      <c r="F18" s="18">
        <v>0.8</v>
      </c>
      <c r="G18" s="19">
        <f t="shared" si="1"/>
        <v>10.500000000000002</v>
      </c>
      <c r="H18" s="19"/>
      <c r="I18" s="16">
        <v>1.3888888888888889E-3</v>
      </c>
      <c r="J18" s="16">
        <f t="shared" si="2"/>
        <v>1.5277777777777777E-2</v>
      </c>
      <c r="K18" s="16">
        <f t="shared" si="3"/>
        <v>0.36527777777777776</v>
      </c>
      <c r="L18" s="16">
        <f t="shared" si="4"/>
        <v>0.49444444444444441</v>
      </c>
      <c r="M18" s="16">
        <f t="shared" si="8"/>
        <v>0.62152777777777779</v>
      </c>
      <c r="N18" s="16">
        <f t="shared" si="5"/>
        <v>0.71041666666666659</v>
      </c>
      <c r="O18" s="16">
        <f t="shared" si="6"/>
        <v>0.77500000000000002</v>
      </c>
      <c r="P18" s="16">
        <f t="shared" si="7"/>
        <v>0.85208333333333319</v>
      </c>
    </row>
    <row r="19" spans="1:16" ht="30" x14ac:dyDescent="0.25">
      <c r="A19" s="54">
        <f t="shared" si="0"/>
        <v>10</v>
      </c>
      <c r="B19" s="23" t="s">
        <v>84</v>
      </c>
      <c r="C19" s="24" t="s">
        <v>85</v>
      </c>
      <c r="D19" s="54" t="s">
        <v>5</v>
      </c>
      <c r="E19" s="54">
        <v>702</v>
      </c>
      <c r="F19" s="18">
        <v>0.7</v>
      </c>
      <c r="G19" s="19">
        <f t="shared" si="1"/>
        <v>11.200000000000001</v>
      </c>
      <c r="H19" s="19"/>
      <c r="I19" s="16">
        <v>1.3888888888888889E-3</v>
      </c>
      <c r="J19" s="16">
        <f t="shared" si="2"/>
        <v>1.6666666666666666E-2</v>
      </c>
      <c r="K19" s="16">
        <f t="shared" si="3"/>
        <v>0.36666666666666664</v>
      </c>
      <c r="L19" s="16">
        <f t="shared" si="4"/>
        <v>0.49583333333333329</v>
      </c>
      <c r="M19" s="16">
        <f t="shared" si="8"/>
        <v>0.62291666666666667</v>
      </c>
      <c r="N19" s="16">
        <f t="shared" si="5"/>
        <v>0.71180555555555547</v>
      </c>
      <c r="O19" s="16">
        <f t="shared" si="6"/>
        <v>0.77638888888888891</v>
      </c>
      <c r="P19" s="16">
        <f t="shared" si="7"/>
        <v>0.85347222222222208</v>
      </c>
    </row>
    <row r="20" spans="1:16" x14ac:dyDescent="0.25">
      <c r="A20" s="54">
        <f t="shared" si="0"/>
        <v>11</v>
      </c>
      <c r="B20" s="23" t="s">
        <v>86</v>
      </c>
      <c r="C20" s="24" t="s">
        <v>87</v>
      </c>
      <c r="D20" s="54" t="s">
        <v>5</v>
      </c>
      <c r="E20" s="54">
        <v>702</v>
      </c>
      <c r="F20" s="18">
        <v>1.7</v>
      </c>
      <c r="G20" s="19">
        <f t="shared" si="1"/>
        <v>12.9</v>
      </c>
      <c r="H20" s="19"/>
      <c r="I20" s="16">
        <v>1.3888888888888889E-3</v>
      </c>
      <c r="J20" s="16">
        <f t="shared" si="2"/>
        <v>1.8055555555555554E-2</v>
      </c>
      <c r="K20" s="16">
        <f t="shared" si="3"/>
        <v>0.36805555555555552</v>
      </c>
      <c r="L20" s="16">
        <f t="shared" si="4"/>
        <v>0.49722222222222218</v>
      </c>
      <c r="M20" s="16">
        <f t="shared" si="8"/>
        <v>0.62430555555555556</v>
      </c>
      <c r="N20" s="16">
        <f t="shared" si="5"/>
        <v>0.71319444444444435</v>
      </c>
      <c r="O20" s="16">
        <f t="shared" si="6"/>
        <v>0.77777777777777779</v>
      </c>
      <c r="P20" s="16">
        <f t="shared" si="7"/>
        <v>0.85486111111111096</v>
      </c>
    </row>
    <row r="21" spans="1:16" x14ac:dyDescent="0.25">
      <c r="A21" s="54">
        <f t="shared" si="0"/>
        <v>12</v>
      </c>
      <c r="B21" s="23" t="s">
        <v>133</v>
      </c>
      <c r="C21" s="24" t="s">
        <v>88</v>
      </c>
      <c r="D21" s="54" t="s">
        <v>5</v>
      </c>
      <c r="E21" s="54">
        <v>702</v>
      </c>
      <c r="F21" s="18">
        <v>1</v>
      </c>
      <c r="G21" s="19">
        <f t="shared" si="1"/>
        <v>13.9</v>
      </c>
      <c r="H21" s="19"/>
      <c r="I21" s="16">
        <v>1.3888888888888889E-3</v>
      </c>
      <c r="J21" s="16">
        <f t="shared" si="2"/>
        <v>1.9444444444444441E-2</v>
      </c>
      <c r="K21" s="16">
        <f t="shared" si="3"/>
        <v>0.36944444444444441</v>
      </c>
      <c r="L21" s="16">
        <f t="shared" si="4"/>
        <v>0.49861111111111106</v>
      </c>
      <c r="M21" s="16">
        <f t="shared" si="8"/>
        <v>0.62569444444444444</v>
      </c>
      <c r="N21" s="16">
        <f t="shared" si="5"/>
        <v>0.71458333333333324</v>
      </c>
      <c r="O21" s="16">
        <f t="shared" si="6"/>
        <v>0.77916666666666667</v>
      </c>
      <c r="P21" s="16">
        <f t="shared" si="7"/>
        <v>0.85624999999999984</v>
      </c>
    </row>
    <row r="22" spans="1:16" x14ac:dyDescent="0.25">
      <c r="A22" s="54">
        <f t="shared" si="0"/>
        <v>13</v>
      </c>
      <c r="B22" s="54" t="s">
        <v>58</v>
      </c>
      <c r="C22" s="24" t="s">
        <v>89</v>
      </c>
      <c r="D22" s="54" t="s">
        <v>5</v>
      </c>
      <c r="E22" s="54">
        <v>702</v>
      </c>
      <c r="F22" s="18">
        <v>1.6</v>
      </c>
      <c r="G22" s="19">
        <f t="shared" si="1"/>
        <v>15.5</v>
      </c>
      <c r="H22" s="19"/>
      <c r="I22" s="22">
        <v>1.3888888888888889E-3</v>
      </c>
      <c r="J22" s="16">
        <f t="shared" si="2"/>
        <v>2.0833333333333329E-2</v>
      </c>
      <c r="K22" s="16">
        <f t="shared" si="3"/>
        <v>0.37083333333333329</v>
      </c>
      <c r="L22" s="16">
        <f t="shared" si="4"/>
        <v>0.49999999999999994</v>
      </c>
      <c r="M22" s="16">
        <f t="shared" si="8"/>
        <v>0.62708333333333333</v>
      </c>
      <c r="N22" s="16">
        <f t="shared" si="5"/>
        <v>0.71597222222222212</v>
      </c>
      <c r="O22" s="16">
        <f t="shared" si="6"/>
        <v>0.78055555555555556</v>
      </c>
      <c r="P22" s="16">
        <f t="shared" si="7"/>
        <v>0.85763888888888873</v>
      </c>
    </row>
    <row r="23" spans="1:16" x14ac:dyDescent="0.25">
      <c r="A23" s="54">
        <f t="shared" si="0"/>
        <v>14</v>
      </c>
      <c r="B23" s="54" t="s">
        <v>130</v>
      </c>
      <c r="C23" s="26" t="s">
        <v>90</v>
      </c>
      <c r="D23" s="54" t="s">
        <v>5</v>
      </c>
      <c r="E23" s="54">
        <v>702</v>
      </c>
      <c r="F23" s="18">
        <v>1.1000000000000001</v>
      </c>
      <c r="G23" s="19">
        <f t="shared" si="1"/>
        <v>16.600000000000001</v>
      </c>
      <c r="H23" s="19"/>
      <c r="I23" s="22">
        <v>1.3888888888888889E-3</v>
      </c>
      <c r="J23" s="16">
        <f t="shared" si="2"/>
        <v>2.2222222222222216E-2</v>
      </c>
      <c r="K23" s="16">
        <f t="shared" si="3"/>
        <v>0.37222222222222218</v>
      </c>
      <c r="L23" s="16">
        <f t="shared" si="4"/>
        <v>0.50138888888888888</v>
      </c>
      <c r="M23" s="16">
        <f t="shared" si="8"/>
        <v>0.62847222222222221</v>
      </c>
      <c r="N23" s="16">
        <f t="shared" si="5"/>
        <v>0.71736111111111101</v>
      </c>
      <c r="O23" s="16">
        <f t="shared" si="6"/>
        <v>0.78194444444444444</v>
      </c>
      <c r="P23" s="16">
        <f t="shared" si="7"/>
        <v>0.85902777777777761</v>
      </c>
    </row>
    <row r="24" spans="1:16" x14ac:dyDescent="0.25">
      <c r="A24" s="49">
        <f t="shared" si="0"/>
        <v>15</v>
      </c>
      <c r="B24" s="49" t="s">
        <v>116</v>
      </c>
      <c r="C24" s="69" t="s">
        <v>171</v>
      </c>
      <c r="D24" s="49" t="s">
        <v>4</v>
      </c>
      <c r="E24" s="49"/>
      <c r="F24" s="50">
        <v>2.6</v>
      </c>
      <c r="G24" s="19">
        <f t="shared" si="1"/>
        <v>19.200000000000003</v>
      </c>
      <c r="H24" s="51"/>
      <c r="I24" s="52">
        <v>2.0833333333333333E-3</v>
      </c>
      <c r="J24" s="16">
        <f t="shared" si="2"/>
        <v>2.4305555555555549E-2</v>
      </c>
      <c r="K24" s="16">
        <f t="shared" si="3"/>
        <v>0.3743055555555555</v>
      </c>
      <c r="L24" s="16">
        <f t="shared" si="4"/>
        <v>0.50347222222222221</v>
      </c>
      <c r="M24" s="16">
        <f t="shared" si="8"/>
        <v>0.63055555555555554</v>
      </c>
      <c r="N24" s="16">
        <f t="shared" si="5"/>
        <v>0.71944444444444433</v>
      </c>
      <c r="O24" s="16">
        <f t="shared" si="6"/>
        <v>0.78402777777777777</v>
      </c>
      <c r="P24" s="16">
        <f t="shared" si="7"/>
        <v>0.86111111111111094</v>
      </c>
    </row>
    <row r="25" spans="1:16" x14ac:dyDescent="0.25">
      <c r="A25" s="54">
        <f t="shared" si="0"/>
        <v>16</v>
      </c>
      <c r="B25" s="2" t="s">
        <v>91</v>
      </c>
      <c r="C25" s="49">
        <v>93</v>
      </c>
      <c r="D25" s="54" t="s">
        <v>4</v>
      </c>
      <c r="E25" s="54"/>
      <c r="F25" s="18">
        <v>0.4</v>
      </c>
      <c r="G25" s="19">
        <f t="shared" si="1"/>
        <v>19.600000000000001</v>
      </c>
      <c r="H25" s="19"/>
      <c r="I25" s="22">
        <v>6.9444444444444447E-4</v>
      </c>
      <c r="J25" s="16">
        <f t="shared" si="2"/>
        <v>2.4999999999999994E-2</v>
      </c>
      <c r="K25" s="16">
        <f t="shared" si="3"/>
        <v>0.37499999999999994</v>
      </c>
      <c r="L25" s="16">
        <f t="shared" si="4"/>
        <v>0.50416666666666665</v>
      </c>
      <c r="M25" s="16">
        <f t="shared" si="8"/>
        <v>0.63124999999999998</v>
      </c>
      <c r="N25" s="16">
        <f t="shared" si="5"/>
        <v>0.72013888888888877</v>
      </c>
      <c r="O25" s="16">
        <f t="shared" si="6"/>
        <v>0.78472222222222221</v>
      </c>
      <c r="P25" s="16">
        <f t="shared" si="7"/>
        <v>0.86180555555555538</v>
      </c>
    </row>
    <row r="26" spans="1:16" x14ac:dyDescent="0.25">
      <c r="A26" s="54">
        <f t="shared" si="0"/>
        <v>17</v>
      </c>
      <c r="B26" s="54" t="s">
        <v>170</v>
      </c>
      <c r="C26" s="49">
        <v>90</v>
      </c>
      <c r="D26" s="54" t="s">
        <v>4</v>
      </c>
      <c r="E26" s="54"/>
      <c r="F26" s="18">
        <v>1.1000000000000001</v>
      </c>
      <c r="G26" s="19">
        <f t="shared" si="1"/>
        <v>20.700000000000003</v>
      </c>
      <c r="H26" s="19"/>
      <c r="I26" s="22">
        <v>1.3888888888888889E-3</v>
      </c>
      <c r="J26" s="16">
        <f t="shared" si="2"/>
        <v>2.6388888888888882E-2</v>
      </c>
      <c r="K26" s="16">
        <f t="shared" si="3"/>
        <v>0.37638888888888883</v>
      </c>
      <c r="L26" s="16">
        <f t="shared" si="4"/>
        <v>0.50555555555555554</v>
      </c>
      <c r="M26" s="16">
        <f t="shared" si="8"/>
        <v>0.63263888888888886</v>
      </c>
      <c r="N26" s="16">
        <f t="shared" si="5"/>
        <v>0.72152777777777766</v>
      </c>
      <c r="O26" s="16">
        <f t="shared" si="6"/>
        <v>0.78611111111111109</v>
      </c>
      <c r="P26" s="16">
        <f t="shared" si="7"/>
        <v>0.86319444444444426</v>
      </c>
    </row>
    <row r="27" spans="1:16" x14ac:dyDescent="0.25">
      <c r="A27" s="54">
        <f t="shared" si="0"/>
        <v>18</v>
      </c>
      <c r="B27" s="23" t="s">
        <v>134</v>
      </c>
      <c r="C27" s="49">
        <v>251</v>
      </c>
      <c r="D27" s="54" t="s">
        <v>4</v>
      </c>
      <c r="E27" s="54"/>
      <c r="F27" s="18">
        <v>3.2</v>
      </c>
      <c r="G27" s="19">
        <f t="shared" si="1"/>
        <v>23.900000000000002</v>
      </c>
      <c r="H27" s="19">
        <v>48</v>
      </c>
      <c r="I27" s="22">
        <v>2.7777777777777779E-3</v>
      </c>
      <c r="J27" s="16">
        <f t="shared" si="2"/>
        <v>2.916666666666666E-2</v>
      </c>
      <c r="K27" s="16">
        <f t="shared" si="3"/>
        <v>0.3791666666666666</v>
      </c>
      <c r="L27" s="16">
        <f t="shared" si="4"/>
        <v>0.5083333333333333</v>
      </c>
      <c r="M27" s="16">
        <f t="shared" si="8"/>
        <v>0.63541666666666663</v>
      </c>
      <c r="N27" s="16">
        <f t="shared" si="5"/>
        <v>0.72430555555555542</v>
      </c>
      <c r="O27" s="16">
        <f t="shared" si="6"/>
        <v>0.78888888888888886</v>
      </c>
      <c r="P27" s="16">
        <f t="shared" si="7"/>
        <v>0.86597222222222203</v>
      </c>
    </row>
    <row r="28" spans="1:16" x14ac:dyDescent="0.25">
      <c r="A28" s="54">
        <f t="shared" si="0"/>
        <v>19</v>
      </c>
      <c r="B28" s="54" t="s">
        <v>92</v>
      </c>
      <c r="C28" s="69" t="s">
        <v>169</v>
      </c>
      <c r="D28" s="54" t="s">
        <v>4</v>
      </c>
      <c r="E28" s="54"/>
      <c r="F28" s="18">
        <v>0.9</v>
      </c>
      <c r="G28" s="19">
        <f t="shared" si="1"/>
        <v>24.8</v>
      </c>
      <c r="H28" s="19"/>
      <c r="I28" s="22">
        <v>1.3888888888888889E-3</v>
      </c>
      <c r="J28" s="16">
        <f t="shared" si="2"/>
        <v>3.0555555555555548E-2</v>
      </c>
      <c r="K28" s="16">
        <f t="shared" si="3"/>
        <v>0.38055555555555548</v>
      </c>
      <c r="L28" s="16">
        <f t="shared" si="4"/>
        <v>0.50972222222222219</v>
      </c>
      <c r="M28" s="16">
        <f t="shared" si="8"/>
        <v>0.63680555555555551</v>
      </c>
      <c r="N28" s="16">
        <f t="shared" si="5"/>
        <v>0.72569444444444431</v>
      </c>
      <c r="O28" s="16">
        <f t="shared" si="6"/>
        <v>0.79027777777777775</v>
      </c>
      <c r="P28" s="16">
        <f t="shared" si="7"/>
        <v>0.86736111111111092</v>
      </c>
    </row>
    <row r="29" spans="1:16" x14ac:dyDescent="0.25">
      <c r="A29" s="54">
        <f t="shared" si="0"/>
        <v>20</v>
      </c>
      <c r="B29" s="54" t="s">
        <v>54</v>
      </c>
      <c r="C29" s="69" t="s">
        <v>168</v>
      </c>
      <c r="D29" s="54" t="s">
        <v>4</v>
      </c>
      <c r="E29" s="54"/>
      <c r="F29" s="18">
        <v>0.6</v>
      </c>
      <c r="G29" s="19">
        <f t="shared" si="1"/>
        <v>25.400000000000002</v>
      </c>
      <c r="H29" s="19"/>
      <c r="I29" s="22">
        <v>6.9444444444444447E-4</v>
      </c>
      <c r="J29" s="16">
        <f t="shared" si="2"/>
        <v>3.1249999999999993E-2</v>
      </c>
      <c r="K29" s="16">
        <f t="shared" si="3"/>
        <v>0.38124999999999992</v>
      </c>
      <c r="L29" s="16">
        <f t="shared" si="4"/>
        <v>0.51041666666666663</v>
      </c>
      <c r="M29" s="16">
        <f t="shared" si="8"/>
        <v>0.63749999999999996</v>
      </c>
      <c r="N29" s="16">
        <f t="shared" si="5"/>
        <v>0.72638888888888875</v>
      </c>
      <c r="O29" s="16">
        <f t="shared" si="6"/>
        <v>0.79097222222222219</v>
      </c>
      <c r="P29" s="16">
        <f t="shared" si="7"/>
        <v>0.86805555555555536</v>
      </c>
    </row>
    <row r="30" spans="1:16" x14ac:dyDescent="0.25">
      <c r="A30" s="54">
        <f t="shared" si="0"/>
        <v>21</v>
      </c>
      <c r="B30" s="54" t="s">
        <v>93</v>
      </c>
      <c r="C30" s="69" t="s">
        <v>167</v>
      </c>
      <c r="D30" s="54" t="s">
        <v>4</v>
      </c>
      <c r="E30" s="54"/>
      <c r="F30" s="18">
        <v>0.6</v>
      </c>
      <c r="G30" s="19">
        <f t="shared" si="1"/>
        <v>26.000000000000004</v>
      </c>
      <c r="H30" s="19"/>
      <c r="I30" s="22">
        <v>6.9444444444444447E-4</v>
      </c>
      <c r="J30" s="16">
        <f t="shared" si="2"/>
        <v>3.1944444444444435E-2</v>
      </c>
      <c r="K30" s="16">
        <f t="shared" si="3"/>
        <v>0.38194444444444436</v>
      </c>
      <c r="L30" s="16">
        <f t="shared" si="4"/>
        <v>0.51111111111111107</v>
      </c>
      <c r="M30" s="16">
        <f t="shared" si="8"/>
        <v>0.6381944444444444</v>
      </c>
      <c r="N30" s="16">
        <f t="shared" si="5"/>
        <v>0.72708333333333319</v>
      </c>
      <c r="O30" s="16">
        <f t="shared" si="6"/>
        <v>0.79166666666666663</v>
      </c>
      <c r="P30" s="16">
        <f t="shared" si="7"/>
        <v>0.8687499999999998</v>
      </c>
    </row>
    <row r="31" spans="1:16" x14ac:dyDescent="0.25">
      <c r="A31" s="54">
        <f t="shared" si="0"/>
        <v>22</v>
      </c>
      <c r="B31" s="54" t="s">
        <v>94</v>
      </c>
      <c r="C31" s="69" t="s">
        <v>166</v>
      </c>
      <c r="D31" s="54" t="s">
        <v>4</v>
      </c>
      <c r="E31" s="54"/>
      <c r="F31" s="18">
        <v>1.5</v>
      </c>
      <c r="G31" s="19">
        <f t="shared" si="1"/>
        <v>27.500000000000004</v>
      </c>
      <c r="H31" s="19"/>
      <c r="I31" s="22">
        <v>1.3888888888888889E-3</v>
      </c>
      <c r="J31" s="16">
        <f t="shared" si="2"/>
        <v>3.3333333333333326E-2</v>
      </c>
      <c r="K31" s="16">
        <f t="shared" si="3"/>
        <v>0.38333333333333325</v>
      </c>
      <c r="L31" s="16">
        <f t="shared" si="4"/>
        <v>0.51249999999999996</v>
      </c>
      <c r="M31" s="16">
        <f t="shared" si="8"/>
        <v>0.63958333333333328</v>
      </c>
      <c r="N31" s="16">
        <f t="shared" si="5"/>
        <v>0.72847222222222208</v>
      </c>
      <c r="O31" s="16">
        <f t="shared" si="6"/>
        <v>0.79305555555555551</v>
      </c>
      <c r="P31" s="16">
        <f t="shared" si="7"/>
        <v>0.87013888888888868</v>
      </c>
    </row>
    <row r="32" spans="1:16" x14ac:dyDescent="0.25">
      <c r="A32" s="54">
        <f t="shared" si="0"/>
        <v>23</v>
      </c>
      <c r="B32" s="2" t="s">
        <v>51</v>
      </c>
      <c r="C32" s="69" t="s">
        <v>165</v>
      </c>
      <c r="D32" s="54" t="s">
        <v>4</v>
      </c>
      <c r="E32" s="54"/>
      <c r="F32" s="18">
        <v>0.9</v>
      </c>
      <c r="G32" s="19">
        <f t="shared" si="1"/>
        <v>28.400000000000002</v>
      </c>
      <c r="H32" s="19"/>
      <c r="I32" s="22">
        <v>1.3888888888888889E-3</v>
      </c>
      <c r="J32" s="16">
        <f t="shared" si="2"/>
        <v>3.4722222222222217E-2</v>
      </c>
      <c r="K32" s="16">
        <f t="shared" si="3"/>
        <v>0.38472222222222213</v>
      </c>
      <c r="L32" s="16">
        <f t="shared" si="4"/>
        <v>0.51388888888888884</v>
      </c>
      <c r="M32" s="16">
        <f t="shared" si="8"/>
        <v>0.64097222222222217</v>
      </c>
      <c r="N32" s="16">
        <f t="shared" si="5"/>
        <v>0.72986111111111096</v>
      </c>
      <c r="O32" s="16">
        <f t="shared" si="6"/>
        <v>0.7944444444444444</v>
      </c>
      <c r="P32" s="16">
        <f t="shared" si="7"/>
        <v>0.87152777777777757</v>
      </c>
    </row>
    <row r="33" spans="1:16" x14ac:dyDescent="0.25">
      <c r="A33" s="54">
        <f t="shared" si="0"/>
        <v>24</v>
      </c>
      <c r="B33" s="54" t="s">
        <v>135</v>
      </c>
      <c r="C33" s="26" t="s">
        <v>95</v>
      </c>
      <c r="D33" s="54" t="s">
        <v>5</v>
      </c>
      <c r="E33" s="54">
        <v>708</v>
      </c>
      <c r="F33" s="18">
        <v>0.8</v>
      </c>
      <c r="G33" s="19">
        <f t="shared" si="1"/>
        <v>29.200000000000003</v>
      </c>
      <c r="H33" s="19"/>
      <c r="I33" s="22">
        <v>1.3888888888888889E-3</v>
      </c>
      <c r="J33" s="16">
        <f t="shared" si="2"/>
        <v>3.6111111111111108E-2</v>
      </c>
      <c r="K33" s="16">
        <f t="shared" si="3"/>
        <v>0.38611111111111102</v>
      </c>
      <c r="L33" s="16">
        <f t="shared" si="4"/>
        <v>0.51527777777777772</v>
      </c>
      <c r="M33" s="16">
        <f t="shared" si="8"/>
        <v>0.64236111111111105</v>
      </c>
      <c r="N33" s="16">
        <f t="shared" si="5"/>
        <v>0.73124999999999984</v>
      </c>
      <c r="O33" s="16">
        <f t="shared" si="6"/>
        <v>0.79583333333333328</v>
      </c>
      <c r="P33" s="16">
        <f t="shared" si="7"/>
        <v>0.87291666666666645</v>
      </c>
    </row>
    <row r="34" spans="1:16" x14ac:dyDescent="0.25">
      <c r="A34" s="54">
        <f t="shared" si="0"/>
        <v>25</v>
      </c>
      <c r="B34" s="54" t="s">
        <v>142</v>
      </c>
      <c r="C34" s="26" t="s">
        <v>96</v>
      </c>
      <c r="D34" s="54" t="s">
        <v>5</v>
      </c>
      <c r="E34" s="54">
        <v>708</v>
      </c>
      <c r="F34" s="18">
        <v>0.6</v>
      </c>
      <c r="G34" s="19">
        <f t="shared" si="1"/>
        <v>29.800000000000004</v>
      </c>
      <c r="H34" s="19"/>
      <c r="I34" s="22">
        <v>6.9444444444444447E-4</v>
      </c>
      <c r="J34" s="16">
        <f t="shared" si="2"/>
        <v>3.680555555555555E-2</v>
      </c>
      <c r="K34" s="16">
        <f t="shared" si="3"/>
        <v>0.38680555555555546</v>
      </c>
      <c r="L34" s="16">
        <f t="shared" si="4"/>
        <v>0.51597222222222217</v>
      </c>
      <c r="M34" s="16">
        <f t="shared" si="8"/>
        <v>0.64305555555555549</v>
      </c>
      <c r="N34" s="16">
        <f t="shared" si="5"/>
        <v>0.73194444444444429</v>
      </c>
      <c r="O34" s="16">
        <f t="shared" si="6"/>
        <v>0.79652777777777772</v>
      </c>
      <c r="P34" s="16">
        <f t="shared" si="7"/>
        <v>0.87361111111111089</v>
      </c>
    </row>
    <row r="35" spans="1:16" x14ac:dyDescent="0.25">
      <c r="A35" s="54">
        <f t="shared" si="0"/>
        <v>26</v>
      </c>
      <c r="B35" s="2" t="s">
        <v>136</v>
      </c>
      <c r="C35" s="26" t="s">
        <v>107</v>
      </c>
      <c r="D35" s="54" t="s">
        <v>5</v>
      </c>
      <c r="E35" s="54">
        <v>708</v>
      </c>
      <c r="F35" s="18">
        <v>1.2</v>
      </c>
      <c r="G35" s="19">
        <f t="shared" si="1"/>
        <v>31.000000000000004</v>
      </c>
      <c r="H35" s="19"/>
      <c r="I35" s="22">
        <v>1.3888888888888889E-3</v>
      </c>
      <c r="J35" s="16">
        <f t="shared" si="2"/>
        <v>3.8194444444444441E-2</v>
      </c>
      <c r="K35" s="16">
        <f t="shared" si="3"/>
        <v>0.38819444444444434</v>
      </c>
      <c r="L35" s="16">
        <f t="shared" si="4"/>
        <v>0.51736111111111105</v>
      </c>
      <c r="M35" s="16">
        <f t="shared" si="8"/>
        <v>0.64444444444444438</v>
      </c>
      <c r="N35" s="16">
        <f t="shared" si="5"/>
        <v>0.73333333333333317</v>
      </c>
      <c r="O35" s="16">
        <f t="shared" si="6"/>
        <v>0.79791666666666661</v>
      </c>
      <c r="P35" s="16">
        <f t="shared" si="7"/>
        <v>0.87499999999999978</v>
      </c>
    </row>
    <row r="36" spans="1:16" ht="30" x14ac:dyDescent="0.25">
      <c r="A36" s="54">
        <f t="shared" si="0"/>
        <v>27</v>
      </c>
      <c r="B36" s="63" t="s">
        <v>146</v>
      </c>
      <c r="C36" s="26" t="s">
        <v>140</v>
      </c>
      <c r="D36" s="54" t="s">
        <v>0</v>
      </c>
      <c r="E36" s="54"/>
      <c r="F36" s="18">
        <v>1.4</v>
      </c>
      <c r="G36" s="19">
        <f t="shared" si="1"/>
        <v>32.400000000000006</v>
      </c>
      <c r="H36" s="19"/>
      <c r="I36" s="16">
        <v>2.0833333333333333E-3</v>
      </c>
      <c r="J36" s="16">
        <f t="shared" si="2"/>
        <v>4.0277777777777773E-2</v>
      </c>
      <c r="K36" s="16">
        <f t="shared" si="3"/>
        <v>0.39027777777777767</v>
      </c>
      <c r="L36" s="16">
        <f t="shared" si="4"/>
        <v>0.51944444444444438</v>
      </c>
      <c r="M36" s="16">
        <f t="shared" si="8"/>
        <v>0.6465277777777777</v>
      </c>
      <c r="N36" s="16">
        <f t="shared" si="5"/>
        <v>0.7354166666666665</v>
      </c>
      <c r="O36" s="16">
        <f t="shared" si="6"/>
        <v>0.79999999999999993</v>
      </c>
      <c r="P36" s="16">
        <f t="shared" si="7"/>
        <v>0.8770833333333331</v>
      </c>
    </row>
    <row r="37" spans="1:16" x14ac:dyDescent="0.25">
      <c r="A37" s="54">
        <f t="shared" si="0"/>
        <v>28</v>
      </c>
      <c r="B37" s="63" t="s">
        <v>145</v>
      </c>
      <c r="C37" s="26" t="s">
        <v>139</v>
      </c>
      <c r="D37" s="54" t="s">
        <v>0</v>
      </c>
      <c r="E37" s="54"/>
      <c r="F37" s="18">
        <v>0.3</v>
      </c>
      <c r="G37" s="19">
        <f t="shared" si="1"/>
        <v>32.700000000000003</v>
      </c>
      <c r="H37" s="19"/>
      <c r="I37" s="22">
        <v>6.9444444444444447E-4</v>
      </c>
      <c r="J37" s="16">
        <f t="shared" si="2"/>
        <v>4.0972222222222215E-2</v>
      </c>
      <c r="K37" s="16">
        <f t="shared" si="3"/>
        <v>0.39097222222222211</v>
      </c>
      <c r="L37" s="16">
        <f t="shared" si="4"/>
        <v>0.52013888888888882</v>
      </c>
      <c r="M37" s="16">
        <f t="shared" si="8"/>
        <v>0.64722222222222214</v>
      </c>
      <c r="N37" s="16">
        <f t="shared" si="5"/>
        <v>0.73611111111111094</v>
      </c>
      <c r="O37" s="16">
        <f t="shared" si="6"/>
        <v>0.80069444444444438</v>
      </c>
      <c r="P37" s="16">
        <f t="shared" si="7"/>
        <v>0.87777777777777755</v>
      </c>
    </row>
    <row r="38" spans="1:16" x14ac:dyDescent="0.25">
      <c r="A38" s="54">
        <f t="shared" si="0"/>
        <v>29</v>
      </c>
      <c r="B38" s="49" t="s">
        <v>147</v>
      </c>
      <c r="C38" s="69" t="s">
        <v>149</v>
      </c>
      <c r="D38" s="54" t="s">
        <v>4</v>
      </c>
      <c r="E38" s="54"/>
      <c r="F38" s="18">
        <v>0.6</v>
      </c>
      <c r="G38" s="19">
        <f t="shared" si="1"/>
        <v>33.300000000000004</v>
      </c>
      <c r="H38" s="19"/>
      <c r="I38" s="22">
        <v>6.9444444444444447E-4</v>
      </c>
      <c r="J38" s="16">
        <f t="shared" si="2"/>
        <v>4.1666666666666657E-2</v>
      </c>
      <c r="K38" s="16">
        <f t="shared" si="3"/>
        <v>0.39166666666666655</v>
      </c>
      <c r="L38" s="16">
        <f t="shared" si="4"/>
        <v>0.52083333333333326</v>
      </c>
      <c r="M38" s="16">
        <f t="shared" si="8"/>
        <v>0.64791666666666659</v>
      </c>
      <c r="N38" s="16">
        <f t="shared" si="5"/>
        <v>0.73680555555555538</v>
      </c>
      <c r="O38" s="16">
        <f t="shared" si="6"/>
        <v>0.80138888888888882</v>
      </c>
      <c r="P38" s="16">
        <f t="shared" si="7"/>
        <v>0.87847222222222199</v>
      </c>
    </row>
    <row r="39" spans="1:16" x14ac:dyDescent="0.25">
      <c r="A39" s="54">
        <f t="shared" si="0"/>
        <v>30</v>
      </c>
      <c r="B39" s="54" t="s">
        <v>97</v>
      </c>
      <c r="C39" s="69" t="s">
        <v>163</v>
      </c>
      <c r="D39" s="54" t="s">
        <v>4</v>
      </c>
      <c r="E39" s="54"/>
      <c r="F39" s="18">
        <v>0.8</v>
      </c>
      <c r="G39" s="19">
        <f t="shared" si="1"/>
        <v>34.1</v>
      </c>
      <c r="H39" s="19"/>
      <c r="I39" s="22">
        <v>1.3888888888888889E-3</v>
      </c>
      <c r="J39" s="16">
        <f t="shared" si="2"/>
        <v>4.3055555555555548E-2</v>
      </c>
      <c r="K39" s="16">
        <f t="shared" si="3"/>
        <v>0.39305555555555544</v>
      </c>
      <c r="L39" s="16">
        <f t="shared" si="4"/>
        <v>0.52222222222222214</v>
      </c>
      <c r="M39" s="16">
        <f t="shared" si="8"/>
        <v>0.64930555555555547</v>
      </c>
      <c r="N39" s="16">
        <f t="shared" si="5"/>
        <v>0.73819444444444426</v>
      </c>
      <c r="O39" s="16">
        <f t="shared" si="6"/>
        <v>0.8027777777777777</v>
      </c>
      <c r="P39" s="16">
        <f t="shared" si="7"/>
        <v>0.87986111111111087</v>
      </c>
    </row>
    <row r="40" spans="1:16" x14ac:dyDescent="0.25">
      <c r="A40" s="54">
        <f t="shared" si="0"/>
        <v>31</v>
      </c>
      <c r="B40" s="54" t="s">
        <v>7</v>
      </c>
      <c r="C40" s="69" t="s">
        <v>144</v>
      </c>
      <c r="D40" s="54" t="s">
        <v>4</v>
      </c>
      <c r="E40" s="54"/>
      <c r="F40" s="18">
        <v>0.4</v>
      </c>
      <c r="G40" s="19">
        <f t="shared" si="1"/>
        <v>34.5</v>
      </c>
      <c r="H40" s="19"/>
      <c r="I40" s="22">
        <v>6.9444444444444447E-4</v>
      </c>
      <c r="J40" s="16">
        <f t="shared" si="2"/>
        <v>4.374999999999999E-2</v>
      </c>
      <c r="K40" s="16">
        <f t="shared" si="3"/>
        <v>0.39374999999999988</v>
      </c>
      <c r="L40" s="16">
        <f t="shared" si="4"/>
        <v>0.52291666666666659</v>
      </c>
      <c r="M40" s="16">
        <f t="shared" si="8"/>
        <v>0.64999999999999991</v>
      </c>
      <c r="N40" s="16">
        <f t="shared" si="5"/>
        <v>0.73888888888888871</v>
      </c>
      <c r="O40" s="16">
        <f t="shared" si="6"/>
        <v>0.80347222222222214</v>
      </c>
      <c r="P40" s="16">
        <f t="shared" si="7"/>
        <v>0.88055555555555531</v>
      </c>
    </row>
    <row r="41" spans="1:16" x14ac:dyDescent="0.25">
      <c r="A41" s="54">
        <f t="shared" si="0"/>
        <v>32</v>
      </c>
      <c r="B41" s="49" t="s">
        <v>150</v>
      </c>
      <c r="C41" s="69" t="s">
        <v>148</v>
      </c>
      <c r="D41" s="54" t="s">
        <v>0</v>
      </c>
      <c r="E41" s="54"/>
      <c r="F41" s="18">
        <v>0.8</v>
      </c>
      <c r="G41" s="19">
        <f t="shared" si="1"/>
        <v>35.299999999999997</v>
      </c>
      <c r="H41" s="19"/>
      <c r="I41" s="22">
        <v>1.3888888888888889E-3</v>
      </c>
      <c r="J41" s="16">
        <f t="shared" si="2"/>
        <v>4.5138888888888881E-2</v>
      </c>
      <c r="K41" s="16">
        <f t="shared" si="3"/>
        <v>0.39513888888888876</v>
      </c>
      <c r="L41" s="16">
        <f t="shared" si="4"/>
        <v>0.52430555555555547</v>
      </c>
      <c r="M41" s="16">
        <f t="shared" si="8"/>
        <v>0.6513888888888888</v>
      </c>
      <c r="N41" s="16">
        <f t="shared" si="5"/>
        <v>0.74027777777777759</v>
      </c>
      <c r="O41" s="16">
        <f t="shared" si="6"/>
        <v>0.80486111111111103</v>
      </c>
      <c r="P41" s="16">
        <f t="shared" si="7"/>
        <v>0.8819444444444442</v>
      </c>
    </row>
    <row r="42" spans="1:16" x14ac:dyDescent="0.25">
      <c r="A42" s="54">
        <f t="shared" si="0"/>
        <v>33</v>
      </c>
      <c r="B42" s="64" t="s">
        <v>143</v>
      </c>
      <c r="C42" s="69" t="s">
        <v>162</v>
      </c>
      <c r="D42" s="54" t="s">
        <v>4</v>
      </c>
      <c r="E42" s="54"/>
      <c r="F42" s="18">
        <v>0.4</v>
      </c>
      <c r="G42" s="19">
        <f t="shared" si="1"/>
        <v>35.699999999999996</v>
      </c>
      <c r="H42" s="19"/>
      <c r="I42" s="22">
        <v>6.9444444444444447E-4</v>
      </c>
      <c r="J42" s="16">
        <f t="shared" si="2"/>
        <v>4.5833333333333323E-2</v>
      </c>
      <c r="K42" s="16">
        <f t="shared" si="3"/>
        <v>0.3958333333333332</v>
      </c>
      <c r="L42" s="16">
        <f t="shared" si="4"/>
        <v>0.52499999999999991</v>
      </c>
      <c r="M42" s="16">
        <f t="shared" si="8"/>
        <v>0.65208333333333324</v>
      </c>
      <c r="N42" s="16">
        <f t="shared" si="5"/>
        <v>0.74097222222222203</v>
      </c>
      <c r="O42" s="16">
        <f t="shared" si="6"/>
        <v>0.80555555555555547</v>
      </c>
      <c r="P42" s="16">
        <f t="shared" si="7"/>
        <v>0.88263888888888864</v>
      </c>
    </row>
    <row r="43" spans="1:16" x14ac:dyDescent="0.25">
      <c r="A43" s="54">
        <f t="shared" si="0"/>
        <v>34</v>
      </c>
      <c r="B43" s="25" t="s">
        <v>98</v>
      </c>
      <c r="C43" s="69" t="s">
        <v>50</v>
      </c>
      <c r="D43" s="54" t="s">
        <v>0</v>
      </c>
      <c r="E43" s="54"/>
      <c r="F43" s="18">
        <v>0.6</v>
      </c>
      <c r="G43" s="19">
        <f t="shared" si="1"/>
        <v>36.299999999999997</v>
      </c>
      <c r="H43" s="19"/>
      <c r="I43" s="22">
        <v>6.9444444444444447E-4</v>
      </c>
      <c r="J43" s="16">
        <f t="shared" si="2"/>
        <v>4.6527777777777765E-2</v>
      </c>
      <c r="K43" s="16">
        <f t="shared" si="3"/>
        <v>0.39652777777777765</v>
      </c>
      <c r="L43" s="16">
        <f t="shared" si="4"/>
        <v>0.52569444444444435</v>
      </c>
      <c r="M43" s="16">
        <f t="shared" si="8"/>
        <v>0.65277777777777768</v>
      </c>
      <c r="N43" s="16">
        <f t="shared" si="5"/>
        <v>0.74166666666666647</v>
      </c>
      <c r="O43" s="16">
        <f t="shared" si="6"/>
        <v>0.80624999999999991</v>
      </c>
      <c r="P43" s="16">
        <f t="shared" si="7"/>
        <v>0.88333333333333308</v>
      </c>
    </row>
    <row r="44" spans="1:16" x14ac:dyDescent="0.25">
      <c r="A44" s="54">
        <f t="shared" si="0"/>
        <v>35</v>
      </c>
      <c r="B44" s="23" t="s">
        <v>46</v>
      </c>
      <c r="C44" s="70" t="s">
        <v>47</v>
      </c>
      <c r="D44" s="54" t="s">
        <v>0</v>
      </c>
      <c r="E44" s="54"/>
      <c r="F44" s="18">
        <v>2.1</v>
      </c>
      <c r="G44" s="19">
        <f t="shared" si="1"/>
        <v>38.4</v>
      </c>
      <c r="H44" s="19"/>
      <c r="I44" s="22">
        <v>2.0833333333333333E-3</v>
      </c>
      <c r="J44" s="16">
        <f t="shared" si="2"/>
        <v>4.8611111111111098E-2</v>
      </c>
      <c r="K44" s="16">
        <f t="shared" si="3"/>
        <v>0.39861111111111097</v>
      </c>
      <c r="L44" s="16">
        <f t="shared" si="4"/>
        <v>0.52777777777777768</v>
      </c>
      <c r="M44" s="16">
        <f t="shared" si="8"/>
        <v>0.65486111111111101</v>
      </c>
      <c r="N44" s="16">
        <f t="shared" si="5"/>
        <v>0.7437499999999998</v>
      </c>
      <c r="O44" s="16">
        <f t="shared" si="6"/>
        <v>0.80833333333333324</v>
      </c>
      <c r="P44" s="16">
        <f t="shared" si="7"/>
        <v>0.88541666666666641</v>
      </c>
    </row>
    <row r="45" spans="1:16" x14ac:dyDescent="0.25">
      <c r="A45" s="54">
        <f t="shared" si="0"/>
        <v>36</v>
      </c>
      <c r="B45" s="23" t="s">
        <v>44</v>
      </c>
      <c r="C45" s="70" t="s">
        <v>45</v>
      </c>
      <c r="D45" s="54" t="s">
        <v>0</v>
      </c>
      <c r="E45" s="54"/>
      <c r="F45" s="18">
        <v>0.5</v>
      </c>
      <c r="G45" s="19">
        <f t="shared" si="1"/>
        <v>38.9</v>
      </c>
      <c r="H45" s="19"/>
      <c r="I45" s="22">
        <v>6.9444444444444447E-4</v>
      </c>
      <c r="J45" s="16">
        <f t="shared" si="2"/>
        <v>4.930555555555554E-2</v>
      </c>
      <c r="K45" s="16">
        <f t="shared" si="3"/>
        <v>0.39930555555555541</v>
      </c>
      <c r="L45" s="16">
        <f t="shared" si="4"/>
        <v>0.52847222222222212</v>
      </c>
      <c r="M45" s="16">
        <f t="shared" si="8"/>
        <v>0.65555555555555545</v>
      </c>
      <c r="N45" s="16">
        <f t="shared" si="5"/>
        <v>0.74444444444444424</v>
      </c>
      <c r="O45" s="16">
        <f t="shared" si="6"/>
        <v>0.80902777777777768</v>
      </c>
      <c r="P45" s="16">
        <f t="shared" si="7"/>
        <v>0.88611111111111085</v>
      </c>
    </row>
    <row r="46" spans="1:16" x14ac:dyDescent="0.25">
      <c r="A46" s="54">
        <f t="shared" si="0"/>
        <v>37</v>
      </c>
      <c r="B46" s="23" t="s">
        <v>42</v>
      </c>
      <c r="C46" s="70" t="s">
        <v>43</v>
      </c>
      <c r="D46" s="54" t="s">
        <v>0</v>
      </c>
      <c r="E46" s="54"/>
      <c r="F46" s="18">
        <v>1.5</v>
      </c>
      <c r="G46" s="19">
        <f t="shared" si="1"/>
        <v>40.4</v>
      </c>
      <c r="H46" s="19"/>
      <c r="I46" s="22">
        <v>2.0833333333333333E-3</v>
      </c>
      <c r="J46" s="16">
        <f t="shared" si="2"/>
        <v>5.1388888888888873E-2</v>
      </c>
      <c r="K46" s="16">
        <f t="shared" si="3"/>
        <v>0.40138888888888874</v>
      </c>
      <c r="L46" s="16">
        <f t="shared" si="4"/>
        <v>0.53055555555555545</v>
      </c>
      <c r="M46" s="16">
        <f t="shared" si="8"/>
        <v>0.65763888888888877</v>
      </c>
      <c r="N46" s="16">
        <f t="shared" si="5"/>
        <v>0.74652777777777757</v>
      </c>
      <c r="O46" s="16">
        <f t="shared" si="6"/>
        <v>0.81111111111111101</v>
      </c>
      <c r="P46" s="16">
        <f t="shared" si="7"/>
        <v>0.88819444444444418</v>
      </c>
    </row>
    <row r="47" spans="1:16" x14ac:dyDescent="0.25">
      <c r="A47" s="54">
        <f t="shared" si="0"/>
        <v>38</v>
      </c>
      <c r="B47" s="54" t="s">
        <v>99</v>
      </c>
      <c r="C47" s="63">
        <v>423</v>
      </c>
      <c r="D47" s="54" t="s">
        <v>4</v>
      </c>
      <c r="E47" s="54"/>
      <c r="F47" s="18">
        <v>1.5</v>
      </c>
      <c r="G47" s="19">
        <f t="shared" si="1"/>
        <v>41.9</v>
      </c>
      <c r="H47" s="19"/>
      <c r="I47" s="22">
        <v>1.3888888888888889E-3</v>
      </c>
      <c r="J47" s="16">
        <f t="shared" si="2"/>
        <v>5.2777777777777764E-2</v>
      </c>
      <c r="K47" s="16">
        <f t="shared" si="3"/>
        <v>0.40277777777777762</v>
      </c>
      <c r="L47" s="16">
        <f t="shared" si="4"/>
        <v>0.53194444444444433</v>
      </c>
      <c r="M47" s="16">
        <f t="shared" si="8"/>
        <v>0.65902777777777766</v>
      </c>
      <c r="N47" s="16">
        <f t="shared" si="5"/>
        <v>0.74791666666666645</v>
      </c>
      <c r="O47" s="16">
        <f t="shared" si="6"/>
        <v>0.81249999999999989</v>
      </c>
      <c r="P47" s="16">
        <f t="shared" si="7"/>
        <v>0.88958333333333306</v>
      </c>
    </row>
    <row r="48" spans="1:16" x14ac:dyDescent="0.25">
      <c r="A48" s="54">
        <f t="shared" si="0"/>
        <v>39</v>
      </c>
      <c r="B48" s="54" t="s">
        <v>100</v>
      </c>
      <c r="C48" s="63">
        <v>425</v>
      </c>
      <c r="D48" s="54" t="s">
        <v>4</v>
      </c>
      <c r="E48" s="54"/>
      <c r="F48" s="18">
        <v>1</v>
      </c>
      <c r="G48" s="19">
        <f t="shared" si="1"/>
        <v>42.9</v>
      </c>
      <c r="H48" s="19"/>
      <c r="I48" s="22">
        <v>1.3888888888888889E-3</v>
      </c>
      <c r="J48" s="16">
        <f t="shared" si="2"/>
        <v>5.4166666666666655E-2</v>
      </c>
      <c r="K48" s="16">
        <f t="shared" si="3"/>
        <v>0.40416666666666651</v>
      </c>
      <c r="L48" s="16">
        <f t="shared" si="4"/>
        <v>0.53333333333333321</v>
      </c>
      <c r="M48" s="16">
        <f t="shared" si="8"/>
        <v>0.66041666666666654</v>
      </c>
      <c r="N48" s="16">
        <f t="shared" si="5"/>
        <v>0.74930555555555534</v>
      </c>
      <c r="O48" s="16">
        <f t="shared" si="6"/>
        <v>0.81388888888888877</v>
      </c>
      <c r="P48" s="16">
        <f t="shared" si="7"/>
        <v>0.89097222222222194</v>
      </c>
    </row>
    <row r="49" spans="1:16" x14ac:dyDescent="0.25">
      <c r="A49" s="54">
        <f t="shared" si="0"/>
        <v>40</v>
      </c>
      <c r="B49" s="23" t="s">
        <v>101</v>
      </c>
      <c r="C49" s="63">
        <v>421</v>
      </c>
      <c r="D49" s="54" t="s">
        <v>4</v>
      </c>
      <c r="E49" s="54"/>
      <c r="F49" s="54">
        <v>1.7</v>
      </c>
      <c r="G49" s="19">
        <f t="shared" si="1"/>
        <v>44.6</v>
      </c>
      <c r="H49" s="19"/>
      <c r="I49" s="22">
        <v>2.0833333333333333E-3</v>
      </c>
      <c r="J49" s="16">
        <f t="shared" si="2"/>
        <v>5.6249999999999988E-2</v>
      </c>
      <c r="K49" s="16">
        <f t="shared" si="3"/>
        <v>0.40624999999999983</v>
      </c>
      <c r="L49" s="16">
        <f t="shared" si="4"/>
        <v>0.53541666666666654</v>
      </c>
      <c r="M49" s="16">
        <f t="shared" si="8"/>
        <v>0.66249999999999987</v>
      </c>
      <c r="N49" s="16">
        <f t="shared" si="5"/>
        <v>0.75138888888888866</v>
      </c>
      <c r="O49" s="16">
        <f t="shared" si="6"/>
        <v>0.8159722222222221</v>
      </c>
      <c r="P49" s="16">
        <f t="shared" si="7"/>
        <v>0.89305555555555527</v>
      </c>
    </row>
    <row r="50" spans="1:16" x14ac:dyDescent="0.25">
      <c r="A50" s="54">
        <f t="shared" si="0"/>
        <v>41</v>
      </c>
      <c r="B50" s="23" t="s">
        <v>38</v>
      </c>
      <c r="C50" s="70" t="s">
        <v>102</v>
      </c>
      <c r="D50" s="54" t="s">
        <v>4</v>
      </c>
      <c r="E50" s="54"/>
      <c r="F50" s="18">
        <v>2.2000000000000002</v>
      </c>
      <c r="G50" s="19">
        <f t="shared" si="1"/>
        <v>46.800000000000004</v>
      </c>
      <c r="H50" s="19"/>
      <c r="I50" s="22">
        <v>2.0833333333333333E-3</v>
      </c>
      <c r="J50" s="16">
        <f t="shared" si="2"/>
        <v>5.833333333333332E-2</v>
      </c>
      <c r="K50" s="16">
        <f t="shared" si="3"/>
        <v>0.40833333333333316</v>
      </c>
      <c r="L50" s="16">
        <f t="shared" si="4"/>
        <v>0.53749999999999987</v>
      </c>
      <c r="M50" s="16">
        <f t="shared" si="8"/>
        <v>0.66458333333333319</v>
      </c>
      <c r="N50" s="16">
        <f t="shared" si="5"/>
        <v>0.75347222222222199</v>
      </c>
      <c r="O50" s="16">
        <f t="shared" si="6"/>
        <v>0.81805555555555542</v>
      </c>
      <c r="P50" s="16">
        <f t="shared" si="7"/>
        <v>0.8951388888888886</v>
      </c>
    </row>
    <row r="51" spans="1:16" x14ac:dyDescent="0.25">
      <c r="A51" s="54">
        <f t="shared" si="0"/>
        <v>42</v>
      </c>
      <c r="B51" s="23" t="s">
        <v>36</v>
      </c>
      <c r="C51" s="70" t="s">
        <v>37</v>
      </c>
      <c r="D51" s="54" t="s">
        <v>4</v>
      </c>
      <c r="E51" s="54"/>
      <c r="F51" s="18">
        <v>0.6</v>
      </c>
      <c r="G51" s="19">
        <f t="shared" si="1"/>
        <v>47.400000000000006</v>
      </c>
      <c r="H51" s="19"/>
      <c r="I51" s="22">
        <v>6.9444444444444447E-4</v>
      </c>
      <c r="J51" s="16">
        <f t="shared" si="2"/>
        <v>5.9027777777777762E-2</v>
      </c>
      <c r="K51" s="16">
        <f t="shared" si="3"/>
        <v>0.4090277777777776</v>
      </c>
      <c r="L51" s="16">
        <f t="shared" si="4"/>
        <v>0.53819444444444431</v>
      </c>
      <c r="M51" s="16">
        <f t="shared" si="8"/>
        <v>0.66527777777777763</v>
      </c>
      <c r="N51" s="16">
        <f t="shared" si="5"/>
        <v>0.75416666666666643</v>
      </c>
      <c r="O51" s="16">
        <f t="shared" si="6"/>
        <v>0.81874999999999987</v>
      </c>
      <c r="P51" s="16">
        <f t="shared" si="7"/>
        <v>0.89583333333333304</v>
      </c>
    </row>
    <row r="52" spans="1:16" x14ac:dyDescent="0.25">
      <c r="A52" s="54">
        <f t="shared" si="0"/>
        <v>43</v>
      </c>
      <c r="B52" s="23" t="s">
        <v>35</v>
      </c>
      <c r="C52" s="70" t="s">
        <v>103</v>
      </c>
      <c r="D52" s="54" t="s">
        <v>4</v>
      </c>
      <c r="E52" s="54"/>
      <c r="F52" s="18">
        <v>2</v>
      </c>
      <c r="G52" s="19">
        <f t="shared" si="1"/>
        <v>49.400000000000006</v>
      </c>
      <c r="H52" s="19"/>
      <c r="I52" s="22">
        <v>1.3888888888888889E-3</v>
      </c>
      <c r="J52" s="16">
        <f t="shared" si="2"/>
        <v>6.0416666666666653E-2</v>
      </c>
      <c r="K52" s="16">
        <f t="shared" si="3"/>
        <v>0.41041666666666649</v>
      </c>
      <c r="L52" s="16">
        <f t="shared" si="4"/>
        <v>0.53958333333333319</v>
      </c>
      <c r="M52" s="16">
        <f t="shared" si="8"/>
        <v>0.66666666666666652</v>
      </c>
      <c r="N52" s="16">
        <f t="shared" si="5"/>
        <v>0.75555555555555531</v>
      </c>
      <c r="O52" s="16">
        <f t="shared" si="6"/>
        <v>0.82013888888888875</v>
      </c>
      <c r="P52" s="16">
        <f t="shared" si="7"/>
        <v>0.89722222222222192</v>
      </c>
    </row>
    <row r="53" spans="1:16" x14ac:dyDescent="0.25">
      <c r="A53" s="54">
        <f t="shared" si="0"/>
        <v>44</v>
      </c>
      <c r="B53" s="23" t="s">
        <v>34</v>
      </c>
      <c r="C53" s="70" t="s">
        <v>104</v>
      </c>
      <c r="D53" s="54" t="s">
        <v>4</v>
      </c>
      <c r="E53" s="54"/>
      <c r="F53" s="18">
        <v>1</v>
      </c>
      <c r="G53" s="19">
        <f t="shared" si="1"/>
        <v>50.400000000000006</v>
      </c>
      <c r="H53" s="19"/>
      <c r="I53" s="22">
        <v>1.3888888888888889E-3</v>
      </c>
      <c r="J53" s="16">
        <f t="shared" si="2"/>
        <v>6.1805555555555544E-2</v>
      </c>
      <c r="K53" s="16">
        <f t="shared" si="3"/>
        <v>0.41180555555555537</v>
      </c>
      <c r="L53" s="16">
        <f t="shared" si="4"/>
        <v>0.54097222222222208</v>
      </c>
      <c r="M53" s="16">
        <f t="shared" si="8"/>
        <v>0.6680555555555554</v>
      </c>
      <c r="N53" s="16">
        <f t="shared" si="5"/>
        <v>0.7569444444444442</v>
      </c>
      <c r="O53" s="16">
        <f t="shared" si="6"/>
        <v>0.82152777777777763</v>
      </c>
      <c r="P53" s="16">
        <f t="shared" si="7"/>
        <v>0.89861111111111081</v>
      </c>
    </row>
    <row r="54" spans="1:16" x14ac:dyDescent="0.25">
      <c r="A54" s="54">
        <f t="shared" si="0"/>
        <v>45</v>
      </c>
      <c r="B54" s="23" t="s">
        <v>33</v>
      </c>
      <c r="C54" s="70" t="s">
        <v>160</v>
      </c>
      <c r="D54" s="54" t="s">
        <v>4</v>
      </c>
      <c r="E54" s="54"/>
      <c r="F54" s="18">
        <v>1.1000000000000001</v>
      </c>
      <c r="G54" s="19">
        <f t="shared" si="1"/>
        <v>51.500000000000007</v>
      </c>
      <c r="H54" s="19"/>
      <c r="I54" s="22">
        <v>1.3888888888888889E-3</v>
      </c>
      <c r="J54" s="16">
        <f t="shared" si="2"/>
        <v>6.3194444444444428E-2</v>
      </c>
      <c r="K54" s="16">
        <f t="shared" si="3"/>
        <v>0.41319444444444425</v>
      </c>
      <c r="L54" s="16">
        <f t="shared" si="4"/>
        <v>0.54236111111111096</v>
      </c>
      <c r="M54" s="16">
        <f t="shared" si="8"/>
        <v>0.66944444444444429</v>
      </c>
      <c r="N54" s="16">
        <f t="shared" si="5"/>
        <v>0.75833333333333308</v>
      </c>
      <c r="O54" s="16">
        <f t="shared" si="6"/>
        <v>0.82291666666666652</v>
      </c>
      <c r="P54" s="16">
        <f t="shared" si="7"/>
        <v>0.89999999999999969</v>
      </c>
    </row>
    <row r="55" spans="1:16" x14ac:dyDescent="0.25">
      <c r="A55" s="54">
        <f t="shared" si="0"/>
        <v>46</v>
      </c>
      <c r="B55" s="23" t="s">
        <v>32</v>
      </c>
      <c r="C55" s="24"/>
      <c r="D55" s="54" t="s">
        <v>0</v>
      </c>
      <c r="E55" s="54"/>
      <c r="F55" s="18">
        <v>1.8</v>
      </c>
      <c r="G55" s="19">
        <f t="shared" si="1"/>
        <v>53.300000000000004</v>
      </c>
      <c r="H55" s="19"/>
      <c r="I55" s="22">
        <v>1.3888888888888889E-3</v>
      </c>
      <c r="J55" s="16">
        <f t="shared" si="2"/>
        <v>6.4583333333333312E-2</v>
      </c>
      <c r="K55" s="16">
        <f t="shared" si="3"/>
        <v>0.41458333333333314</v>
      </c>
      <c r="L55" s="16">
        <f t="shared" si="4"/>
        <v>0.54374999999999984</v>
      </c>
      <c r="M55" s="16">
        <f t="shared" si="8"/>
        <v>0.67083333333333317</v>
      </c>
      <c r="N55" s="16">
        <f t="shared" si="5"/>
        <v>0.75972222222222197</v>
      </c>
      <c r="O55" s="16">
        <f t="shared" si="6"/>
        <v>0.8243055555555554</v>
      </c>
      <c r="P55" s="16">
        <f t="shared" si="7"/>
        <v>0.90138888888888857</v>
      </c>
    </row>
    <row r="56" spans="1:16" x14ac:dyDescent="0.25">
      <c r="A56" s="54">
        <f t="shared" si="0"/>
        <v>47</v>
      </c>
      <c r="B56" s="23" t="s">
        <v>31</v>
      </c>
      <c r="C56" s="24"/>
      <c r="D56" s="54" t="s">
        <v>0</v>
      </c>
      <c r="E56" s="54"/>
      <c r="F56" s="18">
        <v>0.7</v>
      </c>
      <c r="G56" s="19">
        <f t="shared" si="1"/>
        <v>54.000000000000007</v>
      </c>
      <c r="H56" s="19"/>
      <c r="I56" s="22">
        <v>6.9444444444444447E-4</v>
      </c>
      <c r="J56" s="16">
        <f t="shared" si="2"/>
        <v>6.5277777777777754E-2</v>
      </c>
      <c r="K56" s="16">
        <f t="shared" si="3"/>
        <v>0.41527777777777758</v>
      </c>
      <c r="L56" s="16">
        <f t="shared" si="4"/>
        <v>0.54444444444444429</v>
      </c>
      <c r="M56" s="16">
        <f t="shared" si="8"/>
        <v>0.67152777777777761</v>
      </c>
      <c r="N56" s="16">
        <f t="shared" si="5"/>
        <v>0.76041666666666641</v>
      </c>
      <c r="O56" s="16">
        <f t="shared" si="6"/>
        <v>0.82499999999999984</v>
      </c>
      <c r="P56" s="16">
        <f t="shared" si="7"/>
        <v>0.90208333333333302</v>
      </c>
    </row>
    <row r="57" spans="1:16" x14ac:dyDescent="0.25">
      <c r="A57" s="54">
        <f t="shared" si="0"/>
        <v>48</v>
      </c>
      <c r="B57" s="23" t="s">
        <v>30</v>
      </c>
      <c r="C57" s="24"/>
      <c r="D57" s="54" t="s">
        <v>0</v>
      </c>
      <c r="E57" s="54"/>
      <c r="F57" s="18">
        <v>0.7</v>
      </c>
      <c r="G57" s="19">
        <f t="shared" si="1"/>
        <v>54.70000000000001</v>
      </c>
      <c r="H57" s="19"/>
      <c r="I57" s="22">
        <v>6.9444444444444447E-4</v>
      </c>
      <c r="J57" s="16">
        <f t="shared" si="2"/>
        <v>6.5972222222222196E-2</v>
      </c>
      <c r="K57" s="16">
        <f t="shared" si="3"/>
        <v>0.41597222222222202</v>
      </c>
      <c r="L57" s="16">
        <f t="shared" si="4"/>
        <v>0.54513888888888873</v>
      </c>
      <c r="M57" s="16">
        <f t="shared" si="8"/>
        <v>0.67222222222222205</v>
      </c>
      <c r="N57" s="16">
        <f t="shared" si="5"/>
        <v>0.76111111111111085</v>
      </c>
      <c r="O57" s="16">
        <f t="shared" si="6"/>
        <v>0.82569444444444429</v>
      </c>
      <c r="P57" s="16">
        <f t="shared" si="7"/>
        <v>0.90277777777777746</v>
      </c>
    </row>
    <row r="58" spans="1:16" x14ac:dyDescent="0.25">
      <c r="A58" s="54">
        <f t="shared" si="0"/>
        <v>49</v>
      </c>
      <c r="B58" s="23" t="s">
        <v>29</v>
      </c>
      <c r="C58" s="24"/>
      <c r="D58" s="54" t="s">
        <v>0</v>
      </c>
      <c r="E58" s="54"/>
      <c r="F58" s="18">
        <v>0.9</v>
      </c>
      <c r="G58" s="19">
        <f t="shared" si="1"/>
        <v>55.600000000000009</v>
      </c>
      <c r="H58" s="19"/>
      <c r="I58" s="22">
        <v>1.3888888888888889E-3</v>
      </c>
      <c r="J58" s="16">
        <f t="shared" si="2"/>
        <v>6.736111111111108E-2</v>
      </c>
      <c r="K58" s="16">
        <f t="shared" si="3"/>
        <v>0.41736111111111091</v>
      </c>
      <c r="L58" s="16">
        <f t="shared" si="4"/>
        <v>0.54652777777777761</v>
      </c>
      <c r="M58" s="16">
        <f t="shared" si="8"/>
        <v>0.67361111111111094</v>
      </c>
      <c r="N58" s="16">
        <f t="shared" si="5"/>
        <v>0.76249999999999973</v>
      </c>
      <c r="O58" s="16">
        <f t="shared" si="6"/>
        <v>0.82708333333333317</v>
      </c>
      <c r="P58" s="16">
        <f t="shared" si="7"/>
        <v>0.90416666666666634</v>
      </c>
    </row>
    <row r="59" spans="1:16" x14ac:dyDescent="0.25">
      <c r="A59" s="54">
        <f t="shared" si="0"/>
        <v>50</v>
      </c>
      <c r="B59" s="21" t="s">
        <v>105</v>
      </c>
      <c r="C59" s="54">
        <v>60</v>
      </c>
      <c r="D59" s="54" t="s">
        <v>4</v>
      </c>
      <c r="E59" s="54"/>
      <c r="F59" s="18">
        <v>1.1000000000000001</v>
      </c>
      <c r="G59" s="19">
        <f t="shared" si="1"/>
        <v>56.70000000000001</v>
      </c>
      <c r="H59" s="19"/>
      <c r="I59" s="22">
        <v>1.3888888888888889E-3</v>
      </c>
      <c r="J59" s="16">
        <f t="shared" si="2"/>
        <v>6.8749999999999964E-2</v>
      </c>
      <c r="K59" s="16">
        <f t="shared" si="3"/>
        <v>0.41874999999999979</v>
      </c>
      <c r="L59" s="16">
        <f t="shared" si="4"/>
        <v>0.5479166666666665</v>
      </c>
      <c r="M59" s="16">
        <f t="shared" si="8"/>
        <v>0.67499999999999982</v>
      </c>
      <c r="N59" s="16">
        <f t="shared" si="5"/>
        <v>0.76388888888888862</v>
      </c>
      <c r="O59" s="16">
        <f t="shared" si="6"/>
        <v>0.82847222222222205</v>
      </c>
      <c r="P59" s="16">
        <f t="shared" si="7"/>
        <v>0.90555555555555522</v>
      </c>
    </row>
    <row r="60" spans="1:16" x14ac:dyDescent="0.25">
      <c r="A60" s="54">
        <f t="shared" si="0"/>
        <v>51</v>
      </c>
      <c r="B60" s="54" t="s">
        <v>27</v>
      </c>
      <c r="C60" s="24" t="s">
        <v>106</v>
      </c>
      <c r="D60" s="54" t="s">
        <v>4</v>
      </c>
      <c r="E60" s="54"/>
      <c r="F60" s="18">
        <v>0.9</v>
      </c>
      <c r="G60" s="19">
        <f t="shared" si="1"/>
        <v>57.600000000000009</v>
      </c>
      <c r="H60" s="19"/>
      <c r="I60" s="22">
        <v>1.3888888888888889E-3</v>
      </c>
      <c r="J60" s="16">
        <f t="shared" si="2"/>
        <v>7.0138888888888848E-2</v>
      </c>
      <c r="K60" s="16">
        <f t="shared" si="3"/>
        <v>0.42013888888888867</v>
      </c>
      <c r="L60" s="16">
        <f t="shared" si="4"/>
        <v>0.54930555555555538</v>
      </c>
      <c r="M60" s="16">
        <f t="shared" si="8"/>
        <v>0.67638888888888871</v>
      </c>
      <c r="N60" s="16">
        <f t="shared" si="5"/>
        <v>0.7652777777777775</v>
      </c>
      <c r="O60" s="16">
        <f t="shared" si="6"/>
        <v>0.82986111111111094</v>
      </c>
      <c r="P60" s="16">
        <f t="shared" si="7"/>
        <v>0.90694444444444411</v>
      </c>
    </row>
    <row r="61" spans="1:16" x14ac:dyDescent="0.25">
      <c r="A61" s="54">
        <f t="shared" si="0"/>
        <v>52</v>
      </c>
      <c r="B61" s="54" t="s">
        <v>26</v>
      </c>
      <c r="C61" s="24" t="s">
        <v>95</v>
      </c>
      <c r="D61" s="54" t="s">
        <v>5</v>
      </c>
      <c r="E61" s="54">
        <v>703</v>
      </c>
      <c r="F61" s="18">
        <v>2.4</v>
      </c>
      <c r="G61" s="19">
        <f t="shared" si="1"/>
        <v>60.000000000000007</v>
      </c>
      <c r="H61" s="19"/>
      <c r="I61" s="22">
        <v>2.0833333333333333E-3</v>
      </c>
      <c r="J61" s="16">
        <f t="shared" si="2"/>
        <v>7.2222222222222188E-2</v>
      </c>
      <c r="K61" s="16">
        <f t="shared" si="3"/>
        <v>0.422222222222222</v>
      </c>
      <c r="L61" s="16">
        <f t="shared" si="4"/>
        <v>0.55138888888888871</v>
      </c>
      <c r="M61" s="16">
        <f t="shared" si="8"/>
        <v>0.67847222222222203</v>
      </c>
      <c r="N61" s="16">
        <f t="shared" si="5"/>
        <v>0.76736111111111083</v>
      </c>
      <c r="O61" s="16">
        <f t="shared" si="6"/>
        <v>0.83194444444444426</v>
      </c>
      <c r="P61" s="16">
        <f t="shared" si="7"/>
        <v>0.90902777777777743</v>
      </c>
    </row>
    <row r="62" spans="1:16" x14ac:dyDescent="0.25">
      <c r="A62" s="54">
        <f t="shared" si="0"/>
        <v>53</v>
      </c>
      <c r="B62" s="54" t="s">
        <v>25</v>
      </c>
      <c r="C62" s="27" t="s">
        <v>96</v>
      </c>
      <c r="D62" s="28" t="s">
        <v>5</v>
      </c>
      <c r="E62" s="28">
        <v>703</v>
      </c>
      <c r="F62" s="29">
        <v>2.1</v>
      </c>
      <c r="G62" s="19">
        <f t="shared" si="1"/>
        <v>62.100000000000009</v>
      </c>
      <c r="H62" s="19"/>
      <c r="I62" s="22">
        <v>2.0833333333333333E-3</v>
      </c>
      <c r="J62" s="16">
        <f t="shared" si="2"/>
        <v>7.4305555555555527E-2</v>
      </c>
      <c r="K62" s="16">
        <f t="shared" si="3"/>
        <v>0.42430555555555532</v>
      </c>
      <c r="L62" s="16">
        <f t="shared" si="4"/>
        <v>0.55347222222222203</v>
      </c>
      <c r="M62" s="16">
        <f t="shared" si="8"/>
        <v>0.68055555555555536</v>
      </c>
      <c r="N62" s="16">
        <f t="shared" si="5"/>
        <v>0.76944444444444415</v>
      </c>
      <c r="O62" s="16">
        <f t="shared" si="6"/>
        <v>0.83402777777777759</v>
      </c>
      <c r="P62" s="16">
        <f t="shared" si="7"/>
        <v>0.91111111111111076</v>
      </c>
    </row>
    <row r="63" spans="1:16" x14ac:dyDescent="0.25">
      <c r="A63" s="54">
        <f t="shared" si="0"/>
        <v>54</v>
      </c>
      <c r="B63" s="54" t="s">
        <v>24</v>
      </c>
      <c r="C63" s="24" t="s">
        <v>107</v>
      </c>
      <c r="D63" s="54" t="s">
        <v>5</v>
      </c>
      <c r="E63" s="54">
        <v>703</v>
      </c>
      <c r="F63" s="18">
        <v>2.7</v>
      </c>
      <c r="G63" s="19">
        <f t="shared" si="1"/>
        <v>64.800000000000011</v>
      </c>
      <c r="H63" s="19"/>
      <c r="I63" s="22">
        <v>2.0833333333333333E-3</v>
      </c>
      <c r="J63" s="16">
        <f t="shared" si="2"/>
        <v>7.6388888888888867E-2</v>
      </c>
      <c r="K63" s="16">
        <f t="shared" si="3"/>
        <v>0.42638888888888865</v>
      </c>
      <c r="L63" s="16">
        <f t="shared" si="4"/>
        <v>0.55555555555555536</v>
      </c>
      <c r="M63" s="16">
        <f t="shared" si="8"/>
        <v>0.68263888888888868</v>
      </c>
      <c r="N63" s="16">
        <f t="shared" si="5"/>
        <v>0.77152777777777748</v>
      </c>
      <c r="O63" s="16">
        <f t="shared" si="6"/>
        <v>0.83611111111111092</v>
      </c>
      <c r="P63" s="16">
        <f t="shared" si="7"/>
        <v>0.91319444444444409</v>
      </c>
    </row>
    <row r="64" spans="1:16" ht="30" x14ac:dyDescent="0.25">
      <c r="A64" s="54">
        <f t="shared" si="0"/>
        <v>55</v>
      </c>
      <c r="B64" s="2" t="s">
        <v>159</v>
      </c>
      <c r="C64" s="24"/>
      <c r="D64" s="54" t="s">
        <v>0</v>
      </c>
      <c r="E64" s="54"/>
      <c r="F64" s="18">
        <v>2.9</v>
      </c>
      <c r="G64" s="19">
        <f t="shared" si="1"/>
        <v>67.700000000000017</v>
      </c>
      <c r="H64" s="19"/>
      <c r="I64" s="16">
        <v>3.472222222222222E-3</v>
      </c>
      <c r="J64" s="16">
        <f t="shared" si="2"/>
        <v>7.9861111111111091E-2</v>
      </c>
      <c r="K64" s="16">
        <f t="shared" si="3"/>
        <v>0.42986111111111086</v>
      </c>
      <c r="L64" s="16">
        <f t="shared" si="4"/>
        <v>0.55902777777777757</v>
      </c>
      <c r="M64" s="16">
        <f t="shared" si="8"/>
        <v>0.68611111111111089</v>
      </c>
      <c r="N64" s="16">
        <f t="shared" si="5"/>
        <v>0.77499999999999969</v>
      </c>
      <c r="O64" s="16">
        <f t="shared" si="6"/>
        <v>0.83958333333333313</v>
      </c>
      <c r="P64" s="16">
        <f t="shared" si="7"/>
        <v>0.9166666666666663</v>
      </c>
    </row>
    <row r="65" spans="1:16" x14ac:dyDescent="0.25">
      <c r="A65" s="54">
        <f t="shared" si="0"/>
        <v>56</v>
      </c>
      <c r="B65" s="63" t="s">
        <v>177</v>
      </c>
      <c r="C65" s="24"/>
      <c r="D65" s="54" t="s">
        <v>0</v>
      </c>
      <c r="E65" s="54"/>
      <c r="F65" s="18">
        <v>1.2</v>
      </c>
      <c r="G65" s="19">
        <f t="shared" si="1"/>
        <v>68.90000000000002</v>
      </c>
      <c r="H65" s="19"/>
      <c r="I65" s="22">
        <v>1.3888888888888889E-3</v>
      </c>
      <c r="J65" s="16">
        <f t="shared" si="2"/>
        <v>8.1249999999999975E-2</v>
      </c>
      <c r="K65" s="16">
        <f t="shared" si="3"/>
        <v>0.43124999999999974</v>
      </c>
      <c r="L65" s="16">
        <f t="shared" si="4"/>
        <v>0.56041666666666645</v>
      </c>
      <c r="M65" s="16">
        <f t="shared" si="8"/>
        <v>0.68749999999999978</v>
      </c>
      <c r="N65" s="16">
        <f t="shared" si="5"/>
        <v>0.77638888888888857</v>
      </c>
      <c r="O65" s="16">
        <f t="shared" si="6"/>
        <v>0.84097222222222201</v>
      </c>
      <c r="P65" s="16">
        <f t="shared" si="7"/>
        <v>0.91805555555555518</v>
      </c>
    </row>
    <row r="66" spans="1:16" x14ac:dyDescent="0.25">
      <c r="A66" s="54">
        <f t="shared" si="0"/>
        <v>57</v>
      </c>
      <c r="B66" s="2" t="s">
        <v>23</v>
      </c>
      <c r="C66" s="24"/>
      <c r="D66" s="54" t="s">
        <v>1</v>
      </c>
      <c r="E66" s="54"/>
      <c r="F66" s="18">
        <v>1.7</v>
      </c>
      <c r="G66" s="19">
        <f t="shared" si="1"/>
        <v>70.600000000000023</v>
      </c>
      <c r="H66" s="19"/>
      <c r="I66" s="22">
        <v>2.0833333333333333E-3</v>
      </c>
      <c r="J66" s="16">
        <f t="shared" si="2"/>
        <v>8.3333333333333315E-2</v>
      </c>
      <c r="K66" s="16">
        <f t="shared" si="3"/>
        <v>0.43333333333333307</v>
      </c>
      <c r="L66" s="16">
        <f t="shared" si="4"/>
        <v>0.56249999999999978</v>
      </c>
      <c r="M66" s="16">
        <f t="shared" si="8"/>
        <v>0.6895833333333331</v>
      </c>
      <c r="N66" s="16">
        <f t="shared" si="5"/>
        <v>0.7784722222222219</v>
      </c>
      <c r="O66" s="16">
        <f t="shared" si="6"/>
        <v>0.84305555555555534</v>
      </c>
      <c r="P66" s="16">
        <f t="shared" si="7"/>
        <v>0.92013888888888851</v>
      </c>
    </row>
    <row r="67" spans="1:16" x14ac:dyDescent="0.25">
      <c r="A67" s="96" t="s">
        <v>155</v>
      </c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</row>
    <row r="68" spans="1:16" x14ac:dyDescent="0.25">
      <c r="A68" s="82" t="s">
        <v>9</v>
      </c>
      <c r="B68" s="82"/>
      <c r="C68" s="7"/>
      <c r="D68" s="7"/>
      <c r="E68" s="7"/>
      <c r="G68" s="43"/>
      <c r="H68" s="43"/>
      <c r="I68" s="7"/>
      <c r="J68" s="7"/>
      <c r="K68" s="7"/>
      <c r="L68" s="7"/>
      <c r="M68" s="7"/>
      <c r="N68" s="7"/>
      <c r="O68" s="6"/>
      <c r="P68" s="6"/>
    </row>
    <row r="69" spans="1:16" ht="15" customHeight="1" x14ac:dyDescent="0.25">
      <c r="A69" s="41" t="s">
        <v>117</v>
      </c>
      <c r="B69" s="10"/>
      <c r="C69" s="12"/>
      <c r="D69" s="43" t="s">
        <v>10</v>
      </c>
      <c r="E69" s="12"/>
      <c r="G69" s="6"/>
      <c r="H69" s="6" t="s">
        <v>176</v>
      </c>
      <c r="I69" s="48"/>
      <c r="J69" s="12"/>
      <c r="K69" s="12"/>
      <c r="L69" s="12"/>
      <c r="M69" s="12"/>
      <c r="N69" s="12"/>
      <c r="O69" s="6"/>
      <c r="P69" s="6"/>
    </row>
    <row r="70" spans="1:16" x14ac:dyDescent="0.25">
      <c r="A70" s="41" t="s">
        <v>118</v>
      </c>
      <c r="B70" s="7"/>
      <c r="C70" s="12"/>
      <c r="D70" s="6" t="s">
        <v>120</v>
      </c>
      <c r="E70" s="12"/>
      <c r="G70" s="6"/>
      <c r="H70" s="6" t="s">
        <v>108</v>
      </c>
      <c r="I70" s="60"/>
      <c r="J70" s="12"/>
      <c r="K70" s="12"/>
      <c r="L70" s="12"/>
      <c r="M70" s="12"/>
      <c r="N70" s="12"/>
      <c r="O70" s="7"/>
      <c r="P70" s="7"/>
    </row>
    <row r="71" spans="1:16" ht="24.75" customHeight="1" x14ac:dyDescent="0.25">
      <c r="A71" s="78" t="s">
        <v>119</v>
      </c>
      <c r="B71" s="78"/>
      <c r="C71" s="7"/>
      <c r="D71" s="6" t="s">
        <v>121</v>
      </c>
      <c r="E71" s="7"/>
      <c r="G71" s="6"/>
      <c r="H71" s="6" t="s">
        <v>122</v>
      </c>
      <c r="L71" s="6" t="s">
        <v>123</v>
      </c>
    </row>
    <row r="72" spans="1:16" x14ac:dyDescent="0.25">
      <c r="A72" s="31" t="s">
        <v>126</v>
      </c>
      <c r="B72" s="6"/>
      <c r="C72" s="7"/>
      <c r="E72" s="6"/>
      <c r="G72" s="6"/>
      <c r="I72" s="65"/>
      <c r="J72" s="65"/>
      <c r="K72" s="65"/>
      <c r="L72" s="65"/>
      <c r="M72" s="65"/>
      <c r="N72" s="65"/>
      <c r="O72" s="65"/>
      <c r="P72" s="65"/>
    </row>
    <row r="73" spans="1:16" x14ac:dyDescent="0.25">
      <c r="A73" s="33" t="s">
        <v>112</v>
      </c>
      <c r="B73" s="33"/>
      <c r="C73" s="33"/>
      <c r="D73" s="65" t="s">
        <v>179</v>
      </c>
      <c r="E73" s="6"/>
      <c r="G73" s="6"/>
      <c r="H73" s="6"/>
      <c r="I73" s="60"/>
      <c r="J73" s="60"/>
      <c r="K73" s="60"/>
      <c r="L73" s="60"/>
      <c r="M73" s="60"/>
      <c r="N73" s="6"/>
      <c r="O73" s="6"/>
      <c r="P73" s="6"/>
    </row>
    <row r="74" spans="1:16" x14ac:dyDescent="0.25">
      <c r="A74" s="6" t="s">
        <v>111</v>
      </c>
      <c r="B74" s="6"/>
      <c r="C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1:16" x14ac:dyDescent="0.25">
      <c r="A75" s="31"/>
      <c r="B75" s="72"/>
      <c r="C75" s="72"/>
      <c r="D75" s="73" t="s">
        <v>181</v>
      </c>
      <c r="E75" s="73"/>
      <c r="F75" s="74"/>
      <c r="G75" s="74"/>
      <c r="H75" s="74"/>
      <c r="I75" s="74"/>
      <c r="J75" s="74"/>
      <c r="K75" s="74"/>
      <c r="L75" s="6"/>
      <c r="M75" s="6"/>
      <c r="N75" s="6"/>
      <c r="O75" s="6"/>
      <c r="P75" s="6"/>
    </row>
    <row r="76" spans="1:16" x14ac:dyDescent="0.25">
      <c r="A76" s="6"/>
      <c r="B76" s="75" t="s">
        <v>182</v>
      </c>
      <c r="C76" s="72"/>
      <c r="D76" s="72"/>
      <c r="E76" s="73"/>
      <c r="F76" s="74"/>
      <c r="G76" s="74"/>
      <c r="H76" s="74"/>
      <c r="I76" s="74"/>
      <c r="J76" s="74"/>
      <c r="K76" s="74"/>
      <c r="L76" s="6"/>
      <c r="M76" s="6"/>
      <c r="N76" s="6"/>
      <c r="O76" s="6"/>
      <c r="P76" s="6"/>
    </row>
    <row r="77" spans="1:16" x14ac:dyDescent="0.25">
      <c r="B77" s="75" t="s">
        <v>183</v>
      </c>
      <c r="C77" s="72"/>
      <c r="D77" s="72"/>
      <c r="E77" s="72"/>
      <c r="F77" s="74"/>
      <c r="G77" s="74"/>
      <c r="H77" s="74"/>
      <c r="I77" s="74"/>
      <c r="J77" s="74"/>
      <c r="K77" s="74"/>
    </row>
    <row r="78" spans="1:16" x14ac:dyDescent="0.25">
      <c r="B78" s="76"/>
      <c r="C78" s="72"/>
      <c r="D78" s="72"/>
      <c r="E78" s="72"/>
      <c r="F78" s="74"/>
      <c r="G78" s="74"/>
      <c r="H78" s="74"/>
      <c r="I78" s="74"/>
      <c r="J78" s="74"/>
      <c r="K78" s="74"/>
    </row>
    <row r="79" spans="1:16" x14ac:dyDescent="0.25">
      <c r="B79" s="75" t="s">
        <v>186</v>
      </c>
      <c r="C79" s="72"/>
      <c r="D79" s="72"/>
      <c r="E79" s="72"/>
      <c r="F79" s="74"/>
      <c r="G79" s="74"/>
      <c r="H79" s="74"/>
      <c r="I79" s="74"/>
      <c r="J79" s="74"/>
      <c r="K79" s="74"/>
    </row>
    <row r="80" spans="1:16" x14ac:dyDescent="0.25">
      <c r="B80" s="75" t="s">
        <v>184</v>
      </c>
      <c r="C80" s="72"/>
      <c r="D80" s="72"/>
      <c r="E80" s="72"/>
      <c r="F80" s="74"/>
      <c r="G80" s="74"/>
      <c r="H80" s="74"/>
      <c r="I80" s="74"/>
      <c r="J80" s="74"/>
      <c r="K80" s="74"/>
    </row>
    <row r="81" spans="2:11" x14ac:dyDescent="0.25">
      <c r="B81" s="75" t="s">
        <v>187</v>
      </c>
      <c r="C81" s="72"/>
      <c r="D81" s="72"/>
      <c r="E81" s="72"/>
      <c r="F81" s="74"/>
      <c r="G81" s="74"/>
      <c r="H81" s="74"/>
      <c r="I81" s="74"/>
      <c r="J81" s="74"/>
      <c r="K81" s="74"/>
    </row>
    <row r="82" spans="2:11" x14ac:dyDescent="0.25">
      <c r="B82" s="75" t="s">
        <v>185</v>
      </c>
      <c r="C82" s="72"/>
      <c r="D82" s="72"/>
      <c r="E82" s="72"/>
      <c r="F82" s="74"/>
      <c r="G82" s="74"/>
      <c r="H82" s="74"/>
      <c r="I82" s="74"/>
      <c r="J82" s="74"/>
      <c r="K82" s="74"/>
    </row>
  </sheetData>
  <mergeCells count="12">
    <mergeCell ref="J1:P5"/>
    <mergeCell ref="A71:B71"/>
    <mergeCell ref="I7:I9"/>
    <mergeCell ref="J7:J9"/>
    <mergeCell ref="A67:P67"/>
    <mergeCell ref="A68:B68"/>
    <mergeCell ref="A7:A9"/>
    <mergeCell ref="C7:C9"/>
    <mergeCell ref="D7:D9"/>
    <mergeCell ref="F7:F9"/>
    <mergeCell ref="G7:G9"/>
    <mergeCell ref="H7:H9"/>
  </mergeCells>
  <pageMargins left="0.23622047244094491" right="0.23622047244094491" top="0.15748031496062992" bottom="0.15748031496062992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 TAM</vt:lpstr>
      <vt:lpstr>2026 POW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Tomasz Pazek</cp:lastModifiedBy>
  <cp:lastPrinted>2025-09-09T10:23:48Z</cp:lastPrinted>
  <dcterms:created xsi:type="dcterms:W3CDTF">2022-10-12T05:55:37Z</dcterms:created>
  <dcterms:modified xsi:type="dcterms:W3CDTF">2025-11-26T14:03:10Z</dcterms:modified>
</cp:coreProperties>
</file>