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Zaświadczenia do druku\2026\Wicher Travel\Linia 34  Poddeb-Aleksandrów Łódzki\"/>
    </mc:Choice>
  </mc:AlternateContent>
  <xr:revisionPtr revIDLastSave="0" documentId="13_ncr:1_{71EE842D-4344-4D15-ACC4-BC37821AA015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2026  TAM" sheetId="9" r:id="rId1"/>
    <sheet name="2026 POW" sheetId="10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0" l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I10" i="9" l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2" i="10" l="1"/>
  <c r="I23" i="10" s="1"/>
  <c r="I24" i="10" s="1"/>
  <c r="I25" i="10" s="1"/>
  <c r="I26" i="10" s="1"/>
  <c r="I27" i="10" s="1"/>
  <c r="I28" i="10" s="1"/>
  <c r="I29" i="10" s="1"/>
  <c r="I30" i="10" s="1"/>
  <c r="I31" i="10" s="1"/>
  <c r="I32" i="10" s="1"/>
  <c r="I33" i="10" s="1"/>
  <c r="I34" i="10" s="1"/>
  <c r="I35" i="10" s="1"/>
  <c r="I36" i="10" s="1"/>
  <c r="I37" i="10" s="1"/>
  <c r="I38" i="10" s="1"/>
  <c r="I39" i="10" s="1"/>
  <c r="I40" i="10" s="1"/>
  <c r="I41" i="10" s="1"/>
  <c r="I42" i="10" s="1"/>
  <c r="I43" i="10" s="1"/>
  <c r="I44" i="10" s="1"/>
  <c r="I45" i="10" s="1"/>
  <c r="I46" i="10" s="1"/>
  <c r="I47" i="10" s="1"/>
  <c r="I48" i="10" s="1"/>
  <c r="I49" i="10" s="1"/>
  <c r="I50" i="10" s="1"/>
  <c r="I51" i="10" s="1"/>
  <c r="I52" i="10" s="1"/>
  <c r="I53" i="10" s="1"/>
  <c r="I54" i="10" s="1"/>
  <c r="M10" i="10"/>
  <c r="M11" i="10" s="1"/>
  <c r="M12" i="10" s="1"/>
  <c r="M13" i="10" s="1"/>
  <c r="M14" i="10" s="1"/>
  <c r="M15" i="10" s="1"/>
  <c r="M16" i="10" s="1"/>
  <c r="M17" i="10" s="1"/>
  <c r="M18" i="10" s="1"/>
  <c r="M19" i="10" s="1"/>
  <c r="M20" i="10" s="1"/>
  <c r="M21" i="10" s="1"/>
  <c r="M22" i="10" s="1"/>
  <c r="M23" i="10" s="1"/>
  <c r="M24" i="10" s="1"/>
  <c r="M25" i="10" s="1"/>
  <c r="M26" i="10" s="1"/>
  <c r="M27" i="10" s="1"/>
  <c r="M28" i="10" s="1"/>
  <c r="M29" i="10" s="1"/>
  <c r="M30" i="10" s="1"/>
  <c r="M31" i="10" s="1"/>
  <c r="M32" i="10" s="1"/>
  <c r="M33" i="10" s="1"/>
  <c r="M34" i="10" s="1"/>
  <c r="M35" i="10" s="1"/>
  <c r="M36" i="10" s="1"/>
  <c r="M37" i="10" s="1"/>
  <c r="M38" i="10" s="1"/>
  <c r="M39" i="10" s="1"/>
  <c r="M40" i="10" s="1"/>
  <c r="M41" i="10" s="1"/>
  <c r="M42" i="10" s="1"/>
  <c r="M43" i="10" s="1"/>
  <c r="M44" i="10" s="1"/>
  <c r="M45" i="10" s="1"/>
  <c r="M46" i="10" s="1"/>
  <c r="M47" i="10" s="1"/>
  <c r="M48" i="10" s="1"/>
  <c r="M49" i="10" s="1"/>
  <c r="M50" i="10" s="1"/>
  <c r="M51" i="10" s="1"/>
  <c r="M52" i="10" s="1"/>
  <c r="M53" i="10" s="1"/>
  <c r="M54" i="10" s="1"/>
  <c r="L10" i="10"/>
  <c r="L11" i="10" s="1"/>
  <c r="L12" i="10" s="1"/>
  <c r="L13" i="10" s="1"/>
  <c r="L14" i="10" s="1"/>
  <c r="L15" i="10" s="1"/>
  <c r="L16" i="10" s="1"/>
  <c r="L17" i="10" s="1"/>
  <c r="L18" i="10" s="1"/>
  <c r="L19" i="10" s="1"/>
  <c r="L20" i="10" s="1"/>
  <c r="L21" i="10" s="1"/>
  <c r="L22" i="10" s="1"/>
  <c r="L23" i="10" s="1"/>
  <c r="L24" i="10" s="1"/>
  <c r="L25" i="10" s="1"/>
  <c r="L26" i="10" s="1"/>
  <c r="L27" i="10" s="1"/>
  <c r="L28" i="10" s="1"/>
  <c r="L29" i="10" s="1"/>
  <c r="L30" i="10" s="1"/>
  <c r="L31" i="10" s="1"/>
  <c r="L32" i="10" s="1"/>
  <c r="L33" i="10" s="1"/>
  <c r="L34" i="10" s="1"/>
  <c r="L35" i="10" s="1"/>
  <c r="L36" i="10" s="1"/>
  <c r="L37" i="10" s="1"/>
  <c r="L38" i="10" s="1"/>
  <c r="L39" i="10" s="1"/>
  <c r="L40" i="10" s="1"/>
  <c r="L41" i="10" s="1"/>
  <c r="L42" i="10" s="1"/>
  <c r="L43" i="10" s="1"/>
  <c r="L44" i="10" s="1"/>
  <c r="L45" i="10" s="1"/>
  <c r="L46" i="10" s="1"/>
  <c r="L47" i="10" s="1"/>
  <c r="L48" i="10" s="1"/>
  <c r="L49" i="10" s="1"/>
  <c r="L50" i="10" s="1"/>
  <c r="L51" i="10" s="1"/>
  <c r="L52" i="10" s="1"/>
  <c r="L53" i="10" s="1"/>
  <c r="L54" i="10" s="1"/>
  <c r="K10" i="10"/>
  <c r="K11" i="10" s="1"/>
  <c r="K12" i="10" s="1"/>
  <c r="K13" i="10" s="1"/>
  <c r="K14" i="10" s="1"/>
  <c r="K15" i="10" s="1"/>
  <c r="K16" i="10" s="1"/>
  <c r="K17" i="10" s="1"/>
  <c r="K18" i="10" s="1"/>
  <c r="K19" i="10" s="1"/>
  <c r="K20" i="10" s="1"/>
  <c r="K21" i="10" s="1"/>
  <c r="K22" i="10" s="1"/>
  <c r="K23" i="10" s="1"/>
  <c r="K24" i="10" s="1"/>
  <c r="K25" i="10" s="1"/>
  <c r="K26" i="10" s="1"/>
  <c r="K27" i="10" s="1"/>
  <c r="K28" i="10" s="1"/>
  <c r="K29" i="10" s="1"/>
  <c r="K30" i="10" s="1"/>
  <c r="K31" i="10" s="1"/>
  <c r="K32" i="10" s="1"/>
  <c r="K33" i="10" s="1"/>
  <c r="K34" i="10" s="1"/>
  <c r="K35" i="10" s="1"/>
  <c r="K36" i="10" s="1"/>
  <c r="K37" i="10" s="1"/>
  <c r="K38" i="10" s="1"/>
  <c r="K39" i="10" s="1"/>
  <c r="K40" i="10" s="1"/>
  <c r="K41" i="10" s="1"/>
  <c r="K42" i="10" s="1"/>
  <c r="K43" i="10" s="1"/>
  <c r="K44" i="10" s="1"/>
  <c r="K45" i="10" s="1"/>
  <c r="K46" i="10" s="1"/>
  <c r="K47" i="10" s="1"/>
  <c r="K48" i="10" s="1"/>
  <c r="K49" i="10" s="1"/>
  <c r="K50" i="10" s="1"/>
  <c r="K51" i="10" s="1"/>
  <c r="K52" i="10" s="1"/>
  <c r="K53" i="10" s="1"/>
  <c r="K54" i="10" s="1"/>
  <c r="J10" i="10"/>
  <c r="J11" i="10" s="1"/>
  <c r="J12" i="10" s="1"/>
  <c r="J13" i="10" s="1"/>
  <c r="J14" i="10" s="1"/>
  <c r="J15" i="10" s="1"/>
  <c r="J16" i="10" s="1"/>
  <c r="J17" i="10" s="1"/>
  <c r="J18" i="10" s="1"/>
  <c r="J19" i="10" s="1"/>
  <c r="J20" i="10" s="1"/>
  <c r="J21" i="10" s="1"/>
  <c r="J22" i="10" s="1"/>
  <c r="J23" i="10" s="1"/>
  <c r="J24" i="10" s="1"/>
  <c r="J25" i="10" s="1"/>
  <c r="J26" i="10" s="1"/>
  <c r="J27" i="10" s="1"/>
  <c r="J28" i="10" s="1"/>
  <c r="J29" i="10" s="1"/>
  <c r="J30" i="10" s="1"/>
  <c r="J31" i="10" s="1"/>
  <c r="J32" i="10" s="1"/>
  <c r="J33" i="10" s="1"/>
  <c r="J34" i="10" s="1"/>
  <c r="J35" i="10" s="1"/>
  <c r="J36" i="10" s="1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B10" i="10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M10" i="9"/>
  <c r="M11" i="9" s="1"/>
  <c r="M12" i="9" s="1"/>
  <c r="M13" i="9" s="1"/>
  <c r="M14" i="9" s="1"/>
  <c r="L10" i="9"/>
  <c r="L11" i="9" s="1"/>
  <c r="L12" i="9" s="1"/>
  <c r="L13" i="9" s="1"/>
  <c r="L14" i="9" s="1"/>
  <c r="K10" i="9"/>
  <c r="K11" i="9" s="1"/>
  <c r="K12" i="9" s="1"/>
  <c r="K13" i="9" s="1"/>
  <c r="K14" i="9" s="1"/>
  <c r="J10" i="9"/>
  <c r="J11" i="9" s="1"/>
  <c r="J12" i="9" s="1"/>
  <c r="J13" i="9" s="1"/>
  <c r="J14" i="9" s="1"/>
  <c r="B10" i="9"/>
  <c r="B11" i="9" s="1"/>
  <c r="B12" i="9" s="1"/>
  <c r="B13" i="9" s="1"/>
  <c r="B14" i="9" s="1"/>
  <c r="J15" i="9" l="1"/>
  <c r="J16" i="9" s="1"/>
  <c r="J17" i="9" s="1"/>
  <c r="J18" i="9" s="1"/>
  <c r="J19" i="9" s="1"/>
  <c r="J20" i="9" s="1"/>
  <c r="J21" i="9" s="1"/>
  <c r="J22" i="9" s="1"/>
  <c r="J23" i="9" s="1"/>
  <c r="J24" i="9" s="1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J35" i="9" s="1"/>
  <c r="K15" i="9"/>
  <c r="K16" i="9" s="1"/>
  <c r="K17" i="9" s="1"/>
  <c r="K18" i="9" s="1"/>
  <c r="K19" i="9" s="1"/>
  <c r="K20" i="9" s="1"/>
  <c r="K21" i="9" s="1"/>
  <c r="K22" i="9" s="1"/>
  <c r="K23" i="9" s="1"/>
  <c r="K24" i="9" s="1"/>
  <c r="K25" i="9" s="1"/>
  <c r="K26" i="9" s="1"/>
  <c r="K27" i="9" s="1"/>
  <c r="K28" i="9" s="1"/>
  <c r="K29" i="9" s="1"/>
  <c r="K30" i="9" s="1"/>
  <c r="K31" i="9" s="1"/>
  <c r="K32" i="9" s="1"/>
  <c r="K33" i="9" s="1"/>
  <c r="K34" i="9" s="1"/>
  <c r="K35" i="9" s="1"/>
  <c r="L15" i="9"/>
  <c r="L16" i="9" s="1"/>
  <c r="L17" i="9" s="1"/>
  <c r="L18" i="9" s="1"/>
  <c r="L19" i="9" s="1"/>
  <c r="L20" i="9" s="1"/>
  <c r="L21" i="9" s="1"/>
  <c r="L22" i="9" s="1"/>
  <c r="L23" i="9" s="1"/>
  <c r="L24" i="9" s="1"/>
  <c r="L25" i="9" s="1"/>
  <c r="L26" i="9" s="1"/>
  <c r="L27" i="9" s="1"/>
  <c r="L28" i="9" s="1"/>
  <c r="L29" i="9" s="1"/>
  <c r="L30" i="9" s="1"/>
  <c r="L31" i="9" s="1"/>
  <c r="L32" i="9" s="1"/>
  <c r="L33" i="9" s="1"/>
  <c r="L34" i="9" s="1"/>
  <c r="L35" i="9" s="1"/>
  <c r="B15" i="9"/>
  <c r="B16" i="9" s="1"/>
  <c r="B17" i="9" s="1"/>
  <c r="B18" i="9" s="1"/>
  <c r="M15" i="9"/>
  <c r="M16" i="9" s="1"/>
  <c r="M17" i="9" s="1"/>
  <c r="M18" i="9" s="1"/>
  <c r="M19" i="9" s="1"/>
  <c r="M20" i="9" s="1"/>
  <c r="M21" i="9" s="1"/>
  <c r="M22" i="9" s="1"/>
  <c r="M23" i="9" s="1"/>
  <c r="M24" i="9" s="1"/>
  <c r="M25" i="9" s="1"/>
  <c r="M26" i="9" s="1"/>
  <c r="M27" i="9" s="1"/>
  <c r="M28" i="9" s="1"/>
  <c r="M29" i="9" s="1"/>
  <c r="M30" i="9" s="1"/>
  <c r="M31" i="9" s="1"/>
  <c r="M32" i="9" s="1"/>
  <c r="M33" i="9" s="1"/>
  <c r="M34" i="9" s="1"/>
  <c r="M35" i="9" s="1"/>
  <c r="I21" i="9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I34" i="9" s="1"/>
  <c r="I35" i="9" s="1"/>
  <c r="I36" i="9" s="1"/>
  <c r="I37" i="9" s="1"/>
  <c r="I38" i="9" s="1"/>
  <c r="I39" i="9" s="1"/>
  <c r="I40" i="9" s="1"/>
  <c r="I41" i="9" s="1"/>
  <c r="J36" i="9" l="1"/>
  <c r="J37" i="9" s="1"/>
  <c r="J38" i="9" s="1"/>
  <c r="J39" i="9" s="1"/>
  <c r="J40" i="9" s="1"/>
  <c r="J41" i="9" s="1"/>
  <c r="J42" i="9" s="1"/>
  <c r="J43" i="9" s="1"/>
  <c r="J44" i="9" s="1"/>
  <c r="J45" i="9" s="1"/>
  <c r="J46" i="9" s="1"/>
  <c r="J47" i="9" s="1"/>
  <c r="J48" i="9" s="1"/>
  <c r="J49" i="9" s="1"/>
  <c r="K36" i="9"/>
  <c r="K37" i="9" s="1"/>
  <c r="K38" i="9" s="1"/>
  <c r="K39" i="9" s="1"/>
  <c r="K40" i="9" s="1"/>
  <c r="K41" i="9" s="1"/>
  <c r="K42" i="9" s="1"/>
  <c r="K43" i="9" s="1"/>
  <c r="K44" i="9" s="1"/>
  <c r="K45" i="9" s="1"/>
  <c r="K46" i="9" s="1"/>
  <c r="K47" i="9" s="1"/>
  <c r="K48" i="9" s="1"/>
  <c r="K49" i="9" s="1"/>
  <c r="B19" i="9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L36" i="9"/>
  <c r="L37" i="9" s="1"/>
  <c r="L38" i="9" s="1"/>
  <c r="L39" i="9" s="1"/>
  <c r="L40" i="9" s="1"/>
  <c r="L41" i="9" s="1"/>
  <c r="L42" i="9" s="1"/>
  <c r="L43" i="9" s="1"/>
  <c r="L44" i="9" s="1"/>
  <c r="L45" i="9" s="1"/>
  <c r="L46" i="9" s="1"/>
  <c r="L47" i="9" s="1"/>
  <c r="L48" i="9" s="1"/>
  <c r="L49" i="9" s="1"/>
  <c r="M36" i="9"/>
  <c r="M37" i="9" s="1"/>
  <c r="M38" i="9" s="1"/>
  <c r="M39" i="9" s="1"/>
  <c r="M40" i="9" s="1"/>
  <c r="M41" i="9" s="1"/>
  <c r="M42" i="9" s="1"/>
  <c r="M43" i="9" s="1"/>
  <c r="M44" i="9" s="1"/>
  <c r="M45" i="9" s="1"/>
  <c r="M46" i="9" s="1"/>
  <c r="M47" i="9" s="1"/>
  <c r="M48" i="9" s="1"/>
  <c r="M49" i="9" s="1"/>
  <c r="B36" i="9" l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</calcChain>
</file>

<file path=xl/sharedStrings.xml><?xml version="1.0" encoding="utf-8"?>
<sst xmlns="http://schemas.openxmlformats.org/spreadsheetml/2006/main" count="361" uniqueCount="115">
  <si>
    <t>km</t>
  </si>
  <si>
    <t>odl.</t>
  </si>
  <si>
    <t>czas</t>
  </si>
  <si>
    <t>kat.drogi</t>
  </si>
  <si>
    <t>Dworce i przystanki</t>
  </si>
  <si>
    <t>&gt;</t>
  </si>
  <si>
    <t>W</t>
  </si>
  <si>
    <t>G</t>
  </si>
  <si>
    <t>P</t>
  </si>
  <si>
    <t>Oznaczenia:</t>
  </si>
  <si>
    <r>
      <t>D</t>
    </r>
    <r>
      <rPr>
        <sz val="7"/>
        <rFont val="Arial"/>
        <family val="2"/>
        <charset val="238"/>
      </rPr>
      <t xml:space="preserve"> - kursuje od poniedziałku do piątku oprócz świąt  </t>
    </r>
  </si>
  <si>
    <r>
      <t xml:space="preserve">G </t>
    </r>
    <r>
      <rPr>
        <sz val="7"/>
        <rFont val="Arial"/>
        <family val="2"/>
        <charset val="238"/>
      </rPr>
      <t>- droga gminna</t>
    </r>
  </si>
  <si>
    <r>
      <t xml:space="preserve">K </t>
    </r>
    <r>
      <rPr>
        <sz val="7"/>
        <color indexed="8"/>
        <rFont val="Arial"/>
        <family val="2"/>
        <charset val="238"/>
      </rPr>
      <t>- droga krajowa</t>
    </r>
  </si>
  <si>
    <t>nr przystanku</t>
  </si>
  <si>
    <t>nr drogi</t>
  </si>
  <si>
    <t>04</t>
  </si>
  <si>
    <t>06</t>
  </si>
  <si>
    <t>08</t>
  </si>
  <si>
    <t>10</t>
  </si>
  <si>
    <t>02</t>
  </si>
  <si>
    <t>77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</si>
  <si>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</si>
  <si>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</si>
  <si>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</si>
  <si>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</si>
  <si>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</si>
  <si>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</si>
  <si>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</si>
  <si>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</si>
  <si>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</si>
  <si>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703</t>
  </si>
  <si>
    <t>K</t>
  </si>
  <si>
    <t>26</t>
  </si>
  <si>
    <t>12</t>
  </si>
  <si>
    <t>25</t>
  </si>
  <si>
    <t>09</t>
  </si>
  <si>
    <t>07</t>
  </si>
  <si>
    <t>05</t>
  </si>
  <si>
    <t>03</t>
  </si>
  <si>
    <t>72</t>
  </si>
  <si>
    <t>14</t>
  </si>
  <si>
    <t>Kuciny</t>
  </si>
  <si>
    <t>Sarnówek nż</t>
  </si>
  <si>
    <t>Prawęcice</t>
  </si>
  <si>
    <t>Jastrzębiec</t>
  </si>
  <si>
    <t>Adamów Stary II</t>
  </si>
  <si>
    <t>Adamów Stary III</t>
  </si>
  <si>
    <t>Adamów Stary</t>
  </si>
  <si>
    <t>Łobódź</t>
  </si>
  <si>
    <t>Praga</t>
  </si>
  <si>
    <t>28</t>
  </si>
  <si>
    <t>30</t>
  </si>
  <si>
    <t>469</t>
  </si>
  <si>
    <t>Klementów</t>
  </si>
  <si>
    <t>Chropy Kolonia</t>
  </si>
  <si>
    <t>Chropy</t>
  </si>
  <si>
    <t>Sędów</t>
  </si>
  <si>
    <t>Spędoszyn Kolonia</t>
  </si>
  <si>
    <t>Spędoszyn</t>
  </si>
  <si>
    <t>Wartkowice</t>
  </si>
  <si>
    <t>Woźniki</t>
  </si>
  <si>
    <t>Budzynek</t>
  </si>
  <si>
    <t>Psary</t>
  </si>
  <si>
    <t>Brudnów</t>
  </si>
  <si>
    <t>Lubocha</t>
  </si>
  <si>
    <t>Dalików</t>
  </si>
  <si>
    <t>D</t>
  </si>
  <si>
    <t>D, m</t>
  </si>
  <si>
    <r>
      <t xml:space="preserve">m- </t>
    </r>
    <r>
      <rPr>
        <sz val="7"/>
        <rFont val="Arial"/>
        <family val="2"/>
        <charset val="238"/>
      </rPr>
      <t>nie kursuje 24 i 31 grudnia</t>
    </r>
  </si>
  <si>
    <t>Gostków/ rondo</t>
  </si>
  <si>
    <t>Biała Góra, pos. nr 48</t>
  </si>
  <si>
    <t>Biała Góra, pos. nr 34</t>
  </si>
  <si>
    <t>Powodów Trzeci, pos. nr 20</t>
  </si>
  <si>
    <t>Powodów Pierwszy I</t>
  </si>
  <si>
    <t>Powodów Trzeci</t>
  </si>
  <si>
    <t>Biała Góra, pos. nr 32</t>
  </si>
  <si>
    <t>Biała Góra, pos. nr 50</t>
  </si>
  <si>
    <t>Poddębice, ul. Zielona/Wspólna</t>
  </si>
  <si>
    <t>Poddębice, ul. Kaliska</t>
  </si>
  <si>
    <t>Poddębice, ul. Zielona / Polna</t>
  </si>
  <si>
    <t>27</t>
  </si>
  <si>
    <t>Linia użyteczności publicznej nr 34</t>
  </si>
  <si>
    <t xml:space="preserve">Lubocha </t>
  </si>
  <si>
    <t>Aleksandrów Łódzki, ul. Wierzbińska</t>
  </si>
  <si>
    <t>Aleksandrów Łódzki, ul. Warszawska 5/
 ul. Konopnickiej</t>
  </si>
  <si>
    <t>Aleksandrów Łódzki, ul. Daszyńskiego 11</t>
  </si>
  <si>
    <t>Aleksandrów Łódzki., ul. 1-go Maja 21 (MDK)</t>
  </si>
  <si>
    <t>Aleksandrów Łódzki, ul. Wojska Polskiego/ 
Południowa</t>
  </si>
  <si>
    <t>Aleksandrów Łódzki, ul. Wojska  Polskiego/
Bratoszewskiego</t>
  </si>
  <si>
    <t>Aleksandrów Łódzki, ul. Wojska Polskiego
 /Bratoszewskiego</t>
  </si>
  <si>
    <t>Aleksandrów Łódzki, ul. Wojska Polskiego 
/ Krótka</t>
  </si>
  <si>
    <t>Aleksandrów Łódzki, ul. Wojska Polskiego 
/ Południowa</t>
  </si>
  <si>
    <t>524</t>
  </si>
  <si>
    <t>475</t>
  </si>
  <si>
    <t xml:space="preserve">Kuciny </t>
  </si>
  <si>
    <t>Poddębice, ul. Łęczycka rondo/
 sklep Mrówka</t>
  </si>
  <si>
    <t>Wicher Travel  Tomasz Kurzawa</t>
  </si>
  <si>
    <t xml:space="preserve">ul. Dojazd 1/8, 99-200 Poddębice </t>
  </si>
  <si>
    <t xml:space="preserve">Nazwa linii: Poddębice - Wartkowice - Aleksandrów Łódzki </t>
  </si>
  <si>
    <t>Lp.</t>
  </si>
  <si>
    <t>-</t>
  </si>
  <si>
    <t>Liczba pojazdów niezbędnych do wykonywania codziennych przewozów: 2</t>
  </si>
  <si>
    <t>Załacznik Nr 1 do umowy 
Nr 9/2025/IFII o świadczenie usług w zakresie publicznego transportu zbiorowego w transporcie drogowym
 w okresie od 01.01.2026 r. do 31.12.2033 r.</t>
  </si>
  <si>
    <t>Załacznik Nr 1 do umowy 
Nr 9/2025/IFII o świadczenie usług w zakresie publicznego transportu zbiorowego w transporcie drogowym w okresie od 01.01.2026 r. do 31.12.2033 r.</t>
  </si>
  <si>
    <t>Rodzaj kursów - kursy zwykłe</t>
  </si>
  <si>
    <t>W - droga wojewódzka</t>
  </si>
  <si>
    <t>Osoba zarządzająca transportem Tomasz Kurzawa</t>
  </si>
  <si>
    <t>P - droga powiatowa</t>
  </si>
  <si>
    <t xml:space="preserve">Rozkład jazdy obowiązuje: od 01.01.2026 r. do 31.12.2033 r. </t>
  </si>
  <si>
    <t>Nazwa organizatora:</t>
  </si>
  <si>
    <t xml:space="preserve">Marszałek Województwa Łódzkiego </t>
  </si>
  <si>
    <t xml:space="preserve">Niniejszy rozkład jazdy stanowi załącznik </t>
  </si>
  <si>
    <t xml:space="preserve">Łódź, dnia </t>
  </si>
  <si>
    <t>Nr linii komunikacyjnej: U/10/305</t>
  </si>
  <si>
    <t xml:space="preserve">do zaświadczenia nr 034/2025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</si>
</sst>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"/>
    <numFmt numFmtId="166" formatCode="h:mm;@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11"/>
      <name val="Czcionka tekstu podstawowego"/>
      <family val="2"/>
      <charset val="238"/>
    </font>
    <font>
      <sz val="6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</font>
    <font>
      <sz val="7"/>
      <name val="Arial CE"/>
      <family val="2"/>
      <charset val="238"/>
    </font>
    <font>
      <sz val="7"/>
      <name val="Arial CE"/>
      <charset val="238"/>
    </font>
    <font>
      <b/>
      <sz val="7"/>
      <name val="Arial"/>
      <family val="2"/>
      <charset val="238"/>
    </font>
    <font>
      <b/>
      <sz val="6"/>
      <name val="Arial"/>
      <family val="2"/>
      <charset val="238"/>
    </font>
    <font>
      <sz val="7"/>
      <name val="Calibri"/>
      <family val="2"/>
      <charset val="238"/>
    </font>
    <font>
      <b/>
      <sz val="7"/>
      <color theme="1"/>
      <name val="Arial"/>
      <family val="2"/>
      <charset val="238"/>
    </font>
    <font>
      <sz val="7"/>
      <color indexed="8"/>
      <name val="Arial"/>
      <family val="2"/>
      <charset val="238"/>
    </font>
    <font>
      <b/>
      <sz val="8"/>
      <color theme="1"/>
      <name val="Czcionka tekstu podstawowego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color theme="1"/>
      <name val="Arial"/>
      <family val="2"/>
      <charset val="238"/>
    </font>
    <font>
      <b/>
      <sz val="6"/>
      <color rgb="FF000000"/>
      <name val="Arial"/>
      <family val="2"/>
      <charset val="238"/>
    </font>
    <font>
      <b/>
      <sz val="10"/>
      <color rgb="FF3366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1">
    <xf numFmtId="0" fontId="0" fillId="0" borderId="0" xfId="0"/>
    <xf numFmtId="0" fontId="2" fillId="0" borderId="0" xfId="1"/>
    <xf numFmtId="0" fontId="5" fillId="0" borderId="0" xfId="1" applyFont="1"/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164" fontId="7" fillId="0" borderId="0" xfId="2" applyNumberFormat="1" applyFont="1" applyAlignment="1">
      <alignment horizontal="center" vertical="center"/>
    </xf>
    <xf numFmtId="164" fontId="7" fillId="0" borderId="2" xfId="2" applyNumberFormat="1" applyFont="1" applyBorder="1" applyAlignment="1">
      <alignment horizontal="center" vertical="center"/>
    </xf>
    <xf numFmtId="165" fontId="7" fillId="0" borderId="7" xfId="2" applyNumberFormat="1" applyFont="1" applyBorder="1" applyAlignment="1">
      <alignment horizontal="center" vertical="center"/>
    </xf>
    <xf numFmtId="166" fontId="7" fillId="0" borderId="2" xfId="2" applyNumberFormat="1" applyFont="1" applyBorder="1" applyAlignment="1">
      <alignment horizontal="center" vertical="center"/>
    </xf>
    <xf numFmtId="166" fontId="7" fillId="0" borderId="3" xfId="2" applyNumberFormat="1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164" fontId="7" fillId="0" borderId="7" xfId="2" applyNumberFormat="1" applyFont="1" applyBorder="1" applyAlignment="1">
      <alignment horizontal="center" vertical="center"/>
    </xf>
    <xf numFmtId="166" fontId="7" fillId="0" borderId="7" xfId="2" applyNumberFormat="1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166" fontId="7" fillId="0" borderId="5" xfId="2" applyNumberFormat="1" applyFont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12" fillId="0" borderId="0" xfId="2" applyFont="1" applyAlignment="1">
      <alignment vertical="center"/>
    </xf>
    <xf numFmtId="0" fontId="13" fillId="0" borderId="0" xfId="2" applyFont="1"/>
    <xf numFmtId="0" fontId="6" fillId="0" borderId="0" xfId="2" applyFont="1"/>
    <xf numFmtId="0" fontId="11" fillId="0" borderId="0" xfId="2" applyFont="1" applyAlignment="1">
      <alignment horizontal="left" vertical="center"/>
    </xf>
    <xf numFmtId="166" fontId="12" fillId="0" borderId="0" xfId="2" applyNumberFormat="1" applyFont="1" applyAlignment="1">
      <alignment vertical="center"/>
    </xf>
    <xf numFmtId="0" fontId="11" fillId="0" borderId="0" xfId="2" applyFont="1" applyAlignment="1">
      <alignment vertical="center"/>
    </xf>
    <xf numFmtId="0" fontId="14" fillId="0" borderId="0" xfId="1" applyFont="1" applyAlignment="1">
      <alignment vertical="center"/>
    </xf>
    <xf numFmtId="0" fontId="7" fillId="0" borderId="4" xfId="2" applyFont="1" applyBorder="1" applyAlignment="1">
      <alignment horizontal="center" vertical="center" wrapText="1"/>
    </xf>
    <xf numFmtId="165" fontId="7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165" fontId="7" fillId="0" borderId="0" xfId="2" applyNumberFormat="1" applyFont="1" applyAlignment="1">
      <alignment horizontal="left" vertical="center"/>
    </xf>
    <xf numFmtId="164" fontId="7" fillId="0" borderId="5" xfId="2" applyNumberFormat="1" applyFont="1" applyBorder="1" applyAlignment="1">
      <alignment horizontal="center" vertical="center"/>
    </xf>
    <xf numFmtId="165" fontId="7" fillId="0" borderId="5" xfId="2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center" vertical="center"/>
    </xf>
    <xf numFmtId="49" fontId="7" fillId="0" borderId="5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left" vertical="center"/>
    </xf>
    <xf numFmtId="0" fontId="9" fillId="0" borderId="5" xfId="2" applyFont="1" applyBorder="1" applyAlignment="1" applyProtection="1">
      <alignment horizontal="center" vertical="center" wrapText="1"/>
      <protection locked="0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  <protection locked="0"/>
    </xf>
    <xf numFmtId="0" fontId="16" fillId="0" borderId="0" xfId="1" applyFont="1"/>
    <xf numFmtId="0" fontId="17" fillId="0" borderId="0" xfId="0" applyFont="1" applyAlignment="1">
      <alignment horizontal="left"/>
    </xf>
    <xf numFmtId="0" fontId="7" fillId="0" borderId="5" xfId="2" applyFont="1" applyBorder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18" fillId="0" borderId="0" xfId="0" applyFont="1" applyAlignment="1">
      <alignment horizontal="left"/>
    </xf>
    <xf numFmtId="0" fontId="3" fillId="0" borderId="0" xfId="1" applyFont="1" applyAlignment="1">
      <alignment vertical="top"/>
    </xf>
    <xf numFmtId="0" fontId="4" fillId="0" borderId="0" xfId="1" applyFont="1" applyAlignment="1">
      <alignment wrapText="1"/>
    </xf>
    <xf numFmtId="49" fontId="7" fillId="2" borderId="7" xfId="2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/>
    <xf numFmtId="0" fontId="20" fillId="0" borderId="0" xfId="0" applyFont="1" applyAlignment="1">
      <alignment vertical="center" wrapText="1"/>
    </xf>
    <xf numFmtId="0" fontId="21" fillId="0" borderId="0" xfId="1" applyFont="1"/>
    <xf numFmtId="0" fontId="21" fillId="0" borderId="0" xfId="0" applyFont="1"/>
    <xf numFmtId="0" fontId="22" fillId="0" borderId="0" xfId="0" applyFont="1" applyAlignment="1">
      <alignment horizontal="left"/>
    </xf>
    <xf numFmtId="0" fontId="23" fillId="0" borderId="0" xfId="0" applyFont="1"/>
    <xf numFmtId="0" fontId="22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indent="15"/>
    </xf>
    <xf numFmtId="49" fontId="8" fillId="0" borderId="0" xfId="2" applyNumberFormat="1" applyFont="1" applyBorder="1" applyAlignment="1">
      <alignment horizontal="center" vertical="center"/>
    </xf>
    <xf numFmtId="49" fontId="8" fillId="2" borderId="0" xfId="2" applyNumberFormat="1" applyFont="1" applyFill="1" applyBorder="1" applyAlignment="1">
      <alignment horizontal="center" vertical="center"/>
    </xf>
    <xf numFmtId="49" fontId="8" fillId="0" borderId="0" xfId="1" applyNumberFormat="1" applyFont="1" applyBorder="1" applyAlignment="1">
      <alignment horizontal="center" vertical="center"/>
    </xf>
    <xf numFmtId="49" fontId="8" fillId="0" borderId="3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2" borderId="10" xfId="2" applyNumberFormat="1" applyFont="1" applyFill="1" applyBorder="1" applyAlignment="1">
      <alignment horizontal="center" vertical="center"/>
    </xf>
    <xf numFmtId="49" fontId="8" fillId="0" borderId="10" xfId="1" applyNumberFormat="1" applyFont="1" applyBorder="1" applyAlignment="1">
      <alignment horizontal="center" vertical="center"/>
    </xf>
    <xf numFmtId="49" fontId="8" fillId="0" borderId="6" xfId="1" applyNumberFormat="1" applyFont="1" applyBorder="1" applyAlignment="1">
      <alignment horizontal="center" vertical="center"/>
    </xf>
    <xf numFmtId="165" fontId="8" fillId="0" borderId="3" xfId="2" applyNumberFormat="1" applyFont="1" applyBorder="1" applyAlignment="1">
      <alignment horizontal="center" vertical="center"/>
    </xf>
    <xf numFmtId="165" fontId="8" fillId="0" borderId="10" xfId="2" applyNumberFormat="1" applyFont="1" applyBorder="1" applyAlignment="1">
      <alignment horizontal="center" vertical="center"/>
    </xf>
    <xf numFmtId="165" fontId="8" fillId="2" borderId="10" xfId="2" applyNumberFormat="1" applyFont="1" applyFill="1" applyBorder="1" applyAlignment="1">
      <alignment horizontal="center" vertical="center"/>
    </xf>
    <xf numFmtId="165" fontId="8" fillId="0" borderId="10" xfId="1" applyNumberFormat="1" applyFont="1" applyBorder="1" applyAlignment="1">
      <alignment horizontal="center" vertical="center"/>
    </xf>
    <xf numFmtId="165" fontId="8" fillId="0" borderId="6" xfId="1" applyNumberFormat="1" applyFont="1" applyBorder="1" applyAlignment="1">
      <alignment horizontal="center" vertical="center"/>
    </xf>
    <xf numFmtId="0" fontId="8" fillId="0" borderId="3" xfId="2" applyFont="1" applyBorder="1" applyAlignment="1">
      <alignment horizontal="left" vertical="center" wrapText="1"/>
    </xf>
    <xf numFmtId="0" fontId="8" fillId="0" borderId="10" xfId="2" applyFont="1" applyBorder="1" applyAlignment="1">
      <alignment horizontal="left" vertical="center" wrapText="1"/>
    </xf>
    <xf numFmtId="0" fontId="8" fillId="0" borderId="10" xfId="2" applyFont="1" applyBorder="1" applyAlignment="1">
      <alignment horizontal="left" vertical="center"/>
    </xf>
    <xf numFmtId="0" fontId="8" fillId="0" borderId="10" xfId="2" applyFont="1" applyBorder="1" applyAlignment="1">
      <alignment vertical="center"/>
    </xf>
    <xf numFmtId="0" fontId="8" fillId="2" borderId="10" xfId="2" applyFont="1" applyFill="1" applyBorder="1" applyAlignment="1">
      <alignment horizontal="left" vertical="center"/>
    </xf>
    <xf numFmtId="165" fontId="8" fillId="0" borderId="10" xfId="1" applyNumberFormat="1" applyFont="1" applyBorder="1" applyAlignment="1">
      <alignment horizontal="left" vertical="center"/>
    </xf>
    <xf numFmtId="0" fontId="7" fillId="0" borderId="10" xfId="2" applyFont="1" applyBorder="1" applyAlignment="1">
      <alignment horizontal="left" vertical="center"/>
    </xf>
    <xf numFmtId="0" fontId="7" fillId="0" borderId="10" xfId="2" applyFont="1" applyBorder="1" applyAlignment="1">
      <alignment horizontal="left" vertical="center" wrapText="1"/>
    </xf>
    <xf numFmtId="0" fontId="7" fillId="0" borderId="6" xfId="2" applyFont="1" applyBorder="1" applyAlignment="1">
      <alignment horizontal="left" vertical="center"/>
    </xf>
    <xf numFmtId="0" fontId="9" fillId="0" borderId="2" xfId="2" applyFont="1" applyBorder="1" applyAlignment="1" applyProtection="1">
      <alignment horizontal="center" vertical="center" wrapText="1"/>
      <protection locked="0"/>
    </xf>
    <xf numFmtId="166" fontId="7" fillId="0" borderId="10" xfId="2" applyNumberFormat="1" applyFont="1" applyBorder="1" applyAlignment="1">
      <alignment horizontal="center" vertical="center"/>
    </xf>
    <xf numFmtId="166" fontId="7" fillId="0" borderId="6" xfId="2" applyNumberFormat="1" applyFont="1" applyBorder="1" applyAlignment="1">
      <alignment horizontal="center" vertical="center"/>
    </xf>
    <xf numFmtId="49" fontId="8" fillId="0" borderId="11" xfId="2" applyNumberFormat="1" applyFont="1" applyBorder="1" applyAlignment="1">
      <alignment horizontal="center" vertical="center"/>
    </xf>
    <xf numFmtId="165" fontId="8" fillId="0" borderId="12" xfId="2" applyNumberFormat="1" applyFont="1" applyBorder="1" applyAlignment="1">
      <alignment horizontal="center" vertical="center"/>
    </xf>
    <xf numFmtId="165" fontId="8" fillId="0" borderId="8" xfId="2" applyNumberFormat="1" applyFont="1" applyBorder="1" applyAlignment="1">
      <alignment horizontal="center" vertical="center"/>
    </xf>
    <xf numFmtId="165" fontId="8" fillId="0" borderId="8" xfId="1" applyNumberFormat="1" applyFont="1" applyBorder="1" applyAlignment="1">
      <alignment horizontal="center" vertical="center"/>
    </xf>
    <xf numFmtId="165" fontId="8" fillId="0" borderId="9" xfId="1" applyNumberFormat="1" applyFont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164" fontId="8" fillId="0" borderId="12" xfId="2" applyNumberFormat="1" applyFont="1" applyBorder="1" applyAlignment="1">
      <alignment horizontal="center" vertical="center"/>
    </xf>
    <xf numFmtId="164" fontId="8" fillId="0" borderId="8" xfId="2" applyNumberFormat="1" applyFont="1" applyBorder="1" applyAlignment="1">
      <alignment horizontal="center" vertical="center"/>
    </xf>
    <xf numFmtId="164" fontId="8" fillId="0" borderId="9" xfId="2" applyNumberFormat="1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9" fillId="0" borderId="1" xfId="1" applyFont="1" applyBorder="1" applyAlignment="1">
      <alignment horizontal="left" wrapText="1"/>
    </xf>
    <xf numFmtId="0" fontId="19" fillId="0" borderId="9" xfId="1" applyFont="1" applyBorder="1" applyAlignment="1">
      <alignment horizontal="left" wrapText="1"/>
    </xf>
    <xf numFmtId="0" fontId="11" fillId="0" borderId="0" xfId="2" applyFont="1" applyAlignment="1">
      <alignment horizontal="left" vertical="top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166" fontId="11" fillId="0" borderId="0" xfId="2" applyNumberFormat="1" applyFont="1" applyAlignment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"/>
  <sheetViews>
    <sheetView tabSelected="1" zoomScaleNormal="100" zoomScaleSheetLayoutView="100" workbookViewId="0">
      <selection activeCell="P10" sqref="P10"/>
    </sheetView>
  </sheetViews>
  <sheetFormatPr defaultRowHeight="15"/>
  <cols>
    <col min="1" max="1" width="2.85546875" customWidth="1"/>
    <col min="2" max="2" width="3.42578125" customWidth="1"/>
    <col min="3" max="4" width="3.7109375" customWidth="1"/>
    <col min="5" max="5" width="7.7109375" customWidth="1"/>
    <col min="6" max="6" width="3.7109375" customWidth="1"/>
    <col min="7" max="7" width="9.140625" customWidth="1"/>
    <col min="8" max="8" width="28.140625" customWidth="1"/>
    <col min="9" max="9" width="7.28515625" customWidth="1"/>
    <col min="10" max="10" width="7.140625" customWidth="1"/>
    <col min="11" max="11" width="6.85546875" customWidth="1"/>
    <col min="12" max="12" width="6.42578125" customWidth="1"/>
    <col min="13" max="13" width="7.5703125" customWidth="1"/>
  </cols>
  <sheetData>
    <row r="1" spans="1:13" ht="15" customHeight="1">
      <c r="I1" s="94" t="s">
        <v>102</v>
      </c>
      <c r="J1" s="94"/>
      <c r="K1" s="94"/>
      <c r="L1" s="94"/>
      <c r="M1" s="94"/>
    </row>
    <row r="2" spans="1:13" ht="15" customHeight="1">
      <c r="A2" s="47" t="s">
        <v>96</v>
      </c>
      <c r="B2" s="47"/>
      <c r="C2" s="47"/>
      <c r="D2" s="47"/>
      <c r="E2" s="47"/>
      <c r="F2" s="47"/>
      <c r="G2" s="47"/>
      <c r="H2" s="48"/>
      <c r="I2" s="94"/>
      <c r="J2" s="94"/>
      <c r="K2" s="94"/>
      <c r="L2" s="94"/>
      <c r="M2" s="94"/>
    </row>
    <row r="3" spans="1:13">
      <c r="A3" s="42" t="s">
        <v>97</v>
      </c>
      <c r="B3" s="39"/>
      <c r="C3" s="39"/>
      <c r="D3" s="39"/>
      <c r="E3" s="39"/>
      <c r="F3" s="39"/>
      <c r="G3" s="39"/>
      <c r="H3" s="48"/>
      <c r="I3" s="94"/>
      <c r="J3" s="94"/>
      <c r="K3" s="94"/>
      <c r="L3" s="94"/>
      <c r="M3" s="94"/>
    </row>
    <row r="4" spans="1:13">
      <c r="A4" s="46"/>
      <c r="B4" s="39"/>
      <c r="C4" s="39"/>
      <c r="D4" s="39"/>
      <c r="E4" s="39"/>
      <c r="F4" s="39"/>
      <c r="G4" s="39"/>
      <c r="H4" s="48"/>
      <c r="I4" s="94"/>
      <c r="J4" s="94"/>
      <c r="K4" s="94"/>
      <c r="L4" s="94"/>
      <c r="M4" s="94"/>
    </row>
    <row r="5" spans="1:13">
      <c r="A5" s="42" t="s">
        <v>81</v>
      </c>
      <c r="B5" s="39"/>
      <c r="C5" s="39"/>
      <c r="D5" s="39"/>
      <c r="E5" s="39"/>
      <c r="F5" s="39"/>
      <c r="G5" s="39"/>
      <c r="H5" s="48"/>
      <c r="I5" s="94"/>
      <c r="J5" s="94"/>
      <c r="K5" s="94"/>
      <c r="L5" s="94"/>
      <c r="M5" s="94"/>
    </row>
    <row r="6" spans="1:13" ht="15" customHeight="1">
      <c r="A6" s="44"/>
      <c r="B6" s="44"/>
      <c r="C6" s="44"/>
      <c r="D6" s="44"/>
      <c r="E6" s="44"/>
      <c r="F6" s="44"/>
      <c r="G6" s="44"/>
      <c r="H6" s="44"/>
      <c r="I6" s="2"/>
      <c r="J6" s="2"/>
      <c r="K6" s="2"/>
      <c r="L6" s="2"/>
      <c r="M6" s="2"/>
    </row>
    <row r="7" spans="1:13">
      <c r="A7" s="95" t="s">
        <v>98</v>
      </c>
      <c r="B7" s="95"/>
      <c r="C7" s="95"/>
      <c r="D7" s="95"/>
      <c r="E7" s="95"/>
      <c r="F7" s="95"/>
      <c r="G7" s="95"/>
      <c r="H7" s="96"/>
      <c r="I7" s="3">
        <v>1</v>
      </c>
      <c r="J7" s="3">
        <v>2</v>
      </c>
      <c r="K7" s="3">
        <v>3</v>
      </c>
      <c r="L7" s="4">
        <v>4</v>
      </c>
      <c r="M7" s="3">
        <v>6</v>
      </c>
    </row>
    <row r="8" spans="1:13" ht="29.25">
      <c r="A8" s="5" t="s">
        <v>99</v>
      </c>
      <c r="B8" s="6" t="s">
        <v>0</v>
      </c>
      <c r="C8" s="6" t="s">
        <v>1</v>
      </c>
      <c r="D8" s="7" t="s">
        <v>2</v>
      </c>
      <c r="E8" s="26" t="s">
        <v>13</v>
      </c>
      <c r="F8" s="26" t="s">
        <v>14</v>
      </c>
      <c r="G8" s="7" t="s">
        <v>3</v>
      </c>
      <c r="H8" s="7" t="s">
        <v>4</v>
      </c>
      <c r="I8" s="35" t="s">
        <v>66</v>
      </c>
      <c r="J8" s="35" t="s">
        <v>66</v>
      </c>
      <c r="K8" s="36" t="s">
        <v>66</v>
      </c>
      <c r="L8" s="37" t="s">
        <v>66</v>
      </c>
      <c r="M8" s="35" t="s">
        <v>67</v>
      </c>
    </row>
    <row r="9" spans="1:13">
      <c r="A9" s="5">
        <v>1</v>
      </c>
      <c r="B9" s="8">
        <v>0</v>
      </c>
      <c r="C9" s="9">
        <v>0</v>
      </c>
      <c r="D9" s="10">
        <v>0</v>
      </c>
      <c r="E9" s="45"/>
      <c r="F9" s="32"/>
      <c r="G9" s="27" t="s">
        <v>7</v>
      </c>
      <c r="H9" s="28" t="s">
        <v>77</v>
      </c>
      <c r="I9" s="11">
        <v>0.22500000000000001</v>
      </c>
      <c r="J9" s="11">
        <v>0.31597222222222221</v>
      </c>
      <c r="K9" s="11">
        <v>0.4375</v>
      </c>
      <c r="L9" s="12">
        <v>0.6</v>
      </c>
      <c r="M9" s="11">
        <v>0.67361111111111116</v>
      </c>
    </row>
    <row r="10" spans="1:13" ht="19.5">
      <c r="A10" s="13">
        <v>2</v>
      </c>
      <c r="B10" s="14">
        <f>B9+C10</f>
        <v>1.4</v>
      </c>
      <c r="C10" s="14">
        <v>1.4</v>
      </c>
      <c r="D10" s="10">
        <v>2.0833333333333333E-3</v>
      </c>
      <c r="E10" s="45" t="s">
        <v>20</v>
      </c>
      <c r="F10" s="32" t="s">
        <v>30</v>
      </c>
      <c r="G10" s="10" t="s">
        <v>6</v>
      </c>
      <c r="H10" s="41" t="s">
        <v>95</v>
      </c>
      <c r="I10" s="15">
        <f t="shared" ref="I10:I20" si="0">SUM(I9,D10)</f>
        <v>0.22708333333333333</v>
      </c>
      <c r="J10" s="15">
        <f t="shared" ref="J10:J49" si="1">SUM(J9,D10)</f>
        <v>0.31805555555555554</v>
      </c>
      <c r="K10" s="15">
        <f t="shared" ref="K10:K49" si="2">SUM(K9,D10)</f>
        <v>0.43958333333333333</v>
      </c>
      <c r="L10" s="15">
        <f t="shared" ref="L10:L49" si="3">SUM(L9,D10)</f>
        <v>0.6020833333333333</v>
      </c>
      <c r="M10" s="15">
        <f t="shared" ref="M10:M49" si="4">SUM(M9,D10)</f>
        <v>0.67569444444444449</v>
      </c>
    </row>
    <row r="11" spans="1:13">
      <c r="A11" s="13">
        <v>3</v>
      </c>
      <c r="B11" s="14">
        <f t="shared" ref="B11:B49" si="5">B10+C11</f>
        <v>2.5</v>
      </c>
      <c r="C11" s="14">
        <v>1.1000000000000001</v>
      </c>
      <c r="D11" s="10">
        <v>1.3888888888888889E-3</v>
      </c>
      <c r="E11" s="45"/>
      <c r="F11" s="32" t="s">
        <v>39</v>
      </c>
      <c r="G11" s="10" t="s">
        <v>31</v>
      </c>
      <c r="H11" s="28" t="s">
        <v>78</v>
      </c>
      <c r="I11" s="15">
        <f t="shared" si="0"/>
        <v>0.22847222222222222</v>
      </c>
      <c r="J11" s="15">
        <f t="shared" si="1"/>
        <v>0.31944444444444442</v>
      </c>
      <c r="K11" s="15">
        <f t="shared" si="2"/>
        <v>0.44097222222222221</v>
      </c>
      <c r="L11" s="15">
        <f t="shared" si="3"/>
        <v>0.60347222222222219</v>
      </c>
      <c r="M11" s="15">
        <f t="shared" si="4"/>
        <v>0.67708333333333337</v>
      </c>
    </row>
    <row r="12" spans="1:13">
      <c r="A12" s="13">
        <v>4</v>
      </c>
      <c r="B12" s="14">
        <f t="shared" si="5"/>
        <v>3.9</v>
      </c>
      <c r="C12" s="14">
        <v>1.4</v>
      </c>
      <c r="D12" s="10">
        <v>1.3888888888888889E-3</v>
      </c>
      <c r="E12" s="45" t="s">
        <v>35</v>
      </c>
      <c r="F12" s="32"/>
      <c r="G12" s="10" t="s">
        <v>8</v>
      </c>
      <c r="H12" s="28" t="s">
        <v>49</v>
      </c>
      <c r="I12" s="15">
        <f t="shared" si="0"/>
        <v>0.2298611111111111</v>
      </c>
      <c r="J12" s="15">
        <f t="shared" si="1"/>
        <v>0.3208333333333333</v>
      </c>
      <c r="K12" s="15">
        <f t="shared" si="2"/>
        <v>0.44236111111111109</v>
      </c>
      <c r="L12" s="15">
        <f t="shared" si="3"/>
        <v>0.60486111111111107</v>
      </c>
      <c r="M12" s="15">
        <f t="shared" si="4"/>
        <v>0.67847222222222225</v>
      </c>
    </row>
    <row r="13" spans="1:13">
      <c r="A13" s="13">
        <v>5</v>
      </c>
      <c r="B13" s="14">
        <f t="shared" si="5"/>
        <v>4.5</v>
      </c>
      <c r="C13" s="14">
        <v>0.6</v>
      </c>
      <c r="D13" s="10">
        <v>6.9444444444444447E-4</v>
      </c>
      <c r="E13" s="45" t="s">
        <v>50</v>
      </c>
      <c r="F13" s="32"/>
      <c r="G13" s="10" t="s">
        <v>8</v>
      </c>
      <c r="H13" s="28" t="s">
        <v>53</v>
      </c>
      <c r="I13" s="15">
        <f t="shared" si="0"/>
        <v>0.23055555555555554</v>
      </c>
      <c r="J13" s="15">
        <f t="shared" si="1"/>
        <v>0.32152777777777775</v>
      </c>
      <c r="K13" s="15">
        <f t="shared" si="2"/>
        <v>0.44305555555555554</v>
      </c>
      <c r="L13" s="15">
        <f t="shared" si="3"/>
        <v>0.60555555555555551</v>
      </c>
      <c r="M13" s="15">
        <f t="shared" si="4"/>
        <v>0.6791666666666667</v>
      </c>
    </row>
    <row r="14" spans="1:13">
      <c r="A14" s="13">
        <v>6</v>
      </c>
      <c r="B14" s="14">
        <f>B13+C14</f>
        <v>5.8</v>
      </c>
      <c r="C14" s="14">
        <v>1.3</v>
      </c>
      <c r="D14" s="10">
        <v>1.3888888888888889E-3</v>
      </c>
      <c r="E14" s="45" t="s">
        <v>32</v>
      </c>
      <c r="F14" s="32"/>
      <c r="G14" s="10" t="s">
        <v>8</v>
      </c>
      <c r="H14" s="28" t="s">
        <v>54</v>
      </c>
      <c r="I14" s="15">
        <f t="shared" si="0"/>
        <v>0.23194444444444443</v>
      </c>
      <c r="J14" s="15">
        <f t="shared" ref="J14:J20" si="6">SUM(J13,D14)</f>
        <v>0.32291666666666663</v>
      </c>
      <c r="K14" s="15">
        <f t="shared" ref="K14:K20" si="7">SUM(K13,D14)</f>
        <v>0.44444444444444442</v>
      </c>
      <c r="L14" s="15">
        <f t="shared" ref="L14:L20" si="8">SUM(L13,D14)</f>
        <v>0.6069444444444444</v>
      </c>
      <c r="M14" s="15">
        <f t="shared" si="4"/>
        <v>0.68055555555555558</v>
      </c>
    </row>
    <row r="15" spans="1:13">
      <c r="A15" s="13">
        <v>7</v>
      </c>
      <c r="B15" s="14">
        <f>B14+C15</f>
        <v>6.3</v>
      </c>
      <c r="C15" s="14">
        <v>0.5</v>
      </c>
      <c r="D15" s="10">
        <v>6.9444444444444447E-4</v>
      </c>
      <c r="E15" s="45" t="s">
        <v>29</v>
      </c>
      <c r="F15" s="32"/>
      <c r="G15" s="10" t="s">
        <v>8</v>
      </c>
      <c r="H15" s="28" t="s">
        <v>55</v>
      </c>
      <c r="I15" s="15">
        <f t="shared" si="0"/>
        <v>0.23263888888888887</v>
      </c>
      <c r="J15" s="15">
        <f t="shared" si="6"/>
        <v>0.32361111111111107</v>
      </c>
      <c r="K15" s="15">
        <f t="shared" si="7"/>
        <v>0.44513888888888886</v>
      </c>
      <c r="L15" s="15">
        <f t="shared" si="8"/>
        <v>0.60763888888888884</v>
      </c>
      <c r="M15" s="15">
        <f t="shared" si="4"/>
        <v>0.68125000000000002</v>
      </c>
    </row>
    <row r="16" spans="1:13">
      <c r="A16" s="13">
        <v>8</v>
      </c>
      <c r="B16" s="14">
        <f>B15+C16</f>
        <v>6.8999999999999995</v>
      </c>
      <c r="C16" s="14">
        <v>0.6</v>
      </c>
      <c r="D16" s="10">
        <v>6.9444444444444447E-4</v>
      </c>
      <c r="E16" s="45" t="s">
        <v>27</v>
      </c>
      <c r="F16" s="32"/>
      <c r="G16" s="10" t="s">
        <v>8</v>
      </c>
      <c r="H16" s="28" t="s">
        <v>55</v>
      </c>
      <c r="I16" s="15">
        <f t="shared" si="0"/>
        <v>0.23333333333333331</v>
      </c>
      <c r="J16" s="15">
        <f t="shared" si="6"/>
        <v>0.32430555555555551</v>
      </c>
      <c r="K16" s="15">
        <f t="shared" si="7"/>
        <v>0.4458333333333333</v>
      </c>
      <c r="L16" s="15">
        <f t="shared" si="8"/>
        <v>0.60833333333333328</v>
      </c>
      <c r="M16" s="15">
        <f t="shared" si="4"/>
        <v>0.68194444444444446</v>
      </c>
    </row>
    <row r="17" spans="1:13">
      <c r="A17" s="13">
        <v>9</v>
      </c>
      <c r="B17" s="14">
        <f>B16+C17</f>
        <v>7.4999999999999991</v>
      </c>
      <c r="C17" s="14">
        <v>0.6</v>
      </c>
      <c r="D17" s="10">
        <v>6.9444444444444447E-4</v>
      </c>
      <c r="E17" s="45" t="s">
        <v>36</v>
      </c>
      <c r="F17" s="32"/>
      <c r="G17" s="10" t="s">
        <v>8</v>
      </c>
      <c r="H17" s="28" t="s">
        <v>55</v>
      </c>
      <c r="I17" s="15">
        <f t="shared" si="0"/>
        <v>0.23402777777777775</v>
      </c>
      <c r="J17" s="15">
        <f t="shared" si="6"/>
        <v>0.32499999999999996</v>
      </c>
      <c r="K17" s="15">
        <f t="shared" si="7"/>
        <v>0.44652777777777775</v>
      </c>
      <c r="L17" s="15">
        <f t="shared" si="8"/>
        <v>0.60902777777777772</v>
      </c>
      <c r="M17" s="15">
        <f t="shared" si="4"/>
        <v>0.68263888888888891</v>
      </c>
    </row>
    <row r="18" spans="1:13">
      <c r="A18" s="13">
        <v>10</v>
      </c>
      <c r="B18" s="14">
        <f t="shared" si="5"/>
        <v>8.1</v>
      </c>
      <c r="C18" s="14">
        <v>0.6</v>
      </c>
      <c r="D18" s="10">
        <v>6.9444444444444447E-4</v>
      </c>
      <c r="E18" s="45" t="s">
        <v>25</v>
      </c>
      <c r="F18" s="32"/>
      <c r="G18" s="10" t="s">
        <v>8</v>
      </c>
      <c r="H18" s="28" t="s">
        <v>55</v>
      </c>
      <c r="I18" s="15">
        <f t="shared" si="0"/>
        <v>0.23472222222222219</v>
      </c>
      <c r="J18" s="15">
        <f t="shared" si="6"/>
        <v>0.3256944444444444</v>
      </c>
      <c r="K18" s="15">
        <f t="shared" si="7"/>
        <v>0.44722222222222219</v>
      </c>
      <c r="L18" s="15">
        <f t="shared" si="8"/>
        <v>0.60972222222222217</v>
      </c>
      <c r="M18" s="15">
        <f t="shared" si="4"/>
        <v>0.68333333333333335</v>
      </c>
    </row>
    <row r="19" spans="1:13">
      <c r="A19" s="13">
        <v>11</v>
      </c>
      <c r="B19" s="14">
        <f t="shared" si="5"/>
        <v>8.6999999999999993</v>
      </c>
      <c r="C19" s="14">
        <v>0.6</v>
      </c>
      <c r="D19" s="10">
        <v>6.9444444444444447E-4</v>
      </c>
      <c r="E19" s="45" t="s">
        <v>23</v>
      </c>
      <c r="F19" s="32"/>
      <c r="G19" s="10" t="s">
        <v>8</v>
      </c>
      <c r="H19" s="28" t="s">
        <v>56</v>
      </c>
      <c r="I19" s="15">
        <f t="shared" si="0"/>
        <v>0.23541666666666664</v>
      </c>
      <c r="J19" s="15">
        <f t="shared" si="6"/>
        <v>0.32638888888888884</v>
      </c>
      <c r="K19" s="15">
        <f t="shared" si="7"/>
        <v>0.44791666666666663</v>
      </c>
      <c r="L19" s="15">
        <f t="shared" si="8"/>
        <v>0.61041666666666661</v>
      </c>
      <c r="M19" s="15">
        <f t="shared" si="4"/>
        <v>0.68402777777777779</v>
      </c>
    </row>
    <row r="20" spans="1:13">
      <c r="A20" s="13">
        <v>12</v>
      </c>
      <c r="B20" s="14">
        <f t="shared" si="5"/>
        <v>9.5</v>
      </c>
      <c r="C20" s="14">
        <v>0.8</v>
      </c>
      <c r="D20" s="10">
        <v>1.3888888888888889E-3</v>
      </c>
      <c r="E20" s="45" t="s">
        <v>21</v>
      </c>
      <c r="F20" s="32"/>
      <c r="G20" s="10" t="s">
        <v>8</v>
      </c>
      <c r="H20" s="28" t="s">
        <v>56</v>
      </c>
      <c r="I20" s="15">
        <f t="shared" si="0"/>
        <v>0.23680555555555552</v>
      </c>
      <c r="J20" s="15">
        <f t="shared" si="6"/>
        <v>0.32777777777777772</v>
      </c>
      <c r="K20" s="15">
        <f t="shared" si="7"/>
        <v>0.44930555555555551</v>
      </c>
      <c r="L20" s="15">
        <f t="shared" si="8"/>
        <v>0.61180555555555549</v>
      </c>
      <c r="M20" s="15">
        <f t="shared" si="4"/>
        <v>0.68541666666666667</v>
      </c>
    </row>
    <row r="21" spans="1:13">
      <c r="A21" s="13">
        <v>13</v>
      </c>
      <c r="B21" s="14">
        <f t="shared" si="5"/>
        <v>11</v>
      </c>
      <c r="C21" s="14">
        <v>1.5</v>
      </c>
      <c r="D21" s="10">
        <v>1.3888888888888889E-3</v>
      </c>
      <c r="E21" s="45" t="s">
        <v>40</v>
      </c>
      <c r="F21" s="32"/>
      <c r="G21" s="10" t="s">
        <v>8</v>
      </c>
      <c r="H21" s="28" t="s">
        <v>56</v>
      </c>
      <c r="I21" s="15">
        <f t="shared" ref="I21:I41" si="9">SUM(I20,D21)</f>
        <v>0.2381944444444444</v>
      </c>
      <c r="J21" s="15">
        <f t="shared" si="1"/>
        <v>0.32916666666666661</v>
      </c>
      <c r="K21" s="15">
        <f t="shared" si="2"/>
        <v>0.4506944444444444</v>
      </c>
      <c r="L21" s="15">
        <f t="shared" si="3"/>
        <v>0.61319444444444438</v>
      </c>
      <c r="M21" s="15">
        <f t="shared" si="4"/>
        <v>0.68680555555555556</v>
      </c>
    </row>
    <row r="22" spans="1:13">
      <c r="A22" s="13">
        <v>14</v>
      </c>
      <c r="B22" s="14">
        <f t="shared" si="5"/>
        <v>11.5</v>
      </c>
      <c r="C22" s="14">
        <v>0.5</v>
      </c>
      <c r="D22" s="10">
        <v>6.9444444444444447E-4</v>
      </c>
      <c r="E22" s="45" t="s">
        <v>33</v>
      </c>
      <c r="F22" s="32"/>
      <c r="G22" s="10" t="s">
        <v>8</v>
      </c>
      <c r="H22" s="28" t="s">
        <v>57</v>
      </c>
      <c r="I22" s="15">
        <f t="shared" si="9"/>
        <v>0.23888888888888885</v>
      </c>
      <c r="J22" s="15">
        <f t="shared" si="1"/>
        <v>0.32986111111111105</v>
      </c>
      <c r="K22" s="15">
        <f t="shared" si="2"/>
        <v>0.45138888888888884</v>
      </c>
      <c r="L22" s="15">
        <f t="shared" si="3"/>
        <v>0.61388888888888882</v>
      </c>
      <c r="M22" s="15">
        <f t="shared" si="4"/>
        <v>0.6875</v>
      </c>
    </row>
    <row r="23" spans="1:13">
      <c r="A23" s="13">
        <v>15</v>
      </c>
      <c r="B23" s="14">
        <f t="shared" si="5"/>
        <v>13</v>
      </c>
      <c r="C23" s="14">
        <v>1.5</v>
      </c>
      <c r="D23" s="10">
        <v>1.3888888888888889E-3</v>
      </c>
      <c r="E23" s="45" t="s">
        <v>18</v>
      </c>
      <c r="F23" s="32"/>
      <c r="G23" s="10" t="s">
        <v>8</v>
      </c>
      <c r="H23" s="28" t="s">
        <v>58</v>
      </c>
      <c r="I23" s="15">
        <f t="shared" si="9"/>
        <v>0.24027777777777773</v>
      </c>
      <c r="J23" s="15">
        <f t="shared" si="1"/>
        <v>0.33124999999999993</v>
      </c>
      <c r="K23" s="15">
        <f t="shared" si="2"/>
        <v>0.45277777777777772</v>
      </c>
      <c r="L23" s="15">
        <f t="shared" si="3"/>
        <v>0.6152777777777777</v>
      </c>
      <c r="M23" s="15">
        <f t="shared" si="4"/>
        <v>0.68888888888888888</v>
      </c>
    </row>
    <row r="24" spans="1:13">
      <c r="A24" s="13">
        <v>16</v>
      </c>
      <c r="B24" s="14">
        <f t="shared" si="5"/>
        <v>14.1</v>
      </c>
      <c r="C24" s="14">
        <v>1.1000000000000001</v>
      </c>
      <c r="D24" s="10">
        <v>1.3888888888888889E-3</v>
      </c>
      <c r="E24" s="45" t="s">
        <v>37</v>
      </c>
      <c r="F24" s="32"/>
      <c r="G24" s="10" t="s">
        <v>8</v>
      </c>
      <c r="H24" s="28" t="s">
        <v>59</v>
      </c>
      <c r="I24" s="15">
        <f t="shared" si="9"/>
        <v>0.24166666666666661</v>
      </c>
      <c r="J24" s="15">
        <f t="shared" si="1"/>
        <v>0.33263888888888882</v>
      </c>
      <c r="K24" s="15">
        <f t="shared" si="2"/>
        <v>0.45416666666666661</v>
      </c>
      <c r="L24" s="15">
        <f t="shared" si="3"/>
        <v>0.61666666666666659</v>
      </c>
      <c r="M24" s="15">
        <f t="shared" si="4"/>
        <v>0.69027777777777777</v>
      </c>
    </row>
    <row r="25" spans="1:13">
      <c r="A25" s="13">
        <v>17</v>
      </c>
      <c r="B25" s="14">
        <f t="shared" si="5"/>
        <v>15.299999999999999</v>
      </c>
      <c r="C25" s="14">
        <v>1.2</v>
      </c>
      <c r="D25" s="10">
        <v>1.3888888888888889E-3</v>
      </c>
      <c r="E25" s="45" t="s">
        <v>17</v>
      </c>
      <c r="F25" s="32"/>
      <c r="G25" s="10" t="s">
        <v>8</v>
      </c>
      <c r="H25" s="28" t="s">
        <v>59</v>
      </c>
      <c r="I25" s="15">
        <f t="shared" si="9"/>
        <v>0.2430555555555555</v>
      </c>
      <c r="J25" s="15">
        <f t="shared" si="1"/>
        <v>0.3340277777777777</v>
      </c>
      <c r="K25" s="15">
        <f t="shared" si="2"/>
        <v>0.45555555555555549</v>
      </c>
      <c r="L25" s="15">
        <f t="shared" si="3"/>
        <v>0.61805555555555547</v>
      </c>
      <c r="M25" s="15">
        <f t="shared" si="4"/>
        <v>0.69166666666666665</v>
      </c>
    </row>
    <row r="26" spans="1:13">
      <c r="A26" s="13">
        <v>18</v>
      </c>
      <c r="B26" s="14">
        <f t="shared" si="5"/>
        <v>16.7</v>
      </c>
      <c r="C26" s="14">
        <v>1.4</v>
      </c>
      <c r="D26" s="10">
        <v>1.3888888888888889E-3</v>
      </c>
      <c r="E26" s="45" t="s">
        <v>27</v>
      </c>
      <c r="F26" s="32" t="s">
        <v>52</v>
      </c>
      <c r="G26" s="10" t="s">
        <v>6</v>
      </c>
      <c r="H26" s="28" t="s">
        <v>69</v>
      </c>
      <c r="I26" s="15">
        <f t="shared" si="9"/>
        <v>0.24444444444444438</v>
      </c>
      <c r="J26" s="15">
        <f t="shared" si="1"/>
        <v>0.33541666666666659</v>
      </c>
      <c r="K26" s="15">
        <f t="shared" si="2"/>
        <v>0.45694444444444438</v>
      </c>
      <c r="L26" s="15">
        <f t="shared" si="3"/>
        <v>0.61944444444444435</v>
      </c>
      <c r="M26" s="15">
        <f t="shared" si="4"/>
        <v>0.69305555555555554</v>
      </c>
    </row>
    <row r="27" spans="1:13">
      <c r="A27" s="13">
        <v>19</v>
      </c>
      <c r="B27" s="14">
        <f t="shared" si="5"/>
        <v>19.3</v>
      </c>
      <c r="C27" s="14">
        <v>2.6</v>
      </c>
      <c r="D27" s="10">
        <v>2.0833333333333333E-3</v>
      </c>
      <c r="E27" s="45" t="s">
        <v>29</v>
      </c>
      <c r="F27" s="32" t="s">
        <v>52</v>
      </c>
      <c r="G27" s="10" t="s">
        <v>6</v>
      </c>
      <c r="H27" s="28" t="s">
        <v>70</v>
      </c>
      <c r="I27" s="15">
        <f t="shared" si="9"/>
        <v>0.24652777777777771</v>
      </c>
      <c r="J27" s="15">
        <f t="shared" si="1"/>
        <v>0.33749999999999991</v>
      </c>
      <c r="K27" s="15">
        <f t="shared" si="2"/>
        <v>0.4590277777777777</v>
      </c>
      <c r="L27" s="15">
        <f t="shared" si="3"/>
        <v>0.62152777777777768</v>
      </c>
      <c r="M27" s="15">
        <f t="shared" si="4"/>
        <v>0.69513888888888886</v>
      </c>
    </row>
    <row r="28" spans="1:13">
      <c r="A28" s="13">
        <v>20</v>
      </c>
      <c r="B28" s="14">
        <f t="shared" si="5"/>
        <v>20.5</v>
      </c>
      <c r="C28" s="14">
        <v>1.2</v>
      </c>
      <c r="D28" s="10">
        <v>1.3888888888888889E-3</v>
      </c>
      <c r="E28" s="45" t="s">
        <v>32</v>
      </c>
      <c r="F28" s="32" t="s">
        <v>52</v>
      </c>
      <c r="G28" s="10" t="s">
        <v>6</v>
      </c>
      <c r="H28" s="28" t="s">
        <v>71</v>
      </c>
      <c r="I28" s="15">
        <f t="shared" si="9"/>
        <v>0.24791666666666659</v>
      </c>
      <c r="J28" s="15">
        <f t="shared" si="1"/>
        <v>0.3388888888888888</v>
      </c>
      <c r="K28" s="15">
        <f t="shared" si="2"/>
        <v>0.46041666666666659</v>
      </c>
      <c r="L28" s="15">
        <f t="shared" si="3"/>
        <v>0.62291666666666656</v>
      </c>
      <c r="M28" s="15">
        <f t="shared" si="4"/>
        <v>0.69652777777777775</v>
      </c>
    </row>
    <row r="29" spans="1:13">
      <c r="A29" s="13">
        <v>21</v>
      </c>
      <c r="B29" s="14">
        <f t="shared" si="5"/>
        <v>22.5</v>
      </c>
      <c r="C29" s="14">
        <v>2</v>
      </c>
      <c r="D29" s="10">
        <v>2.0833333333333333E-3</v>
      </c>
      <c r="E29" s="45" t="s">
        <v>50</v>
      </c>
      <c r="F29" s="32" t="s">
        <v>52</v>
      </c>
      <c r="G29" s="10" t="s">
        <v>6</v>
      </c>
      <c r="H29" s="28" t="s">
        <v>72</v>
      </c>
      <c r="I29" s="15">
        <f t="shared" si="9"/>
        <v>0.24999999999999992</v>
      </c>
      <c r="J29" s="15">
        <f t="shared" si="1"/>
        <v>0.34097222222222212</v>
      </c>
      <c r="K29" s="15">
        <f t="shared" si="2"/>
        <v>0.46249999999999991</v>
      </c>
      <c r="L29" s="15">
        <f t="shared" si="3"/>
        <v>0.62499999999999989</v>
      </c>
      <c r="M29" s="15">
        <f t="shared" si="4"/>
        <v>0.69861111111111107</v>
      </c>
    </row>
    <row r="30" spans="1:13">
      <c r="A30" s="13">
        <v>22</v>
      </c>
      <c r="B30" s="14">
        <f t="shared" si="5"/>
        <v>24.2</v>
      </c>
      <c r="C30" s="14">
        <v>1.7</v>
      </c>
      <c r="D30" s="10">
        <v>1.3888888888888889E-3</v>
      </c>
      <c r="E30" s="45" t="s">
        <v>51</v>
      </c>
      <c r="F30" s="32" t="s">
        <v>52</v>
      </c>
      <c r="G30" s="10" t="s">
        <v>6</v>
      </c>
      <c r="H30" s="28" t="s">
        <v>73</v>
      </c>
      <c r="I30" s="15">
        <f t="shared" si="9"/>
        <v>0.25138888888888883</v>
      </c>
      <c r="J30" s="15">
        <f t="shared" si="1"/>
        <v>0.34236111111111101</v>
      </c>
      <c r="K30" s="15">
        <f t="shared" si="2"/>
        <v>0.4638888888888888</v>
      </c>
      <c r="L30" s="15">
        <f t="shared" si="3"/>
        <v>0.62638888888888877</v>
      </c>
      <c r="M30" s="15">
        <f t="shared" si="4"/>
        <v>0.7</v>
      </c>
    </row>
    <row r="31" spans="1:13">
      <c r="A31" s="13">
        <v>23</v>
      </c>
      <c r="B31" s="14">
        <f t="shared" si="5"/>
        <v>25.4</v>
      </c>
      <c r="C31" s="14">
        <v>1.2</v>
      </c>
      <c r="D31" s="10">
        <v>1.3888888888888889E-3</v>
      </c>
      <c r="E31" s="45" t="s">
        <v>19</v>
      </c>
      <c r="F31" s="32"/>
      <c r="G31" s="10" t="s">
        <v>8</v>
      </c>
      <c r="H31" s="28" t="s">
        <v>60</v>
      </c>
      <c r="I31" s="15">
        <f t="shared" si="9"/>
        <v>0.25277777777777771</v>
      </c>
      <c r="J31" s="15">
        <f t="shared" si="1"/>
        <v>0.34374999999999989</v>
      </c>
      <c r="K31" s="15">
        <f t="shared" si="2"/>
        <v>0.46527777777777768</v>
      </c>
      <c r="L31" s="15">
        <f t="shared" si="3"/>
        <v>0.62777777777777766</v>
      </c>
      <c r="M31" s="15">
        <f t="shared" si="4"/>
        <v>0.70138888888888884</v>
      </c>
    </row>
    <row r="32" spans="1:13">
      <c r="A32" s="13">
        <v>24</v>
      </c>
      <c r="B32" s="14">
        <f t="shared" si="5"/>
        <v>26.7</v>
      </c>
      <c r="C32" s="14">
        <v>1.3</v>
      </c>
      <c r="D32" s="10">
        <v>1.3888888888888889E-3</v>
      </c>
      <c r="E32" s="45" t="s">
        <v>15</v>
      </c>
      <c r="F32" s="32"/>
      <c r="G32" s="10" t="s">
        <v>8</v>
      </c>
      <c r="H32" s="28" t="s">
        <v>60</v>
      </c>
      <c r="I32" s="15">
        <f t="shared" si="9"/>
        <v>0.2541666666666666</v>
      </c>
      <c r="J32" s="15">
        <f t="shared" si="1"/>
        <v>0.34513888888888877</v>
      </c>
      <c r="K32" s="15">
        <f t="shared" si="2"/>
        <v>0.46666666666666656</v>
      </c>
      <c r="L32" s="15">
        <f t="shared" si="3"/>
        <v>0.62916666666666654</v>
      </c>
      <c r="M32" s="15">
        <f t="shared" si="4"/>
        <v>0.70277777777777772</v>
      </c>
    </row>
    <row r="33" spans="1:13">
      <c r="A33" s="13">
        <v>25</v>
      </c>
      <c r="B33" s="14">
        <f t="shared" si="5"/>
        <v>28.2</v>
      </c>
      <c r="C33" s="14">
        <v>1.5</v>
      </c>
      <c r="D33" s="10">
        <v>1.3888888888888889E-3</v>
      </c>
      <c r="E33" s="45" t="s">
        <v>16</v>
      </c>
      <c r="F33" s="32"/>
      <c r="G33" s="10" t="s">
        <v>8</v>
      </c>
      <c r="H33" s="28" t="s">
        <v>61</v>
      </c>
      <c r="I33" s="15">
        <f t="shared" si="9"/>
        <v>0.25555555555555548</v>
      </c>
      <c r="J33" s="15">
        <f t="shared" si="1"/>
        <v>0.34652777777777766</v>
      </c>
      <c r="K33" s="15">
        <f t="shared" si="2"/>
        <v>0.46805555555555545</v>
      </c>
      <c r="L33" s="15">
        <f t="shared" si="3"/>
        <v>0.63055555555555542</v>
      </c>
      <c r="M33" s="15">
        <f t="shared" si="4"/>
        <v>0.70416666666666661</v>
      </c>
    </row>
    <row r="34" spans="1:13">
      <c r="A34" s="13">
        <v>26</v>
      </c>
      <c r="B34" s="14">
        <f t="shared" si="5"/>
        <v>30.099999999999998</v>
      </c>
      <c r="C34" s="14">
        <v>1.9</v>
      </c>
      <c r="D34" s="10">
        <v>1.3888888888888889E-3</v>
      </c>
      <c r="E34" s="45" t="s">
        <v>38</v>
      </c>
      <c r="F34" s="32"/>
      <c r="G34" s="10" t="s">
        <v>8</v>
      </c>
      <c r="H34" s="28" t="s">
        <v>62</v>
      </c>
      <c r="I34" s="15">
        <f t="shared" si="9"/>
        <v>0.25694444444444436</v>
      </c>
      <c r="J34" s="15">
        <f t="shared" si="1"/>
        <v>0.34791666666666654</v>
      </c>
      <c r="K34" s="15">
        <f t="shared" si="2"/>
        <v>0.46944444444444433</v>
      </c>
      <c r="L34" s="15">
        <f t="shared" si="3"/>
        <v>0.63194444444444431</v>
      </c>
      <c r="M34" s="15">
        <f t="shared" si="4"/>
        <v>0.70555555555555549</v>
      </c>
    </row>
    <row r="35" spans="1:13">
      <c r="A35" s="13">
        <v>27</v>
      </c>
      <c r="B35" s="14">
        <f t="shared" si="5"/>
        <v>32.099999999999994</v>
      </c>
      <c r="C35" s="14">
        <v>2</v>
      </c>
      <c r="D35" s="10">
        <v>1.3888888888888889E-3</v>
      </c>
      <c r="E35" s="45" t="s">
        <v>15</v>
      </c>
      <c r="F35" s="32"/>
      <c r="G35" s="10" t="s">
        <v>8</v>
      </c>
      <c r="H35" s="28" t="s">
        <v>63</v>
      </c>
      <c r="I35" s="15">
        <f t="shared" si="9"/>
        <v>0.25833333333333325</v>
      </c>
      <c r="J35" s="15">
        <f t="shared" si="1"/>
        <v>0.34930555555555542</v>
      </c>
      <c r="K35" s="15">
        <f t="shared" si="2"/>
        <v>0.47083333333333321</v>
      </c>
      <c r="L35" s="15">
        <f t="shared" si="3"/>
        <v>0.63333333333333319</v>
      </c>
      <c r="M35" s="15">
        <f t="shared" si="4"/>
        <v>0.70694444444444438</v>
      </c>
    </row>
    <row r="36" spans="1:13">
      <c r="A36" s="13">
        <v>28</v>
      </c>
      <c r="B36" s="14">
        <f>B35+C36</f>
        <v>33.699999999999996</v>
      </c>
      <c r="C36" s="14">
        <v>1.6</v>
      </c>
      <c r="D36" s="10">
        <v>1.3888888888888889E-3</v>
      </c>
      <c r="E36" s="45" t="s">
        <v>36</v>
      </c>
      <c r="F36" s="32"/>
      <c r="G36" s="10" t="s">
        <v>8</v>
      </c>
      <c r="H36" s="28" t="s">
        <v>82</v>
      </c>
      <c r="I36" s="15">
        <f t="shared" si="9"/>
        <v>0.25972222222222213</v>
      </c>
      <c r="J36" s="15">
        <f t="shared" si="1"/>
        <v>0.35069444444444431</v>
      </c>
      <c r="K36" s="15">
        <f t="shared" si="2"/>
        <v>0.4722222222222221</v>
      </c>
      <c r="L36" s="15">
        <f t="shared" si="3"/>
        <v>0.63472222222222208</v>
      </c>
      <c r="M36" s="15">
        <f t="shared" si="4"/>
        <v>0.70833333333333326</v>
      </c>
    </row>
    <row r="37" spans="1:13">
      <c r="A37" s="13">
        <v>29</v>
      </c>
      <c r="B37" s="14">
        <f>B36+C37</f>
        <v>34.9</v>
      </c>
      <c r="C37" s="14">
        <v>1.2</v>
      </c>
      <c r="D37" s="10">
        <v>1.3888888888888889E-3</v>
      </c>
      <c r="E37" s="45" t="s">
        <v>16</v>
      </c>
      <c r="F37" s="32"/>
      <c r="G37" s="10" t="s">
        <v>8</v>
      </c>
      <c r="H37" s="28" t="s">
        <v>64</v>
      </c>
      <c r="I37" s="15">
        <f t="shared" si="9"/>
        <v>0.26111111111111102</v>
      </c>
      <c r="J37" s="15">
        <f t="shared" si="1"/>
        <v>0.35208333333333319</v>
      </c>
      <c r="K37" s="15">
        <f t="shared" si="2"/>
        <v>0.47361111111111098</v>
      </c>
      <c r="L37" s="15">
        <f t="shared" si="3"/>
        <v>0.63611111111111096</v>
      </c>
      <c r="M37" s="15">
        <f t="shared" si="4"/>
        <v>0.70972222222222214</v>
      </c>
    </row>
    <row r="38" spans="1:13">
      <c r="A38" s="13">
        <v>30</v>
      </c>
      <c r="B38" s="14">
        <f t="shared" si="5"/>
        <v>36.199999999999996</v>
      </c>
      <c r="C38" s="14">
        <v>1.3</v>
      </c>
      <c r="D38" s="10">
        <v>1.3888888888888889E-3</v>
      </c>
      <c r="E38" s="45" t="s">
        <v>17</v>
      </c>
      <c r="F38" s="32"/>
      <c r="G38" s="10" t="s">
        <v>8</v>
      </c>
      <c r="H38" s="29" t="s">
        <v>65</v>
      </c>
      <c r="I38" s="15">
        <f t="shared" si="9"/>
        <v>0.2624999999999999</v>
      </c>
      <c r="J38" s="15">
        <f t="shared" si="1"/>
        <v>0.35347222222222208</v>
      </c>
      <c r="K38" s="15">
        <f t="shared" si="2"/>
        <v>0.47499999999999987</v>
      </c>
      <c r="L38" s="15">
        <f t="shared" si="3"/>
        <v>0.63749999999999984</v>
      </c>
      <c r="M38" s="15">
        <f t="shared" si="4"/>
        <v>0.71111111111111103</v>
      </c>
    </row>
    <row r="39" spans="1:13">
      <c r="A39" s="13">
        <v>31</v>
      </c>
      <c r="B39" s="14">
        <f t="shared" si="5"/>
        <v>38.799999999999997</v>
      </c>
      <c r="C39" s="14">
        <v>2.6</v>
      </c>
      <c r="D39" s="10">
        <v>2.0833333333333333E-3</v>
      </c>
      <c r="E39" s="32"/>
      <c r="F39" s="32" t="s">
        <v>39</v>
      </c>
      <c r="G39" s="10" t="s">
        <v>31</v>
      </c>
      <c r="H39" s="28" t="s">
        <v>41</v>
      </c>
      <c r="I39" s="15">
        <f t="shared" si="9"/>
        <v>0.26458333333333323</v>
      </c>
      <c r="J39" s="15">
        <f t="shared" si="1"/>
        <v>0.3555555555555554</v>
      </c>
      <c r="K39" s="15">
        <f t="shared" si="2"/>
        <v>0.47708333333333319</v>
      </c>
      <c r="L39" s="15">
        <f t="shared" si="3"/>
        <v>0.63958333333333317</v>
      </c>
      <c r="M39" s="15">
        <f t="shared" si="4"/>
        <v>0.71319444444444435</v>
      </c>
    </row>
    <row r="40" spans="1:13">
      <c r="A40" s="13">
        <v>32</v>
      </c>
      <c r="B40" s="14">
        <f t="shared" si="5"/>
        <v>40.299999999999997</v>
      </c>
      <c r="C40" s="14">
        <v>1.5</v>
      </c>
      <c r="D40" s="10">
        <v>1.3888888888888889E-3</v>
      </c>
      <c r="E40" s="32"/>
      <c r="F40" s="32" t="s">
        <v>39</v>
      </c>
      <c r="G40" s="10" t="s">
        <v>31</v>
      </c>
      <c r="H40" s="28" t="s">
        <v>42</v>
      </c>
      <c r="I40" s="15">
        <f t="shared" si="9"/>
        <v>0.26597222222222211</v>
      </c>
      <c r="J40" s="15">
        <f t="shared" si="1"/>
        <v>0.35694444444444429</v>
      </c>
      <c r="K40" s="15">
        <f t="shared" si="2"/>
        <v>0.47847222222222208</v>
      </c>
      <c r="L40" s="15">
        <f t="shared" si="3"/>
        <v>0.64097222222222205</v>
      </c>
      <c r="M40" s="15">
        <f t="shared" si="4"/>
        <v>0.71458333333333324</v>
      </c>
    </row>
    <row r="41" spans="1:13">
      <c r="A41" s="13">
        <v>33</v>
      </c>
      <c r="B41" s="14">
        <f t="shared" si="5"/>
        <v>41.8</v>
      </c>
      <c r="C41" s="14">
        <v>1.5</v>
      </c>
      <c r="D41" s="10">
        <v>1.3888888888888889E-3</v>
      </c>
      <c r="E41" s="32"/>
      <c r="F41" s="32" t="s">
        <v>39</v>
      </c>
      <c r="G41" s="10" t="s">
        <v>31</v>
      </c>
      <c r="H41" s="28" t="s">
        <v>43</v>
      </c>
      <c r="I41" s="15">
        <f t="shared" si="9"/>
        <v>0.26736111111111099</v>
      </c>
      <c r="J41" s="15">
        <f t="shared" si="1"/>
        <v>0.35833333333333317</v>
      </c>
      <c r="K41" s="15">
        <f t="shared" si="2"/>
        <v>0.47986111111111096</v>
      </c>
      <c r="L41" s="15">
        <f t="shared" si="3"/>
        <v>0.64236111111111094</v>
      </c>
      <c r="M41" s="15">
        <f t="shared" si="4"/>
        <v>0.71597222222222212</v>
      </c>
    </row>
    <row r="42" spans="1:13">
      <c r="A42" s="13">
        <v>34</v>
      </c>
      <c r="B42" s="14">
        <f t="shared" si="5"/>
        <v>44.199999999999996</v>
      </c>
      <c r="C42" s="14">
        <v>2.4</v>
      </c>
      <c r="D42" s="10">
        <v>2.0833333333333333E-3</v>
      </c>
      <c r="E42" s="32"/>
      <c r="F42" s="32" t="s">
        <v>39</v>
      </c>
      <c r="G42" s="10" t="s">
        <v>31</v>
      </c>
      <c r="H42" s="28" t="s">
        <v>44</v>
      </c>
      <c r="I42" s="15" t="s">
        <v>5</v>
      </c>
      <c r="J42" s="15">
        <f t="shared" si="1"/>
        <v>0.3604166666666665</v>
      </c>
      <c r="K42" s="15">
        <f t="shared" si="2"/>
        <v>0.48194444444444429</v>
      </c>
      <c r="L42" s="15">
        <f t="shared" si="3"/>
        <v>0.64444444444444426</v>
      </c>
      <c r="M42" s="15">
        <f t="shared" si="4"/>
        <v>0.71805555555555545</v>
      </c>
    </row>
    <row r="43" spans="1:13">
      <c r="A43" s="13">
        <v>35</v>
      </c>
      <c r="B43" s="14">
        <f t="shared" si="5"/>
        <v>46.499999999999993</v>
      </c>
      <c r="C43" s="14">
        <v>2.2999999999999998</v>
      </c>
      <c r="D43" s="10">
        <v>2.0833333333333333E-3</v>
      </c>
      <c r="E43" s="32"/>
      <c r="F43" s="32" t="s">
        <v>39</v>
      </c>
      <c r="G43" s="10" t="s">
        <v>31</v>
      </c>
      <c r="H43" s="34" t="s">
        <v>45</v>
      </c>
      <c r="I43" s="15" t="s">
        <v>5</v>
      </c>
      <c r="J43" s="15">
        <f t="shared" si="1"/>
        <v>0.36249999999999982</v>
      </c>
      <c r="K43" s="15">
        <f t="shared" si="2"/>
        <v>0.48402777777777761</v>
      </c>
      <c r="L43" s="15">
        <f t="shared" si="3"/>
        <v>0.64652777777777759</v>
      </c>
      <c r="M43" s="15">
        <f t="shared" si="4"/>
        <v>0.72013888888888877</v>
      </c>
    </row>
    <row r="44" spans="1:13">
      <c r="A44" s="13">
        <v>36</v>
      </c>
      <c r="B44" s="14">
        <f t="shared" si="5"/>
        <v>46.999999999999993</v>
      </c>
      <c r="C44" s="14">
        <v>0.5</v>
      </c>
      <c r="D44" s="10">
        <v>6.9444444444444447E-4</v>
      </c>
      <c r="E44" s="32"/>
      <c r="F44" s="32" t="s">
        <v>39</v>
      </c>
      <c r="G44" s="10" t="s">
        <v>31</v>
      </c>
      <c r="H44" s="34" t="s">
        <v>46</v>
      </c>
      <c r="I44" s="15" t="s">
        <v>5</v>
      </c>
      <c r="J44" s="15">
        <f t="shared" si="1"/>
        <v>0.36319444444444426</v>
      </c>
      <c r="K44" s="15">
        <f t="shared" si="2"/>
        <v>0.48472222222222205</v>
      </c>
      <c r="L44" s="15">
        <f t="shared" si="3"/>
        <v>0.64722222222222203</v>
      </c>
      <c r="M44" s="15">
        <f t="shared" si="4"/>
        <v>0.72083333333333321</v>
      </c>
    </row>
    <row r="45" spans="1:13">
      <c r="A45" s="13">
        <v>37</v>
      </c>
      <c r="B45" s="14">
        <f t="shared" si="5"/>
        <v>47.79999999999999</v>
      </c>
      <c r="C45" s="14">
        <v>0.8</v>
      </c>
      <c r="D45" s="10">
        <v>6.9444444444444447E-4</v>
      </c>
      <c r="E45" s="32"/>
      <c r="F45" s="32" t="s">
        <v>39</v>
      </c>
      <c r="G45" s="10" t="s">
        <v>31</v>
      </c>
      <c r="H45" s="34" t="s">
        <v>47</v>
      </c>
      <c r="I45" s="15" t="s">
        <v>5</v>
      </c>
      <c r="J45" s="15">
        <f t="shared" si="1"/>
        <v>0.36388888888888871</v>
      </c>
      <c r="K45" s="15">
        <f t="shared" si="2"/>
        <v>0.4854166666666665</v>
      </c>
      <c r="L45" s="15">
        <f t="shared" si="3"/>
        <v>0.64791666666666647</v>
      </c>
      <c r="M45" s="15">
        <f t="shared" si="4"/>
        <v>0.72152777777777766</v>
      </c>
    </row>
    <row r="46" spans="1:13">
      <c r="A46" s="13">
        <v>38</v>
      </c>
      <c r="B46" s="14">
        <f t="shared" si="5"/>
        <v>49.599999999999987</v>
      </c>
      <c r="C46" s="14">
        <v>1.8</v>
      </c>
      <c r="D46" s="10">
        <v>1.3888888888888889E-3</v>
      </c>
      <c r="E46" s="32"/>
      <c r="F46" s="32" t="s">
        <v>39</v>
      </c>
      <c r="G46" s="10" t="s">
        <v>31</v>
      </c>
      <c r="H46" s="28" t="s">
        <v>48</v>
      </c>
      <c r="I46" s="15" t="s">
        <v>5</v>
      </c>
      <c r="J46" s="15">
        <f t="shared" si="1"/>
        <v>0.36527777777777759</v>
      </c>
      <c r="K46" s="15">
        <f t="shared" si="2"/>
        <v>0.48680555555555538</v>
      </c>
      <c r="L46" s="15">
        <f t="shared" si="3"/>
        <v>0.64930555555555536</v>
      </c>
      <c r="M46" s="15">
        <f t="shared" si="4"/>
        <v>0.72291666666666654</v>
      </c>
    </row>
    <row r="47" spans="1:13">
      <c r="A47" s="13">
        <v>39</v>
      </c>
      <c r="B47" s="14">
        <f t="shared" si="5"/>
        <v>50.999999999999986</v>
      </c>
      <c r="C47" s="14">
        <v>1.4</v>
      </c>
      <c r="D47" s="10">
        <v>1.3888888888888889E-3</v>
      </c>
      <c r="E47" s="32"/>
      <c r="F47" s="32" t="s">
        <v>39</v>
      </c>
      <c r="G47" s="10" t="s">
        <v>31</v>
      </c>
      <c r="H47" s="28" t="s">
        <v>83</v>
      </c>
      <c r="I47" s="15" t="s">
        <v>5</v>
      </c>
      <c r="J47" s="15">
        <f t="shared" si="1"/>
        <v>0.36666666666666647</v>
      </c>
      <c r="K47" s="15">
        <f t="shared" si="2"/>
        <v>0.48819444444444426</v>
      </c>
      <c r="L47" s="15">
        <f t="shared" si="3"/>
        <v>0.65069444444444424</v>
      </c>
      <c r="M47" s="15">
        <f t="shared" si="4"/>
        <v>0.72430555555555542</v>
      </c>
    </row>
    <row r="48" spans="1:13" ht="19.5">
      <c r="A48" s="13">
        <v>40</v>
      </c>
      <c r="B48" s="14">
        <f t="shared" si="5"/>
        <v>52.799999999999983</v>
      </c>
      <c r="C48" s="14">
        <v>1.8</v>
      </c>
      <c r="D48" s="10">
        <v>2.0833333333333333E-3</v>
      </c>
      <c r="E48" s="32"/>
      <c r="F48" s="32" t="s">
        <v>39</v>
      </c>
      <c r="G48" s="10" t="s">
        <v>31</v>
      </c>
      <c r="H48" s="41" t="s">
        <v>87</v>
      </c>
      <c r="I48" s="15" t="s">
        <v>5</v>
      </c>
      <c r="J48" s="15">
        <f t="shared" si="1"/>
        <v>0.3687499999999998</v>
      </c>
      <c r="K48" s="15">
        <f t="shared" si="2"/>
        <v>0.49027777777777759</v>
      </c>
      <c r="L48" s="15">
        <f t="shared" si="3"/>
        <v>0.65277777777777757</v>
      </c>
      <c r="M48" s="15">
        <f t="shared" si="4"/>
        <v>0.72638888888888875</v>
      </c>
    </row>
    <row r="49" spans="1:13" ht="19.5">
      <c r="A49" s="16">
        <v>41</v>
      </c>
      <c r="B49" s="30">
        <f t="shared" si="5"/>
        <v>53.499999999999986</v>
      </c>
      <c r="C49" s="30">
        <v>0.7</v>
      </c>
      <c r="D49" s="31">
        <v>6.9444444444444447E-4</v>
      </c>
      <c r="E49" s="33"/>
      <c r="F49" s="33" t="s">
        <v>39</v>
      </c>
      <c r="G49" s="31" t="s">
        <v>31</v>
      </c>
      <c r="H49" s="40" t="s">
        <v>88</v>
      </c>
      <c r="I49" s="17" t="s">
        <v>5</v>
      </c>
      <c r="J49" s="17">
        <f t="shared" si="1"/>
        <v>0.36944444444444424</v>
      </c>
      <c r="K49" s="17">
        <f t="shared" si="2"/>
        <v>0.49097222222222203</v>
      </c>
      <c r="L49" s="17">
        <f t="shared" si="3"/>
        <v>0.65347222222222201</v>
      </c>
      <c r="M49" s="17">
        <f t="shared" si="4"/>
        <v>0.72708333333333319</v>
      </c>
    </row>
    <row r="51" spans="1:13">
      <c r="A51" s="18" t="s">
        <v>9</v>
      </c>
      <c r="B51" s="1"/>
      <c r="C51" s="1"/>
      <c r="D51" s="1"/>
      <c r="E51" s="1"/>
      <c r="F51" s="1"/>
      <c r="G51" s="97" t="s">
        <v>101</v>
      </c>
      <c r="H51" s="97"/>
      <c r="I51" s="97"/>
      <c r="J51" s="97"/>
      <c r="K51" s="97"/>
      <c r="L51" s="97"/>
      <c r="M51" s="97"/>
    </row>
    <row r="52" spans="1:13">
      <c r="A52" s="20"/>
      <c r="B52" s="1"/>
      <c r="C52" s="1"/>
      <c r="D52" s="1"/>
      <c r="E52" s="1"/>
      <c r="F52" s="1"/>
      <c r="G52" s="1"/>
      <c r="H52" s="21"/>
      <c r="I52" s="21"/>
      <c r="J52" s="21"/>
      <c r="K52" s="21"/>
      <c r="L52" s="21"/>
      <c r="M52" s="21"/>
    </row>
    <row r="53" spans="1:13">
      <c r="A53" s="22" t="s">
        <v>10</v>
      </c>
      <c r="B53" s="1"/>
      <c r="C53" s="1"/>
      <c r="D53" s="1"/>
      <c r="E53" s="1"/>
      <c r="F53" s="1"/>
      <c r="G53" s="1"/>
      <c r="H53" s="100" t="s">
        <v>106</v>
      </c>
      <c r="I53" s="100"/>
      <c r="J53" s="100"/>
      <c r="K53" s="100"/>
      <c r="L53" s="23"/>
      <c r="M53" s="23"/>
    </row>
    <row r="54" spans="1:13">
      <c r="A54" s="99" t="s">
        <v>68</v>
      </c>
      <c r="B54" s="99"/>
      <c r="C54" s="99"/>
      <c r="D54" s="99"/>
      <c r="E54" s="99"/>
      <c r="F54" s="99"/>
      <c r="G54" s="99"/>
      <c r="H54" s="98"/>
      <c r="I54" s="98"/>
      <c r="J54" s="98"/>
      <c r="K54" s="98"/>
      <c r="L54" s="23"/>
      <c r="M54" s="23"/>
    </row>
    <row r="55" spans="1:13">
      <c r="A55" s="24" t="s">
        <v>11</v>
      </c>
      <c r="B55" s="1"/>
      <c r="C55" s="1"/>
      <c r="D55" s="1"/>
      <c r="E55" s="1"/>
      <c r="F55" s="49" t="s">
        <v>105</v>
      </c>
      <c r="G55" s="1"/>
      <c r="I55" s="50" t="s">
        <v>104</v>
      </c>
      <c r="L55" s="19"/>
      <c r="M55" s="19"/>
    </row>
    <row r="56" spans="1:13">
      <c r="A56" s="25" t="s">
        <v>12</v>
      </c>
      <c r="B56" s="1"/>
      <c r="C56" s="1"/>
      <c r="D56" s="1"/>
      <c r="E56" s="1"/>
      <c r="F56" s="49" t="s">
        <v>107</v>
      </c>
      <c r="G56" s="1"/>
      <c r="L56" s="1"/>
      <c r="M56" s="1"/>
    </row>
    <row r="57" spans="1:13">
      <c r="A57" s="2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25"/>
      <c r="B58" s="51"/>
      <c r="C58" s="51"/>
      <c r="D58" s="52"/>
      <c r="E58" s="52"/>
      <c r="F58" s="53"/>
      <c r="G58" s="52"/>
      <c r="H58" s="52" t="s">
        <v>108</v>
      </c>
      <c r="I58" s="53"/>
      <c r="J58" s="53"/>
      <c r="K58" s="53"/>
      <c r="L58" s="1"/>
      <c r="M58" s="1"/>
    </row>
    <row r="59" spans="1:13">
      <c r="A59" s="38"/>
      <c r="B59" s="54" t="s">
        <v>109</v>
      </c>
      <c r="C59" s="51"/>
      <c r="D59" s="51"/>
      <c r="E59" s="52"/>
      <c r="F59" s="53"/>
      <c r="G59" s="53"/>
      <c r="H59" s="53"/>
      <c r="I59" s="53"/>
      <c r="J59" s="53"/>
      <c r="K59" s="53"/>
      <c r="L59" s="1"/>
      <c r="M59" s="1"/>
    </row>
    <row r="60" spans="1:13">
      <c r="B60" s="54" t="s">
        <v>110</v>
      </c>
      <c r="C60" s="51"/>
      <c r="D60" s="51"/>
      <c r="E60" s="51"/>
      <c r="F60" s="53"/>
      <c r="G60" s="53"/>
      <c r="H60" s="53"/>
      <c r="I60" s="53"/>
      <c r="J60" s="53"/>
      <c r="K60" s="53"/>
    </row>
    <row r="61" spans="1:13">
      <c r="B61" s="55"/>
      <c r="C61" s="51"/>
      <c r="D61" s="51"/>
      <c r="E61" s="51"/>
      <c r="F61" s="53"/>
      <c r="G61" s="53"/>
      <c r="H61" s="53"/>
      <c r="I61" s="53"/>
      <c r="J61" s="53"/>
      <c r="K61" s="53"/>
    </row>
    <row r="62" spans="1:13">
      <c r="B62" s="54" t="s">
        <v>113</v>
      </c>
      <c r="C62" s="51"/>
      <c r="D62" s="51"/>
      <c r="E62" s="51"/>
      <c r="F62" s="53"/>
      <c r="G62" s="53"/>
      <c r="H62" s="53"/>
      <c r="I62" s="53"/>
      <c r="J62" s="53"/>
      <c r="K62" s="53"/>
    </row>
    <row r="63" spans="1:13">
      <c r="B63" s="54" t="s">
        <v>111</v>
      </c>
      <c r="C63" s="51"/>
      <c r="D63" s="51"/>
      <c r="E63" s="51"/>
      <c r="F63" s="53"/>
      <c r="G63" s="53"/>
      <c r="H63" s="53"/>
      <c r="I63" s="53"/>
      <c r="J63" s="53"/>
      <c r="K63" s="53"/>
    </row>
    <row r="64" spans="1:13">
      <c r="B64" s="54" t="s">
        <v>114</v>
      </c>
      <c r="C64" s="51"/>
      <c r="D64" s="51"/>
      <c r="E64" s="51"/>
      <c r="F64" s="53"/>
      <c r="G64" s="53"/>
      <c r="H64" s="53"/>
      <c r="I64" s="53"/>
      <c r="J64" s="53"/>
      <c r="K64" s="53"/>
    </row>
    <row r="65" spans="2:11">
      <c r="B65" s="54" t="s">
        <v>112</v>
      </c>
      <c r="C65" s="51"/>
      <c r="D65" s="51"/>
      <c r="E65" s="51"/>
      <c r="F65" s="53"/>
      <c r="G65" s="53"/>
      <c r="H65" s="53"/>
      <c r="I65" s="53"/>
      <c r="J65" s="53"/>
      <c r="K65" s="53"/>
    </row>
  </sheetData>
  <mergeCells count="6">
    <mergeCell ref="I1:M5"/>
    <mergeCell ref="A7:H7"/>
    <mergeCell ref="G51:M51"/>
    <mergeCell ref="H54:K54"/>
    <mergeCell ref="A54:G54"/>
    <mergeCell ref="H53:K53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9"/>
  <sheetViews>
    <sheetView topLeftCell="A7" zoomScaleNormal="100" workbookViewId="0">
      <selection activeCell="O5" sqref="O5"/>
    </sheetView>
  </sheetViews>
  <sheetFormatPr defaultRowHeight="15"/>
  <cols>
    <col min="1" max="1" width="2.85546875" customWidth="1"/>
    <col min="2" max="2" width="4" customWidth="1"/>
    <col min="3" max="3" width="5.42578125" customWidth="1"/>
    <col min="4" max="4" width="4.85546875" customWidth="1"/>
    <col min="5" max="5" width="7.7109375" customWidth="1"/>
    <col min="6" max="6" width="3.7109375" customWidth="1"/>
    <col min="7" max="7" width="5.5703125" customWidth="1"/>
    <col min="8" max="8" width="30" customWidth="1"/>
    <col min="9" max="9" width="5.85546875" customWidth="1"/>
    <col min="10" max="10" width="7.5703125" customWidth="1"/>
    <col min="11" max="11" width="7.140625" customWidth="1"/>
    <col min="12" max="13" width="7.28515625" customWidth="1"/>
  </cols>
  <sheetData>
    <row r="1" spans="1:13">
      <c r="I1" s="94" t="s">
        <v>103</v>
      </c>
      <c r="J1" s="94"/>
      <c r="K1" s="94"/>
      <c r="L1" s="94"/>
      <c r="M1" s="94"/>
    </row>
    <row r="2" spans="1:13">
      <c r="A2" s="47" t="s">
        <v>96</v>
      </c>
      <c r="B2" s="47"/>
      <c r="C2" s="47"/>
      <c r="D2" s="47"/>
      <c r="E2" s="47"/>
      <c r="F2" s="47"/>
      <c r="G2" s="47"/>
      <c r="H2" s="47"/>
      <c r="I2" s="94"/>
      <c r="J2" s="94"/>
      <c r="K2" s="94"/>
      <c r="L2" s="94"/>
      <c r="M2" s="94"/>
    </row>
    <row r="3" spans="1:13">
      <c r="A3" s="42" t="s">
        <v>97</v>
      </c>
      <c r="B3" s="39"/>
      <c r="C3" s="39"/>
      <c r="D3" s="39"/>
      <c r="E3" s="39"/>
      <c r="F3" s="39"/>
      <c r="G3" s="39"/>
      <c r="H3" s="39"/>
      <c r="I3" s="94"/>
      <c r="J3" s="94"/>
      <c r="K3" s="94"/>
      <c r="L3" s="94"/>
      <c r="M3" s="94"/>
    </row>
    <row r="4" spans="1:13">
      <c r="A4" s="46"/>
      <c r="B4" s="39"/>
      <c r="C4" s="39"/>
      <c r="D4" s="39"/>
      <c r="E4" s="39"/>
      <c r="F4" s="39"/>
      <c r="G4" s="39"/>
      <c r="H4" s="39"/>
      <c r="I4" s="94"/>
      <c r="J4" s="94"/>
      <c r="K4" s="94"/>
      <c r="L4" s="94"/>
      <c r="M4" s="94"/>
    </row>
    <row r="5" spans="1:13">
      <c r="A5" s="42" t="s">
        <v>81</v>
      </c>
      <c r="B5" s="39"/>
      <c r="C5" s="39"/>
      <c r="D5" s="39"/>
      <c r="E5" s="39"/>
      <c r="F5" s="39"/>
      <c r="G5" s="39"/>
      <c r="H5" s="39"/>
      <c r="I5" s="94"/>
      <c r="J5" s="94"/>
      <c r="K5" s="94"/>
      <c r="L5" s="94"/>
      <c r="M5" s="94"/>
    </row>
    <row r="6" spans="1:13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>
      <c r="A7" s="95" t="s">
        <v>98</v>
      </c>
      <c r="B7" s="95"/>
      <c r="C7" s="95"/>
      <c r="D7" s="95"/>
      <c r="E7" s="95"/>
      <c r="F7" s="95"/>
      <c r="G7" s="95"/>
      <c r="H7" s="96"/>
      <c r="I7" s="3">
        <v>7</v>
      </c>
      <c r="J7" s="3">
        <v>8</v>
      </c>
      <c r="K7" s="3">
        <v>9</v>
      </c>
      <c r="L7" s="4">
        <v>10</v>
      </c>
      <c r="M7" s="3">
        <v>12</v>
      </c>
    </row>
    <row r="8" spans="1:13" ht="29.25">
      <c r="A8" s="5" t="s">
        <v>99</v>
      </c>
      <c r="B8" s="87" t="s">
        <v>0</v>
      </c>
      <c r="C8" s="87" t="s">
        <v>1</v>
      </c>
      <c r="D8" s="5" t="s">
        <v>2</v>
      </c>
      <c r="E8" s="3" t="s">
        <v>13</v>
      </c>
      <c r="F8" s="3" t="s">
        <v>14</v>
      </c>
      <c r="G8" s="5" t="s">
        <v>3</v>
      </c>
      <c r="H8" s="5" t="s">
        <v>4</v>
      </c>
      <c r="I8" s="78" t="s">
        <v>66</v>
      </c>
      <c r="J8" s="78" t="s">
        <v>66</v>
      </c>
      <c r="K8" s="78" t="s">
        <v>66</v>
      </c>
      <c r="L8" s="78" t="s">
        <v>66</v>
      </c>
      <c r="M8" s="78" t="s">
        <v>67</v>
      </c>
    </row>
    <row r="9" spans="1:13" ht="19.5">
      <c r="A9" s="91">
        <v>1</v>
      </c>
      <c r="B9" s="88">
        <v>0</v>
      </c>
      <c r="C9" s="88">
        <v>0</v>
      </c>
      <c r="D9" s="82">
        <v>0</v>
      </c>
      <c r="E9" s="81"/>
      <c r="F9" s="59" t="s">
        <v>39</v>
      </c>
      <c r="G9" s="64" t="s">
        <v>31</v>
      </c>
      <c r="H9" s="69" t="s">
        <v>89</v>
      </c>
      <c r="I9" s="12" t="s">
        <v>100</v>
      </c>
      <c r="J9" s="12">
        <v>0.37152777777777779</v>
      </c>
      <c r="K9" s="12">
        <v>0.49305555555555558</v>
      </c>
      <c r="L9" s="12">
        <v>0.65555555555555556</v>
      </c>
      <c r="M9" s="11">
        <v>0.72916666666666663</v>
      </c>
    </row>
    <row r="10" spans="1:13" ht="19.5">
      <c r="A10" s="92">
        <f>SUM(A9+1)</f>
        <v>2</v>
      </c>
      <c r="B10" s="89">
        <f t="shared" ref="B10:B54" si="0">B9+C10</f>
        <v>0.6</v>
      </c>
      <c r="C10" s="89">
        <v>0.6</v>
      </c>
      <c r="D10" s="83">
        <v>6.9444444444444447E-4</v>
      </c>
      <c r="E10" s="56"/>
      <c r="F10" s="60" t="s">
        <v>39</v>
      </c>
      <c r="G10" s="65" t="s">
        <v>31</v>
      </c>
      <c r="H10" s="70" t="s">
        <v>90</v>
      </c>
      <c r="I10" s="79" t="s">
        <v>100</v>
      </c>
      <c r="J10" s="79">
        <f t="shared" ref="J10:J22" si="1">J9+D10</f>
        <v>0.37222222222222223</v>
      </c>
      <c r="K10" s="79">
        <f t="shared" ref="K10:K22" si="2">K9+D10</f>
        <v>0.49375000000000002</v>
      </c>
      <c r="L10" s="79">
        <f t="shared" ref="L10:L22" si="3">L9+D10</f>
        <v>0.65625</v>
      </c>
      <c r="M10" s="15">
        <f t="shared" ref="M10:M22" si="4">M9+D10</f>
        <v>0.72986111111111107</v>
      </c>
    </row>
    <row r="11" spans="1:13" ht="19.5">
      <c r="A11" s="92">
        <f t="shared" ref="A11:A54" si="5">SUM(A10+1)</f>
        <v>3</v>
      </c>
      <c r="B11" s="89">
        <f t="shared" si="0"/>
        <v>1</v>
      </c>
      <c r="C11" s="89">
        <v>0.4</v>
      </c>
      <c r="D11" s="83">
        <v>6.9444444444444447E-4</v>
      </c>
      <c r="E11" s="56"/>
      <c r="F11" s="60" t="s">
        <v>39</v>
      </c>
      <c r="G11" s="65" t="s">
        <v>31</v>
      </c>
      <c r="H11" s="70" t="s">
        <v>91</v>
      </c>
      <c r="I11" s="79" t="s">
        <v>100</v>
      </c>
      <c r="J11" s="79">
        <f t="shared" si="1"/>
        <v>0.37291666666666667</v>
      </c>
      <c r="K11" s="79">
        <f t="shared" si="2"/>
        <v>0.49444444444444446</v>
      </c>
      <c r="L11" s="79">
        <f t="shared" si="3"/>
        <v>0.65694444444444444</v>
      </c>
      <c r="M11" s="15">
        <f t="shared" si="4"/>
        <v>0.73055555555555551</v>
      </c>
    </row>
    <row r="12" spans="1:13" ht="19.5">
      <c r="A12" s="92">
        <f t="shared" si="5"/>
        <v>4</v>
      </c>
      <c r="B12" s="89">
        <f t="shared" si="0"/>
        <v>1.5</v>
      </c>
      <c r="C12" s="89">
        <v>0.5</v>
      </c>
      <c r="D12" s="83">
        <v>6.9444444444444447E-4</v>
      </c>
      <c r="E12" s="56" t="s">
        <v>80</v>
      </c>
      <c r="F12" s="60"/>
      <c r="G12" s="65" t="s">
        <v>6</v>
      </c>
      <c r="H12" s="70" t="s">
        <v>84</v>
      </c>
      <c r="I12" s="79" t="s">
        <v>100</v>
      </c>
      <c r="J12" s="79">
        <f t="shared" si="1"/>
        <v>0.37361111111111112</v>
      </c>
      <c r="K12" s="79">
        <f t="shared" si="2"/>
        <v>0.49513888888888891</v>
      </c>
      <c r="L12" s="79">
        <f t="shared" si="3"/>
        <v>0.65763888888888888</v>
      </c>
      <c r="M12" s="15">
        <f t="shared" si="4"/>
        <v>0.73124999999999996</v>
      </c>
    </row>
    <row r="13" spans="1:13">
      <c r="A13" s="92">
        <f t="shared" si="5"/>
        <v>5</v>
      </c>
      <c r="B13" s="89">
        <f t="shared" si="0"/>
        <v>1.9</v>
      </c>
      <c r="C13" s="89">
        <v>0.4</v>
      </c>
      <c r="D13" s="83">
        <v>6.9444444444444447E-4</v>
      </c>
      <c r="E13" s="56" t="s">
        <v>92</v>
      </c>
      <c r="F13" s="60"/>
      <c r="G13" s="65" t="s">
        <v>8</v>
      </c>
      <c r="H13" s="71" t="s">
        <v>85</v>
      </c>
      <c r="I13" s="79" t="s">
        <v>100</v>
      </c>
      <c r="J13" s="79">
        <f t="shared" si="1"/>
        <v>0.37430555555555556</v>
      </c>
      <c r="K13" s="79">
        <f t="shared" si="2"/>
        <v>0.49583333333333335</v>
      </c>
      <c r="L13" s="79">
        <f t="shared" si="3"/>
        <v>0.65833333333333333</v>
      </c>
      <c r="M13" s="15">
        <f t="shared" si="4"/>
        <v>0.7319444444444444</v>
      </c>
    </row>
    <row r="14" spans="1:13">
      <c r="A14" s="92">
        <f t="shared" si="5"/>
        <v>6</v>
      </c>
      <c r="B14" s="89">
        <f t="shared" si="0"/>
        <v>2.4</v>
      </c>
      <c r="C14" s="89">
        <v>0.5</v>
      </c>
      <c r="D14" s="83">
        <v>6.9444444444444447E-4</v>
      </c>
      <c r="E14" s="56" t="s">
        <v>93</v>
      </c>
      <c r="F14" s="60"/>
      <c r="G14" s="65" t="s">
        <v>8</v>
      </c>
      <c r="H14" s="71" t="s">
        <v>86</v>
      </c>
      <c r="I14" s="79" t="s">
        <v>100</v>
      </c>
      <c r="J14" s="79">
        <f t="shared" si="1"/>
        <v>0.375</v>
      </c>
      <c r="K14" s="79">
        <f t="shared" si="2"/>
        <v>0.49652777777777779</v>
      </c>
      <c r="L14" s="79">
        <f t="shared" si="3"/>
        <v>0.65902777777777777</v>
      </c>
      <c r="M14" s="15">
        <f t="shared" si="4"/>
        <v>0.73263888888888884</v>
      </c>
    </row>
    <row r="15" spans="1:13">
      <c r="A15" s="92">
        <f t="shared" si="5"/>
        <v>7</v>
      </c>
      <c r="B15" s="89">
        <f t="shared" si="0"/>
        <v>3.7</v>
      </c>
      <c r="C15" s="89">
        <v>1.3</v>
      </c>
      <c r="D15" s="83">
        <v>1.3888888888888889E-3</v>
      </c>
      <c r="E15" s="56"/>
      <c r="F15" s="60" t="s">
        <v>39</v>
      </c>
      <c r="G15" s="65" t="s">
        <v>31</v>
      </c>
      <c r="H15" s="72" t="s">
        <v>83</v>
      </c>
      <c r="I15" s="79" t="s">
        <v>100</v>
      </c>
      <c r="J15" s="79">
        <f t="shared" si="1"/>
        <v>0.37638888888888888</v>
      </c>
      <c r="K15" s="79">
        <f t="shared" si="2"/>
        <v>0.49791666666666667</v>
      </c>
      <c r="L15" s="79">
        <f t="shared" si="3"/>
        <v>0.66041666666666665</v>
      </c>
      <c r="M15" s="15">
        <f t="shared" si="4"/>
        <v>0.73402777777777772</v>
      </c>
    </row>
    <row r="16" spans="1:13">
      <c r="A16" s="92">
        <f t="shared" si="5"/>
        <v>8</v>
      </c>
      <c r="B16" s="89">
        <f t="shared" si="0"/>
        <v>5.0999999999999996</v>
      </c>
      <c r="C16" s="89">
        <v>1.4</v>
      </c>
      <c r="D16" s="83">
        <v>1.3888888888888889E-3</v>
      </c>
      <c r="E16" s="56"/>
      <c r="F16" s="60" t="s">
        <v>39</v>
      </c>
      <c r="G16" s="65" t="s">
        <v>31</v>
      </c>
      <c r="H16" s="71" t="s">
        <v>48</v>
      </c>
      <c r="I16" s="79" t="s">
        <v>100</v>
      </c>
      <c r="J16" s="79">
        <f t="shared" si="1"/>
        <v>0.37777777777777777</v>
      </c>
      <c r="K16" s="79">
        <f t="shared" si="2"/>
        <v>0.49930555555555556</v>
      </c>
      <c r="L16" s="79">
        <f t="shared" si="3"/>
        <v>0.66180555555555554</v>
      </c>
      <c r="M16" s="15">
        <f t="shared" si="4"/>
        <v>0.73541666666666661</v>
      </c>
    </row>
    <row r="17" spans="1:13">
      <c r="A17" s="92">
        <f t="shared" si="5"/>
        <v>9</v>
      </c>
      <c r="B17" s="89">
        <f t="shared" si="0"/>
        <v>6.8999999999999995</v>
      </c>
      <c r="C17" s="89">
        <v>1.8</v>
      </c>
      <c r="D17" s="83">
        <v>1.3888888888888889E-3</v>
      </c>
      <c r="E17" s="56"/>
      <c r="F17" s="60" t="s">
        <v>39</v>
      </c>
      <c r="G17" s="65" t="s">
        <v>31</v>
      </c>
      <c r="H17" s="71" t="s">
        <v>47</v>
      </c>
      <c r="I17" s="79" t="s">
        <v>100</v>
      </c>
      <c r="J17" s="79">
        <f t="shared" si="1"/>
        <v>0.37916666666666665</v>
      </c>
      <c r="K17" s="79">
        <f t="shared" si="2"/>
        <v>0.50069444444444444</v>
      </c>
      <c r="L17" s="79">
        <f t="shared" si="3"/>
        <v>0.66319444444444442</v>
      </c>
      <c r="M17" s="15">
        <f t="shared" si="4"/>
        <v>0.73680555555555549</v>
      </c>
    </row>
    <row r="18" spans="1:13">
      <c r="A18" s="92">
        <f t="shared" si="5"/>
        <v>10</v>
      </c>
      <c r="B18" s="89">
        <f t="shared" si="0"/>
        <v>7.6999999999999993</v>
      </c>
      <c r="C18" s="89">
        <v>0.8</v>
      </c>
      <c r="D18" s="83">
        <v>6.9444444444444447E-4</v>
      </c>
      <c r="E18" s="56"/>
      <c r="F18" s="60" t="s">
        <v>39</v>
      </c>
      <c r="G18" s="65" t="s">
        <v>31</v>
      </c>
      <c r="H18" s="71" t="s">
        <v>46</v>
      </c>
      <c r="I18" s="79" t="s">
        <v>100</v>
      </c>
      <c r="J18" s="79">
        <f t="shared" si="1"/>
        <v>0.37986111111111109</v>
      </c>
      <c r="K18" s="79">
        <f t="shared" si="2"/>
        <v>0.50138888888888888</v>
      </c>
      <c r="L18" s="79">
        <f t="shared" si="3"/>
        <v>0.66388888888888886</v>
      </c>
      <c r="M18" s="15">
        <f t="shared" si="4"/>
        <v>0.73749999999999993</v>
      </c>
    </row>
    <row r="19" spans="1:13">
      <c r="A19" s="92">
        <f t="shared" si="5"/>
        <v>11</v>
      </c>
      <c r="B19" s="89">
        <f t="shared" si="0"/>
        <v>8.1999999999999993</v>
      </c>
      <c r="C19" s="89">
        <v>0.5</v>
      </c>
      <c r="D19" s="83">
        <v>6.9444444444444447E-4</v>
      </c>
      <c r="E19" s="56"/>
      <c r="F19" s="60" t="s">
        <v>39</v>
      </c>
      <c r="G19" s="65" t="s">
        <v>31</v>
      </c>
      <c r="H19" s="71" t="s">
        <v>45</v>
      </c>
      <c r="I19" s="79" t="s">
        <v>100</v>
      </c>
      <c r="J19" s="79">
        <f t="shared" si="1"/>
        <v>0.38055555555555554</v>
      </c>
      <c r="K19" s="79">
        <f t="shared" si="2"/>
        <v>0.50208333333333333</v>
      </c>
      <c r="L19" s="79">
        <f t="shared" si="3"/>
        <v>0.6645833333333333</v>
      </c>
      <c r="M19" s="15">
        <f t="shared" si="4"/>
        <v>0.73819444444444438</v>
      </c>
    </row>
    <row r="20" spans="1:13">
      <c r="A20" s="92">
        <f t="shared" si="5"/>
        <v>12</v>
      </c>
      <c r="B20" s="89">
        <f t="shared" si="0"/>
        <v>10.299999999999999</v>
      </c>
      <c r="C20" s="89">
        <v>2.1</v>
      </c>
      <c r="D20" s="83">
        <v>2.0833333333333333E-3</v>
      </c>
      <c r="E20" s="56"/>
      <c r="F20" s="60" t="s">
        <v>39</v>
      </c>
      <c r="G20" s="65" t="s">
        <v>31</v>
      </c>
      <c r="H20" s="71" t="s">
        <v>44</v>
      </c>
      <c r="I20" s="79" t="s">
        <v>100</v>
      </c>
      <c r="J20" s="79">
        <f t="shared" si="1"/>
        <v>0.38263888888888886</v>
      </c>
      <c r="K20" s="79">
        <f t="shared" si="2"/>
        <v>0.50416666666666665</v>
      </c>
      <c r="L20" s="79">
        <f t="shared" si="3"/>
        <v>0.66666666666666663</v>
      </c>
      <c r="M20" s="15">
        <f t="shared" si="4"/>
        <v>0.7402777777777777</v>
      </c>
    </row>
    <row r="21" spans="1:13">
      <c r="A21" s="92">
        <f t="shared" si="5"/>
        <v>13</v>
      </c>
      <c r="B21" s="89">
        <f t="shared" si="0"/>
        <v>12.7</v>
      </c>
      <c r="C21" s="89">
        <v>2.4</v>
      </c>
      <c r="D21" s="83">
        <v>2.0833333333333333E-3</v>
      </c>
      <c r="E21" s="56"/>
      <c r="F21" s="60" t="s">
        <v>39</v>
      </c>
      <c r="G21" s="65" t="s">
        <v>31</v>
      </c>
      <c r="H21" s="71" t="s">
        <v>43</v>
      </c>
      <c r="I21" s="79">
        <v>0.2722222222222222</v>
      </c>
      <c r="J21" s="79">
        <f t="shared" si="1"/>
        <v>0.38472222222222219</v>
      </c>
      <c r="K21" s="79">
        <f t="shared" si="2"/>
        <v>0.50624999999999998</v>
      </c>
      <c r="L21" s="79">
        <f t="shared" si="3"/>
        <v>0.66874999999999996</v>
      </c>
      <c r="M21" s="15">
        <f t="shared" si="4"/>
        <v>0.74236111111111103</v>
      </c>
    </row>
    <row r="22" spans="1:13">
      <c r="A22" s="92">
        <f t="shared" si="5"/>
        <v>14</v>
      </c>
      <c r="B22" s="89">
        <f t="shared" si="0"/>
        <v>14.299999999999999</v>
      </c>
      <c r="C22" s="89">
        <v>1.6</v>
      </c>
      <c r="D22" s="83">
        <v>1.3888888888888889E-3</v>
      </c>
      <c r="E22" s="56"/>
      <c r="F22" s="60" t="s">
        <v>39</v>
      </c>
      <c r="G22" s="65" t="s">
        <v>31</v>
      </c>
      <c r="H22" s="71" t="s">
        <v>42</v>
      </c>
      <c r="I22" s="79">
        <f t="shared" ref="I22" si="6">I21+D22</f>
        <v>0.27361111111111108</v>
      </c>
      <c r="J22" s="79">
        <f t="shared" si="1"/>
        <v>0.38611111111111107</v>
      </c>
      <c r="K22" s="79">
        <f t="shared" si="2"/>
        <v>0.50763888888888886</v>
      </c>
      <c r="L22" s="79">
        <f t="shared" si="3"/>
        <v>0.67013888888888884</v>
      </c>
      <c r="M22" s="15">
        <f t="shared" si="4"/>
        <v>0.74374999999999991</v>
      </c>
    </row>
    <row r="23" spans="1:13">
      <c r="A23" s="92">
        <f t="shared" si="5"/>
        <v>15</v>
      </c>
      <c r="B23" s="89">
        <f t="shared" si="0"/>
        <v>15.999999999999998</v>
      </c>
      <c r="C23" s="89">
        <v>1.7</v>
      </c>
      <c r="D23" s="83">
        <v>1.3888888888888889E-3</v>
      </c>
      <c r="E23" s="57" t="s">
        <v>18</v>
      </c>
      <c r="F23" s="61"/>
      <c r="G23" s="66" t="s">
        <v>8</v>
      </c>
      <c r="H23" s="73" t="s">
        <v>94</v>
      </c>
      <c r="I23" s="79">
        <f t="shared" ref="I23:I32" si="7">I22+D23</f>
        <v>0.27499999999999997</v>
      </c>
      <c r="J23" s="79">
        <f t="shared" ref="J23:J32" si="8">J22+D23</f>
        <v>0.38749999999999996</v>
      </c>
      <c r="K23" s="79">
        <f t="shared" ref="K23:K32" si="9">K22+D23</f>
        <v>0.50902777777777775</v>
      </c>
      <c r="L23" s="79">
        <f t="shared" ref="L23:L32" si="10">L22+D23</f>
        <v>0.67152777777777772</v>
      </c>
      <c r="M23" s="15">
        <f t="shared" ref="M23:M32" si="11">M22+D23</f>
        <v>0.7451388888888888</v>
      </c>
    </row>
    <row r="24" spans="1:13">
      <c r="A24" s="92">
        <f t="shared" si="5"/>
        <v>16</v>
      </c>
      <c r="B24" s="89">
        <f t="shared" si="0"/>
        <v>18.299999999999997</v>
      </c>
      <c r="C24" s="89">
        <v>2.2999999999999998</v>
      </c>
      <c r="D24" s="84">
        <v>2.0833333333333333E-3</v>
      </c>
      <c r="E24" s="58" t="s">
        <v>17</v>
      </c>
      <c r="F24" s="62"/>
      <c r="G24" s="67" t="s">
        <v>8</v>
      </c>
      <c r="H24" s="74" t="s">
        <v>65</v>
      </c>
      <c r="I24" s="79">
        <f t="shared" si="7"/>
        <v>0.27708333333333329</v>
      </c>
      <c r="J24" s="79">
        <f t="shared" si="8"/>
        <v>0.38958333333333328</v>
      </c>
      <c r="K24" s="79">
        <f t="shared" si="9"/>
        <v>0.51111111111111107</v>
      </c>
      <c r="L24" s="79">
        <f t="shared" si="10"/>
        <v>0.67361111111111105</v>
      </c>
      <c r="M24" s="15">
        <f t="shared" si="11"/>
        <v>0.74722222222222212</v>
      </c>
    </row>
    <row r="25" spans="1:13">
      <c r="A25" s="92">
        <f t="shared" si="5"/>
        <v>17</v>
      </c>
      <c r="B25" s="89">
        <f t="shared" si="0"/>
        <v>19.499999999999996</v>
      </c>
      <c r="C25" s="89">
        <v>1.2</v>
      </c>
      <c r="D25" s="84">
        <v>1.3888888888888889E-3</v>
      </c>
      <c r="E25" s="58" t="s">
        <v>16</v>
      </c>
      <c r="F25" s="62"/>
      <c r="G25" s="67" t="s">
        <v>8</v>
      </c>
      <c r="H25" s="75" t="s">
        <v>64</v>
      </c>
      <c r="I25" s="79">
        <f t="shared" si="7"/>
        <v>0.27847222222222218</v>
      </c>
      <c r="J25" s="79">
        <f t="shared" si="8"/>
        <v>0.39097222222222217</v>
      </c>
      <c r="K25" s="79">
        <f t="shared" si="9"/>
        <v>0.51249999999999996</v>
      </c>
      <c r="L25" s="79">
        <f t="shared" si="10"/>
        <v>0.67499999999999993</v>
      </c>
      <c r="M25" s="15">
        <f t="shared" si="11"/>
        <v>0.74861111111111101</v>
      </c>
    </row>
    <row r="26" spans="1:13">
      <c r="A26" s="92">
        <f t="shared" si="5"/>
        <v>18</v>
      </c>
      <c r="B26" s="89">
        <f t="shared" si="0"/>
        <v>20.699999999999996</v>
      </c>
      <c r="C26" s="89">
        <v>1.2</v>
      </c>
      <c r="D26" s="84">
        <v>1.3888888888888889E-3</v>
      </c>
      <c r="E26" s="58" t="s">
        <v>36</v>
      </c>
      <c r="F26" s="62"/>
      <c r="G26" s="67" t="s">
        <v>8</v>
      </c>
      <c r="H26" s="75" t="s">
        <v>82</v>
      </c>
      <c r="I26" s="79">
        <f t="shared" si="7"/>
        <v>0.27986111111111106</v>
      </c>
      <c r="J26" s="79">
        <f t="shared" si="8"/>
        <v>0.39236111111111105</v>
      </c>
      <c r="K26" s="79">
        <f t="shared" si="9"/>
        <v>0.51388888888888884</v>
      </c>
      <c r="L26" s="79">
        <f t="shared" si="10"/>
        <v>0.67638888888888882</v>
      </c>
      <c r="M26" s="15">
        <f t="shared" si="11"/>
        <v>0.74999999999999989</v>
      </c>
    </row>
    <row r="27" spans="1:13">
      <c r="A27" s="92">
        <f t="shared" si="5"/>
        <v>19</v>
      </c>
      <c r="B27" s="89">
        <f t="shared" si="0"/>
        <v>22.299999999999997</v>
      </c>
      <c r="C27" s="89">
        <v>1.6</v>
      </c>
      <c r="D27" s="84">
        <v>1.3888888888888889E-3</v>
      </c>
      <c r="E27" s="58" t="s">
        <v>15</v>
      </c>
      <c r="F27" s="62"/>
      <c r="G27" s="67" t="s">
        <v>8</v>
      </c>
      <c r="H27" s="75" t="s">
        <v>63</v>
      </c>
      <c r="I27" s="79">
        <f t="shared" si="7"/>
        <v>0.28124999999999994</v>
      </c>
      <c r="J27" s="79">
        <f t="shared" si="8"/>
        <v>0.39374999999999993</v>
      </c>
      <c r="K27" s="79">
        <f t="shared" si="9"/>
        <v>0.51527777777777772</v>
      </c>
      <c r="L27" s="79">
        <f t="shared" si="10"/>
        <v>0.6777777777777777</v>
      </c>
      <c r="M27" s="15">
        <f t="shared" si="11"/>
        <v>0.75138888888888877</v>
      </c>
    </row>
    <row r="28" spans="1:13">
      <c r="A28" s="92">
        <f t="shared" si="5"/>
        <v>20</v>
      </c>
      <c r="B28" s="89">
        <f t="shared" si="0"/>
        <v>24.299999999999997</v>
      </c>
      <c r="C28" s="89">
        <v>2</v>
      </c>
      <c r="D28" s="84">
        <v>1.3888888888888889E-3</v>
      </c>
      <c r="E28" s="58" t="s">
        <v>38</v>
      </c>
      <c r="F28" s="62"/>
      <c r="G28" s="67" t="s">
        <v>8</v>
      </c>
      <c r="H28" s="75" t="s">
        <v>62</v>
      </c>
      <c r="I28" s="79">
        <f t="shared" si="7"/>
        <v>0.28263888888888883</v>
      </c>
      <c r="J28" s="79">
        <f t="shared" si="8"/>
        <v>0.39513888888888882</v>
      </c>
      <c r="K28" s="79">
        <f t="shared" si="9"/>
        <v>0.51666666666666661</v>
      </c>
      <c r="L28" s="79">
        <f t="shared" si="10"/>
        <v>0.67916666666666659</v>
      </c>
      <c r="M28" s="15">
        <f t="shared" si="11"/>
        <v>0.75277777777777766</v>
      </c>
    </row>
    <row r="29" spans="1:13">
      <c r="A29" s="92">
        <f t="shared" si="5"/>
        <v>21</v>
      </c>
      <c r="B29" s="89">
        <f t="shared" si="0"/>
        <v>26.199999999999996</v>
      </c>
      <c r="C29" s="89">
        <v>1.9</v>
      </c>
      <c r="D29" s="84">
        <v>1.3888888888888889E-3</v>
      </c>
      <c r="E29" s="58" t="s">
        <v>16</v>
      </c>
      <c r="F29" s="62"/>
      <c r="G29" s="67" t="s">
        <v>8</v>
      </c>
      <c r="H29" s="75" t="s">
        <v>61</v>
      </c>
      <c r="I29" s="79">
        <f t="shared" si="7"/>
        <v>0.28402777777777771</v>
      </c>
      <c r="J29" s="79">
        <f t="shared" si="8"/>
        <v>0.3965277777777777</v>
      </c>
      <c r="K29" s="79">
        <f t="shared" si="9"/>
        <v>0.51805555555555549</v>
      </c>
      <c r="L29" s="79">
        <f t="shared" si="10"/>
        <v>0.68055555555555547</v>
      </c>
      <c r="M29" s="15">
        <f t="shared" si="11"/>
        <v>0.75416666666666654</v>
      </c>
    </row>
    <row r="30" spans="1:13">
      <c r="A30" s="92">
        <f t="shared" si="5"/>
        <v>22</v>
      </c>
      <c r="B30" s="89">
        <f t="shared" si="0"/>
        <v>27.699999999999996</v>
      </c>
      <c r="C30" s="89">
        <v>1.5</v>
      </c>
      <c r="D30" s="84">
        <v>1.3888888888888889E-3</v>
      </c>
      <c r="E30" s="58" t="s">
        <v>15</v>
      </c>
      <c r="F30" s="62"/>
      <c r="G30" s="67" t="s">
        <v>8</v>
      </c>
      <c r="H30" s="75" t="s">
        <v>60</v>
      </c>
      <c r="I30" s="79">
        <f t="shared" si="7"/>
        <v>0.2854166666666666</v>
      </c>
      <c r="J30" s="79">
        <f t="shared" si="8"/>
        <v>0.39791666666666659</v>
      </c>
      <c r="K30" s="79">
        <f t="shared" si="9"/>
        <v>0.51944444444444438</v>
      </c>
      <c r="L30" s="79">
        <f t="shared" si="10"/>
        <v>0.68194444444444435</v>
      </c>
      <c r="M30" s="15">
        <f t="shared" si="11"/>
        <v>0.75555555555555542</v>
      </c>
    </row>
    <row r="31" spans="1:13">
      <c r="A31" s="92">
        <f t="shared" si="5"/>
        <v>23</v>
      </c>
      <c r="B31" s="89">
        <f t="shared" si="0"/>
        <v>28.999999999999996</v>
      </c>
      <c r="C31" s="89">
        <v>1.3</v>
      </c>
      <c r="D31" s="84">
        <v>1.3888888888888889E-3</v>
      </c>
      <c r="E31" s="58" t="s">
        <v>19</v>
      </c>
      <c r="F31" s="62"/>
      <c r="G31" s="67" t="s">
        <v>8</v>
      </c>
      <c r="H31" s="75" t="s">
        <v>60</v>
      </c>
      <c r="I31" s="79">
        <f t="shared" si="7"/>
        <v>0.28680555555555548</v>
      </c>
      <c r="J31" s="79">
        <f t="shared" si="8"/>
        <v>0.39930555555555547</v>
      </c>
      <c r="K31" s="79">
        <f t="shared" si="9"/>
        <v>0.52083333333333326</v>
      </c>
      <c r="L31" s="79">
        <f t="shared" si="10"/>
        <v>0.68333333333333324</v>
      </c>
      <c r="M31" s="15">
        <f t="shared" si="11"/>
        <v>0.75694444444444431</v>
      </c>
    </row>
    <row r="32" spans="1:13">
      <c r="A32" s="92">
        <f t="shared" si="5"/>
        <v>24</v>
      </c>
      <c r="B32" s="89">
        <f t="shared" si="0"/>
        <v>30.199999999999996</v>
      </c>
      <c r="C32" s="89">
        <v>1.2</v>
      </c>
      <c r="D32" s="84">
        <v>1.3888888888888889E-3</v>
      </c>
      <c r="E32" s="58" t="s">
        <v>22</v>
      </c>
      <c r="F32" s="62" t="s">
        <v>52</v>
      </c>
      <c r="G32" s="65" t="s">
        <v>6</v>
      </c>
      <c r="H32" s="72" t="s">
        <v>73</v>
      </c>
      <c r="I32" s="79">
        <f t="shared" si="7"/>
        <v>0.28819444444444436</v>
      </c>
      <c r="J32" s="79">
        <f t="shared" si="8"/>
        <v>0.40069444444444435</v>
      </c>
      <c r="K32" s="79">
        <f t="shared" si="9"/>
        <v>0.52222222222222214</v>
      </c>
      <c r="L32" s="79">
        <f t="shared" si="10"/>
        <v>0.68472222222222212</v>
      </c>
      <c r="M32" s="15">
        <f t="shared" si="11"/>
        <v>0.75833333333333319</v>
      </c>
    </row>
    <row r="33" spans="1:13">
      <c r="A33" s="92">
        <f t="shared" si="5"/>
        <v>25</v>
      </c>
      <c r="B33" s="89">
        <f t="shared" si="0"/>
        <v>31.799999999999997</v>
      </c>
      <c r="C33" s="89">
        <v>1.6</v>
      </c>
      <c r="D33" s="84">
        <v>1.3888888888888889E-3</v>
      </c>
      <c r="E33" s="58" t="s">
        <v>24</v>
      </c>
      <c r="F33" s="62" t="s">
        <v>52</v>
      </c>
      <c r="G33" s="67" t="s">
        <v>6</v>
      </c>
      <c r="H33" s="75" t="s">
        <v>74</v>
      </c>
      <c r="I33" s="79">
        <f t="shared" ref="I33:I54" si="12">I32+D33</f>
        <v>0.28958333333333325</v>
      </c>
      <c r="J33" s="79">
        <f t="shared" ref="J33:J54" si="13">J32+D33</f>
        <v>0.40208333333333324</v>
      </c>
      <c r="K33" s="79">
        <f t="shared" ref="K33:K54" si="14">K32+D33</f>
        <v>0.52361111111111103</v>
      </c>
      <c r="L33" s="79">
        <f t="shared" ref="L33:L54" si="15">L32+D33</f>
        <v>0.68611111111111101</v>
      </c>
      <c r="M33" s="15">
        <f t="shared" ref="M33:M54" si="16">M32+D33</f>
        <v>0.75972222222222208</v>
      </c>
    </row>
    <row r="34" spans="1:13">
      <c r="A34" s="92">
        <f t="shared" si="5"/>
        <v>26</v>
      </c>
      <c r="B34" s="89">
        <f t="shared" si="0"/>
        <v>33.9</v>
      </c>
      <c r="C34" s="89">
        <v>2.1</v>
      </c>
      <c r="D34" s="84">
        <v>2.0833333333333333E-3</v>
      </c>
      <c r="E34" s="58" t="s">
        <v>26</v>
      </c>
      <c r="F34" s="62" t="s">
        <v>52</v>
      </c>
      <c r="G34" s="67" t="s">
        <v>6</v>
      </c>
      <c r="H34" s="75" t="s">
        <v>75</v>
      </c>
      <c r="I34" s="79">
        <f t="shared" si="12"/>
        <v>0.29166666666666657</v>
      </c>
      <c r="J34" s="79">
        <f t="shared" si="13"/>
        <v>0.40416666666666656</v>
      </c>
      <c r="K34" s="79">
        <f t="shared" si="14"/>
        <v>0.52569444444444435</v>
      </c>
      <c r="L34" s="79">
        <f t="shared" si="15"/>
        <v>0.68819444444444433</v>
      </c>
      <c r="M34" s="15">
        <f t="shared" si="16"/>
        <v>0.7618055555555554</v>
      </c>
    </row>
    <row r="35" spans="1:13">
      <c r="A35" s="92">
        <f t="shared" si="5"/>
        <v>27</v>
      </c>
      <c r="B35" s="89">
        <f t="shared" si="0"/>
        <v>35.199999999999996</v>
      </c>
      <c r="C35" s="89">
        <v>1.3</v>
      </c>
      <c r="D35" s="84">
        <v>1.3888888888888889E-3</v>
      </c>
      <c r="E35" s="58" t="s">
        <v>28</v>
      </c>
      <c r="F35" s="62" t="s">
        <v>52</v>
      </c>
      <c r="G35" s="67" t="s">
        <v>6</v>
      </c>
      <c r="H35" s="75" t="s">
        <v>76</v>
      </c>
      <c r="I35" s="79">
        <f t="shared" si="12"/>
        <v>0.29305555555555546</v>
      </c>
      <c r="J35" s="79">
        <f t="shared" si="13"/>
        <v>0.40555555555555545</v>
      </c>
      <c r="K35" s="79">
        <f t="shared" si="14"/>
        <v>0.52708333333333324</v>
      </c>
      <c r="L35" s="79">
        <f t="shared" si="15"/>
        <v>0.68958333333333321</v>
      </c>
      <c r="M35" s="15">
        <f t="shared" si="16"/>
        <v>0.76319444444444429</v>
      </c>
    </row>
    <row r="36" spans="1:13">
      <c r="A36" s="92">
        <f t="shared" si="5"/>
        <v>28</v>
      </c>
      <c r="B36" s="89">
        <f t="shared" si="0"/>
        <v>37.999999999999993</v>
      </c>
      <c r="C36" s="89">
        <v>2.8</v>
      </c>
      <c r="D36" s="84">
        <v>2.7777777777777779E-3</v>
      </c>
      <c r="E36" s="58" t="s">
        <v>34</v>
      </c>
      <c r="F36" s="62" t="s">
        <v>52</v>
      </c>
      <c r="G36" s="67" t="s">
        <v>6</v>
      </c>
      <c r="H36" s="75" t="s">
        <v>69</v>
      </c>
      <c r="I36" s="79">
        <f t="shared" si="12"/>
        <v>0.29583333333333323</v>
      </c>
      <c r="J36" s="79">
        <f t="shared" si="13"/>
        <v>0.40833333333333321</v>
      </c>
      <c r="K36" s="79">
        <f t="shared" si="14"/>
        <v>0.52986111111111101</v>
      </c>
      <c r="L36" s="79">
        <f t="shared" si="15"/>
        <v>0.69236111111111098</v>
      </c>
      <c r="M36" s="15">
        <f t="shared" si="16"/>
        <v>0.76597222222222205</v>
      </c>
    </row>
    <row r="37" spans="1:13">
      <c r="A37" s="92">
        <f t="shared" si="5"/>
        <v>29</v>
      </c>
      <c r="B37" s="89">
        <f t="shared" si="0"/>
        <v>39.099999999999994</v>
      </c>
      <c r="C37" s="89">
        <v>1.1000000000000001</v>
      </c>
      <c r="D37" s="84">
        <v>1.3888888888888889E-3</v>
      </c>
      <c r="E37" s="58" t="s">
        <v>17</v>
      </c>
      <c r="F37" s="62"/>
      <c r="G37" s="67" t="s">
        <v>8</v>
      </c>
      <c r="H37" s="75" t="s">
        <v>59</v>
      </c>
      <c r="I37" s="79">
        <f t="shared" si="12"/>
        <v>0.29722222222222211</v>
      </c>
      <c r="J37" s="79">
        <f t="shared" si="13"/>
        <v>0.4097222222222221</v>
      </c>
      <c r="K37" s="79">
        <f t="shared" si="14"/>
        <v>0.53124999999999989</v>
      </c>
      <c r="L37" s="79">
        <f t="shared" si="15"/>
        <v>0.69374999999999987</v>
      </c>
      <c r="M37" s="15">
        <f t="shared" si="16"/>
        <v>0.76736111111111094</v>
      </c>
    </row>
    <row r="38" spans="1:13">
      <c r="A38" s="92">
        <f t="shared" si="5"/>
        <v>30</v>
      </c>
      <c r="B38" s="89">
        <f t="shared" si="0"/>
        <v>40.199999999999996</v>
      </c>
      <c r="C38" s="89">
        <v>1.1000000000000001</v>
      </c>
      <c r="D38" s="84">
        <v>1.3888888888888889E-3</v>
      </c>
      <c r="E38" s="58" t="s">
        <v>37</v>
      </c>
      <c r="F38" s="62"/>
      <c r="G38" s="67" t="s">
        <v>8</v>
      </c>
      <c r="H38" s="75" t="s">
        <v>59</v>
      </c>
      <c r="I38" s="79">
        <f t="shared" si="12"/>
        <v>0.29861111111111099</v>
      </c>
      <c r="J38" s="79">
        <f t="shared" si="13"/>
        <v>0.41111111111111098</v>
      </c>
      <c r="K38" s="79">
        <f t="shared" si="14"/>
        <v>0.53263888888888877</v>
      </c>
      <c r="L38" s="79">
        <f t="shared" si="15"/>
        <v>0.69513888888888875</v>
      </c>
      <c r="M38" s="15">
        <f t="shared" si="16"/>
        <v>0.76874999999999982</v>
      </c>
    </row>
    <row r="39" spans="1:13">
      <c r="A39" s="92">
        <f t="shared" si="5"/>
        <v>31</v>
      </c>
      <c r="B39" s="89">
        <f t="shared" si="0"/>
        <v>41.3</v>
      </c>
      <c r="C39" s="89">
        <v>1.1000000000000001</v>
      </c>
      <c r="D39" s="84">
        <v>1.3888888888888889E-3</v>
      </c>
      <c r="E39" s="58" t="s">
        <v>18</v>
      </c>
      <c r="F39" s="62"/>
      <c r="G39" s="67" t="s">
        <v>8</v>
      </c>
      <c r="H39" s="75" t="s">
        <v>58</v>
      </c>
      <c r="I39" s="79">
        <f t="shared" si="12"/>
        <v>0.29999999999999988</v>
      </c>
      <c r="J39" s="79">
        <f t="shared" si="13"/>
        <v>0.41249999999999987</v>
      </c>
      <c r="K39" s="79">
        <f t="shared" si="14"/>
        <v>0.53402777777777766</v>
      </c>
      <c r="L39" s="79">
        <f t="shared" si="15"/>
        <v>0.69652777777777763</v>
      </c>
      <c r="M39" s="15">
        <f t="shared" si="16"/>
        <v>0.77013888888888871</v>
      </c>
    </row>
    <row r="40" spans="1:13">
      <c r="A40" s="92">
        <f t="shared" si="5"/>
        <v>32</v>
      </c>
      <c r="B40" s="89">
        <f t="shared" si="0"/>
        <v>42.8</v>
      </c>
      <c r="C40" s="89">
        <v>1.5</v>
      </c>
      <c r="D40" s="84">
        <v>1.3888888888888889E-3</v>
      </c>
      <c r="E40" s="58" t="s">
        <v>33</v>
      </c>
      <c r="F40" s="62"/>
      <c r="G40" s="67" t="s">
        <v>8</v>
      </c>
      <c r="H40" s="75" t="s">
        <v>57</v>
      </c>
      <c r="I40" s="79">
        <f t="shared" si="12"/>
        <v>0.30138888888888876</v>
      </c>
      <c r="J40" s="79">
        <f t="shared" si="13"/>
        <v>0.41388888888888875</v>
      </c>
      <c r="K40" s="79">
        <f t="shared" si="14"/>
        <v>0.53541666666666654</v>
      </c>
      <c r="L40" s="79">
        <f t="shared" si="15"/>
        <v>0.69791666666666652</v>
      </c>
      <c r="M40" s="15">
        <f t="shared" si="16"/>
        <v>0.77152777777777759</v>
      </c>
    </row>
    <row r="41" spans="1:13">
      <c r="A41" s="92">
        <f t="shared" si="5"/>
        <v>33</v>
      </c>
      <c r="B41" s="89">
        <f t="shared" si="0"/>
        <v>43.3</v>
      </c>
      <c r="C41" s="89">
        <v>0.5</v>
      </c>
      <c r="D41" s="84">
        <v>6.9444444444444447E-4</v>
      </c>
      <c r="E41" s="58" t="s">
        <v>40</v>
      </c>
      <c r="F41" s="62"/>
      <c r="G41" s="67" t="s">
        <v>8</v>
      </c>
      <c r="H41" s="75" t="s">
        <v>56</v>
      </c>
      <c r="I41" s="79">
        <f t="shared" si="12"/>
        <v>0.3020833333333332</v>
      </c>
      <c r="J41" s="79">
        <f t="shared" si="13"/>
        <v>0.41458333333333319</v>
      </c>
      <c r="K41" s="79">
        <f t="shared" si="14"/>
        <v>0.53611111111111098</v>
      </c>
      <c r="L41" s="79">
        <f t="shared" si="15"/>
        <v>0.69861111111111096</v>
      </c>
      <c r="M41" s="15">
        <f t="shared" si="16"/>
        <v>0.77222222222222203</v>
      </c>
    </row>
    <row r="42" spans="1:13">
      <c r="A42" s="92">
        <f t="shared" si="5"/>
        <v>34</v>
      </c>
      <c r="B42" s="89">
        <f t="shared" si="0"/>
        <v>44.8</v>
      </c>
      <c r="C42" s="89">
        <v>1.5</v>
      </c>
      <c r="D42" s="84">
        <v>1.3888888888888889E-3</v>
      </c>
      <c r="E42" s="58" t="s">
        <v>21</v>
      </c>
      <c r="F42" s="62"/>
      <c r="G42" s="67" t="s">
        <v>8</v>
      </c>
      <c r="H42" s="75" t="s">
        <v>56</v>
      </c>
      <c r="I42" s="79">
        <f t="shared" si="12"/>
        <v>0.30347222222222209</v>
      </c>
      <c r="J42" s="79">
        <f t="shared" si="13"/>
        <v>0.41597222222222208</v>
      </c>
      <c r="K42" s="79">
        <f t="shared" si="14"/>
        <v>0.53749999999999987</v>
      </c>
      <c r="L42" s="79">
        <f t="shared" si="15"/>
        <v>0.69999999999999984</v>
      </c>
      <c r="M42" s="15">
        <f t="shared" si="16"/>
        <v>0.77361111111111092</v>
      </c>
    </row>
    <row r="43" spans="1:13">
      <c r="A43" s="92">
        <f t="shared" si="5"/>
        <v>35</v>
      </c>
      <c r="B43" s="89">
        <f t="shared" si="0"/>
        <v>45.599999999999994</v>
      </c>
      <c r="C43" s="89">
        <v>0.8</v>
      </c>
      <c r="D43" s="84">
        <v>1.3888888888888889E-3</v>
      </c>
      <c r="E43" s="58" t="s">
        <v>23</v>
      </c>
      <c r="F43" s="62"/>
      <c r="G43" s="67" t="s">
        <v>8</v>
      </c>
      <c r="H43" s="75" t="s">
        <v>56</v>
      </c>
      <c r="I43" s="79">
        <f t="shared" si="12"/>
        <v>0.30486111111111097</v>
      </c>
      <c r="J43" s="79">
        <f t="shared" si="13"/>
        <v>0.41736111111111096</v>
      </c>
      <c r="K43" s="79">
        <f t="shared" si="14"/>
        <v>0.53888888888888875</v>
      </c>
      <c r="L43" s="79">
        <f t="shared" si="15"/>
        <v>0.70138888888888873</v>
      </c>
      <c r="M43" s="15">
        <f t="shared" si="16"/>
        <v>0.7749999999999998</v>
      </c>
    </row>
    <row r="44" spans="1:13">
      <c r="A44" s="92">
        <f t="shared" si="5"/>
        <v>36</v>
      </c>
      <c r="B44" s="89">
        <f t="shared" si="0"/>
        <v>46.199999999999996</v>
      </c>
      <c r="C44" s="89">
        <v>0.6</v>
      </c>
      <c r="D44" s="84">
        <v>6.9444444444444447E-4</v>
      </c>
      <c r="E44" s="58" t="s">
        <v>25</v>
      </c>
      <c r="F44" s="62"/>
      <c r="G44" s="67" t="s">
        <v>8</v>
      </c>
      <c r="H44" s="75" t="s">
        <v>55</v>
      </c>
      <c r="I44" s="79">
        <f t="shared" si="12"/>
        <v>0.30555555555555541</v>
      </c>
      <c r="J44" s="79">
        <f t="shared" si="13"/>
        <v>0.4180555555555554</v>
      </c>
      <c r="K44" s="79">
        <f t="shared" si="14"/>
        <v>0.53958333333333319</v>
      </c>
      <c r="L44" s="79">
        <f t="shared" si="15"/>
        <v>0.70208333333333317</v>
      </c>
      <c r="M44" s="15">
        <f t="shared" si="16"/>
        <v>0.77569444444444424</v>
      </c>
    </row>
    <row r="45" spans="1:13">
      <c r="A45" s="92">
        <f t="shared" si="5"/>
        <v>37</v>
      </c>
      <c r="B45" s="89">
        <f t="shared" si="0"/>
        <v>46.8</v>
      </c>
      <c r="C45" s="89">
        <v>0.6</v>
      </c>
      <c r="D45" s="84">
        <v>6.9444444444444447E-4</v>
      </c>
      <c r="E45" s="58" t="s">
        <v>36</v>
      </c>
      <c r="F45" s="62"/>
      <c r="G45" s="67" t="s">
        <v>8</v>
      </c>
      <c r="H45" s="75" t="s">
        <v>55</v>
      </c>
      <c r="I45" s="79">
        <f t="shared" si="12"/>
        <v>0.30624999999999986</v>
      </c>
      <c r="J45" s="79">
        <f t="shared" si="13"/>
        <v>0.41874999999999984</v>
      </c>
      <c r="K45" s="79">
        <f t="shared" si="14"/>
        <v>0.54027777777777763</v>
      </c>
      <c r="L45" s="79">
        <f t="shared" si="15"/>
        <v>0.70277777777777761</v>
      </c>
      <c r="M45" s="15">
        <f t="shared" si="16"/>
        <v>0.77638888888888868</v>
      </c>
    </row>
    <row r="46" spans="1:13">
      <c r="A46" s="92">
        <f t="shared" si="5"/>
        <v>38</v>
      </c>
      <c r="B46" s="89">
        <f t="shared" si="0"/>
        <v>47.4</v>
      </c>
      <c r="C46" s="89">
        <v>0.6</v>
      </c>
      <c r="D46" s="84">
        <v>6.9444444444444447E-4</v>
      </c>
      <c r="E46" s="58" t="s">
        <v>27</v>
      </c>
      <c r="F46" s="62"/>
      <c r="G46" s="67" t="s">
        <v>8</v>
      </c>
      <c r="H46" s="75" t="s">
        <v>55</v>
      </c>
      <c r="I46" s="79">
        <f t="shared" si="12"/>
        <v>0.3069444444444443</v>
      </c>
      <c r="J46" s="79">
        <f t="shared" si="13"/>
        <v>0.41944444444444429</v>
      </c>
      <c r="K46" s="79">
        <f t="shared" si="14"/>
        <v>0.54097222222222208</v>
      </c>
      <c r="L46" s="79">
        <f t="shared" si="15"/>
        <v>0.70347222222222205</v>
      </c>
      <c r="M46" s="15">
        <f t="shared" si="16"/>
        <v>0.77708333333333313</v>
      </c>
    </row>
    <row r="47" spans="1:13">
      <c r="A47" s="92">
        <f t="shared" si="5"/>
        <v>39</v>
      </c>
      <c r="B47" s="89">
        <f t="shared" si="0"/>
        <v>48</v>
      </c>
      <c r="C47" s="89">
        <v>0.6</v>
      </c>
      <c r="D47" s="84">
        <v>6.9444444444444447E-4</v>
      </c>
      <c r="E47" s="58" t="s">
        <v>29</v>
      </c>
      <c r="F47" s="62"/>
      <c r="G47" s="67" t="s">
        <v>8</v>
      </c>
      <c r="H47" s="75" t="s">
        <v>55</v>
      </c>
      <c r="I47" s="79">
        <f t="shared" si="12"/>
        <v>0.30763888888888874</v>
      </c>
      <c r="J47" s="79">
        <f t="shared" si="13"/>
        <v>0.42013888888888873</v>
      </c>
      <c r="K47" s="79">
        <f t="shared" si="14"/>
        <v>0.54166666666666652</v>
      </c>
      <c r="L47" s="79">
        <f t="shared" si="15"/>
        <v>0.7041666666666665</v>
      </c>
      <c r="M47" s="15">
        <f t="shared" si="16"/>
        <v>0.77777777777777757</v>
      </c>
    </row>
    <row r="48" spans="1:13">
      <c r="A48" s="92">
        <f t="shared" si="5"/>
        <v>40</v>
      </c>
      <c r="B48" s="89">
        <f t="shared" si="0"/>
        <v>48.5</v>
      </c>
      <c r="C48" s="89">
        <v>0.5</v>
      </c>
      <c r="D48" s="84">
        <v>6.9444444444444447E-4</v>
      </c>
      <c r="E48" s="58" t="s">
        <v>32</v>
      </c>
      <c r="F48" s="62"/>
      <c r="G48" s="67" t="s">
        <v>8</v>
      </c>
      <c r="H48" s="75" t="s">
        <v>54</v>
      </c>
      <c r="I48" s="79">
        <f t="shared" si="12"/>
        <v>0.30833333333333318</v>
      </c>
      <c r="J48" s="79">
        <f t="shared" si="13"/>
        <v>0.42083333333333317</v>
      </c>
      <c r="K48" s="79">
        <f t="shared" si="14"/>
        <v>0.54236111111111096</v>
      </c>
      <c r="L48" s="79">
        <f t="shared" si="15"/>
        <v>0.70486111111111094</v>
      </c>
      <c r="M48" s="15">
        <f t="shared" si="16"/>
        <v>0.77847222222222201</v>
      </c>
    </row>
    <row r="49" spans="1:13">
      <c r="A49" s="92">
        <f t="shared" si="5"/>
        <v>41</v>
      </c>
      <c r="B49" s="89">
        <f t="shared" si="0"/>
        <v>49.8</v>
      </c>
      <c r="C49" s="89">
        <v>1.3</v>
      </c>
      <c r="D49" s="84">
        <v>1.3888888888888889E-3</v>
      </c>
      <c r="E49" s="58" t="s">
        <v>50</v>
      </c>
      <c r="F49" s="62"/>
      <c r="G49" s="67" t="s">
        <v>8</v>
      </c>
      <c r="H49" s="75" t="s">
        <v>53</v>
      </c>
      <c r="I49" s="79">
        <f t="shared" si="12"/>
        <v>0.30972222222222207</v>
      </c>
      <c r="J49" s="79">
        <f t="shared" si="13"/>
        <v>0.42222222222222205</v>
      </c>
      <c r="K49" s="79">
        <f t="shared" si="14"/>
        <v>0.54374999999999984</v>
      </c>
      <c r="L49" s="79">
        <f t="shared" si="15"/>
        <v>0.70624999999999982</v>
      </c>
      <c r="M49" s="15">
        <f t="shared" si="16"/>
        <v>0.77986111111111089</v>
      </c>
    </row>
    <row r="50" spans="1:13">
      <c r="A50" s="92">
        <f t="shared" si="5"/>
        <v>42</v>
      </c>
      <c r="B50" s="89">
        <f t="shared" si="0"/>
        <v>50.4</v>
      </c>
      <c r="C50" s="89">
        <v>0.6</v>
      </c>
      <c r="D50" s="84">
        <v>6.9444444444444447E-4</v>
      </c>
      <c r="E50" s="58" t="s">
        <v>35</v>
      </c>
      <c r="F50" s="62"/>
      <c r="G50" s="67" t="s">
        <v>8</v>
      </c>
      <c r="H50" s="75" t="s">
        <v>49</v>
      </c>
      <c r="I50" s="79">
        <f t="shared" si="12"/>
        <v>0.31041666666666651</v>
      </c>
      <c r="J50" s="79">
        <f t="shared" si="13"/>
        <v>0.4229166666666665</v>
      </c>
      <c r="K50" s="79">
        <f t="shared" si="14"/>
        <v>0.54444444444444429</v>
      </c>
      <c r="L50" s="79">
        <f t="shared" si="15"/>
        <v>0.70694444444444426</v>
      </c>
      <c r="M50" s="15">
        <f t="shared" si="16"/>
        <v>0.78055555555555534</v>
      </c>
    </row>
    <row r="51" spans="1:13">
      <c r="A51" s="92">
        <f t="shared" si="5"/>
        <v>43</v>
      </c>
      <c r="B51" s="89">
        <f t="shared" si="0"/>
        <v>51</v>
      </c>
      <c r="C51" s="89">
        <v>0.6</v>
      </c>
      <c r="D51" s="84">
        <v>6.9444444444444447E-4</v>
      </c>
      <c r="E51" s="58"/>
      <c r="F51" s="62" t="s">
        <v>39</v>
      </c>
      <c r="G51" s="67" t="s">
        <v>31</v>
      </c>
      <c r="H51" s="75" t="s">
        <v>49</v>
      </c>
      <c r="I51" s="79">
        <f t="shared" si="12"/>
        <v>0.31111111111111095</v>
      </c>
      <c r="J51" s="79">
        <f t="shared" si="13"/>
        <v>0.42361111111111094</v>
      </c>
      <c r="K51" s="79">
        <f t="shared" si="14"/>
        <v>0.54513888888888873</v>
      </c>
      <c r="L51" s="79">
        <f t="shared" si="15"/>
        <v>0.70763888888888871</v>
      </c>
      <c r="M51" s="15">
        <f t="shared" si="16"/>
        <v>0.78124999999999978</v>
      </c>
    </row>
    <row r="52" spans="1:13">
      <c r="A52" s="92">
        <f t="shared" si="5"/>
        <v>44</v>
      </c>
      <c r="B52" s="89">
        <f t="shared" si="0"/>
        <v>51.8</v>
      </c>
      <c r="C52" s="89">
        <v>0.8</v>
      </c>
      <c r="D52" s="84">
        <v>6.9444444444444447E-4</v>
      </c>
      <c r="E52" s="58"/>
      <c r="F52" s="62" t="s">
        <v>39</v>
      </c>
      <c r="G52" s="67" t="s">
        <v>31</v>
      </c>
      <c r="H52" s="75" t="s">
        <v>78</v>
      </c>
      <c r="I52" s="79">
        <f t="shared" si="12"/>
        <v>0.31180555555555539</v>
      </c>
      <c r="J52" s="79">
        <f t="shared" si="13"/>
        <v>0.42430555555555538</v>
      </c>
      <c r="K52" s="79">
        <f t="shared" si="14"/>
        <v>0.54583333333333317</v>
      </c>
      <c r="L52" s="79">
        <f t="shared" si="15"/>
        <v>0.70833333333333315</v>
      </c>
      <c r="M52" s="15">
        <f t="shared" si="16"/>
        <v>0.78194444444444422</v>
      </c>
    </row>
    <row r="53" spans="1:13" ht="19.5">
      <c r="A53" s="92">
        <f t="shared" si="5"/>
        <v>45</v>
      </c>
      <c r="B53" s="89">
        <f t="shared" si="0"/>
        <v>53.4</v>
      </c>
      <c r="C53" s="89">
        <v>1.6</v>
      </c>
      <c r="D53" s="85">
        <v>2.0833333333333333E-3</v>
      </c>
      <c r="E53" s="58" t="s">
        <v>20</v>
      </c>
      <c r="F53" s="62" t="s">
        <v>30</v>
      </c>
      <c r="G53" s="67" t="s">
        <v>6</v>
      </c>
      <c r="H53" s="76" t="s">
        <v>95</v>
      </c>
      <c r="I53" s="79">
        <f t="shared" si="12"/>
        <v>0.31388888888888872</v>
      </c>
      <c r="J53" s="79">
        <f t="shared" si="13"/>
        <v>0.42638888888888871</v>
      </c>
      <c r="K53" s="79">
        <f t="shared" si="14"/>
        <v>0.5479166666666665</v>
      </c>
      <c r="L53" s="79">
        <f t="shared" si="15"/>
        <v>0.71041666666666647</v>
      </c>
      <c r="M53" s="15">
        <f t="shared" si="16"/>
        <v>0.78402777777777755</v>
      </c>
    </row>
    <row r="54" spans="1:13">
      <c r="A54" s="93">
        <f t="shared" si="5"/>
        <v>46</v>
      </c>
      <c r="B54" s="90">
        <f t="shared" si="0"/>
        <v>54.6</v>
      </c>
      <c r="C54" s="90">
        <v>1.2</v>
      </c>
      <c r="D54" s="86">
        <v>1.3888888888888889E-3</v>
      </c>
      <c r="E54" s="63"/>
      <c r="F54" s="63"/>
      <c r="G54" s="68" t="s">
        <v>7</v>
      </c>
      <c r="H54" s="77" t="s">
        <v>79</v>
      </c>
      <c r="I54" s="80">
        <f t="shared" si="12"/>
        <v>0.3152777777777776</v>
      </c>
      <c r="J54" s="80">
        <f t="shared" si="13"/>
        <v>0.42777777777777759</v>
      </c>
      <c r="K54" s="80">
        <f t="shared" si="14"/>
        <v>0.54930555555555538</v>
      </c>
      <c r="L54" s="80">
        <f t="shared" si="15"/>
        <v>0.71180555555555536</v>
      </c>
      <c r="M54" s="17">
        <f t="shared" si="16"/>
        <v>0.78541666666666643</v>
      </c>
    </row>
    <row r="56" spans="1:13">
      <c r="A56" s="18" t="s">
        <v>9</v>
      </c>
      <c r="B56" s="1"/>
      <c r="C56" s="1"/>
      <c r="D56" s="1"/>
      <c r="E56" s="1"/>
      <c r="F56" s="1"/>
      <c r="G56" s="98" t="s">
        <v>101</v>
      </c>
      <c r="H56" s="98"/>
      <c r="I56" s="98"/>
      <c r="J56" s="98"/>
      <c r="K56" s="98"/>
      <c r="L56" s="98"/>
      <c r="M56" s="98"/>
    </row>
    <row r="57" spans="1:13">
      <c r="A57" s="22" t="s">
        <v>10</v>
      </c>
      <c r="B57" s="1"/>
      <c r="C57" s="1"/>
      <c r="D57" s="1"/>
      <c r="E57" s="1"/>
      <c r="F57" s="1"/>
      <c r="G57" s="1"/>
      <c r="H57" s="100" t="s">
        <v>106</v>
      </c>
      <c r="I57" s="100"/>
      <c r="J57" s="100"/>
      <c r="K57" s="100"/>
      <c r="L57" s="23"/>
      <c r="M57" s="23"/>
    </row>
    <row r="58" spans="1:13">
      <c r="A58" s="99" t="s">
        <v>68</v>
      </c>
      <c r="B58" s="99"/>
      <c r="C58" s="99"/>
      <c r="D58" s="99"/>
      <c r="E58" s="99"/>
      <c r="F58" s="99"/>
      <c r="G58" s="99"/>
      <c r="H58" s="98"/>
      <c r="I58" s="98"/>
      <c r="J58" s="98"/>
      <c r="K58" s="98"/>
      <c r="L58" s="23"/>
      <c r="M58" s="23"/>
    </row>
    <row r="59" spans="1:13">
      <c r="A59" s="24" t="s">
        <v>11</v>
      </c>
      <c r="B59" s="1"/>
      <c r="C59" s="1"/>
      <c r="D59" s="1"/>
      <c r="E59" s="1"/>
      <c r="F59" s="49" t="s">
        <v>105</v>
      </c>
      <c r="G59" s="1"/>
      <c r="I59" s="50" t="s">
        <v>104</v>
      </c>
      <c r="L59" s="19"/>
      <c r="M59" s="19"/>
    </row>
    <row r="60" spans="1:13">
      <c r="A60" s="25" t="s">
        <v>12</v>
      </c>
      <c r="B60" s="1"/>
      <c r="C60" s="1"/>
      <c r="D60" s="1"/>
      <c r="E60" s="1"/>
      <c r="F60" s="49" t="s">
        <v>107</v>
      </c>
      <c r="G60" s="1"/>
      <c r="L60" s="1"/>
      <c r="M60" s="1"/>
    </row>
    <row r="61" spans="1:13">
      <c r="A61" s="2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25"/>
      <c r="B62" s="51"/>
      <c r="C62" s="51"/>
      <c r="D62" s="52"/>
      <c r="E62" s="52"/>
      <c r="F62" s="53"/>
      <c r="G62" s="52"/>
      <c r="H62" s="52" t="s">
        <v>108</v>
      </c>
      <c r="I62" s="53"/>
      <c r="J62" s="53"/>
      <c r="K62" s="53"/>
      <c r="L62" s="1"/>
      <c r="M62" s="1"/>
    </row>
    <row r="63" spans="1:13">
      <c r="A63" s="38"/>
      <c r="B63" s="54" t="s">
        <v>109</v>
      </c>
      <c r="C63" s="51"/>
      <c r="D63" s="51"/>
      <c r="E63" s="52"/>
      <c r="F63" s="53"/>
      <c r="G63" s="53"/>
      <c r="H63" s="53"/>
      <c r="I63" s="53"/>
      <c r="J63" s="53"/>
      <c r="K63" s="53"/>
      <c r="L63" s="1"/>
      <c r="M63" s="1"/>
    </row>
    <row r="64" spans="1:13">
      <c r="B64" s="54" t="s">
        <v>110</v>
      </c>
      <c r="C64" s="51"/>
      <c r="D64" s="51"/>
      <c r="E64" s="51"/>
      <c r="F64" s="53"/>
      <c r="G64" s="53"/>
      <c r="H64" s="53"/>
      <c r="I64" s="53"/>
      <c r="J64" s="53"/>
      <c r="K64" s="53"/>
    </row>
    <row r="65" spans="2:11">
      <c r="B65" s="55"/>
      <c r="C65" s="51"/>
      <c r="D65" s="51"/>
      <c r="E65" s="51"/>
      <c r="F65" s="53"/>
      <c r="G65" s="53"/>
      <c r="H65" s="53"/>
      <c r="I65" s="53"/>
      <c r="J65" s="53"/>
      <c r="K65" s="53"/>
    </row>
    <row r="66" spans="2:11">
      <c r="B66" s="54" t="s">
        <v>113</v>
      </c>
      <c r="C66" s="51"/>
      <c r="D66" s="51"/>
      <c r="E66" s="51"/>
      <c r="F66" s="53"/>
      <c r="G66" s="53"/>
      <c r="H66" s="53"/>
      <c r="I66" s="53"/>
      <c r="J66" s="53"/>
      <c r="K66" s="53"/>
    </row>
    <row r="67" spans="2:11">
      <c r="B67" s="54" t="s">
        <v>111</v>
      </c>
      <c r="C67" s="51"/>
      <c r="D67" s="51"/>
      <c r="E67" s="51"/>
      <c r="F67" s="53"/>
      <c r="G67" s="53"/>
      <c r="H67" s="53"/>
      <c r="I67" s="53"/>
      <c r="J67" s="53"/>
      <c r="K67" s="53"/>
    </row>
    <row r="68" spans="2:11">
      <c r="B68" s="54" t="s">
        <v>114</v>
      </c>
      <c r="C68" s="51"/>
      <c r="D68" s="51"/>
      <c r="E68" s="51"/>
      <c r="F68" s="53"/>
      <c r="G68" s="53"/>
      <c r="H68" s="53"/>
      <c r="I68" s="53"/>
      <c r="J68" s="53"/>
      <c r="K68" s="53"/>
    </row>
    <row r="69" spans="2:11">
      <c r="B69" s="54" t="s">
        <v>112</v>
      </c>
      <c r="C69" s="51"/>
      <c r="D69" s="51"/>
      <c r="E69" s="51"/>
      <c r="F69" s="53"/>
      <c r="G69" s="53"/>
      <c r="H69" s="53"/>
      <c r="I69" s="53"/>
      <c r="J69" s="53"/>
      <c r="K69" s="53"/>
    </row>
  </sheetData>
  <mergeCells count="6">
    <mergeCell ref="I1:M5"/>
    <mergeCell ref="H58:K58"/>
    <mergeCell ref="A58:G58"/>
    <mergeCell ref="H57:K57"/>
    <mergeCell ref="G56:M56"/>
    <mergeCell ref="A7:H7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  TAM</vt:lpstr>
      <vt:lpstr>2026 POW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Tomasz Pazek</cp:lastModifiedBy>
  <cp:lastPrinted>2025-11-03T13:27:40Z</cp:lastPrinted>
  <dcterms:created xsi:type="dcterms:W3CDTF">2023-06-13T07:08:56Z</dcterms:created>
  <dcterms:modified xsi:type="dcterms:W3CDTF">2025-11-21T12:34:24Z</dcterms:modified>
</cp:coreProperties>
</file>