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aświadczenia do druku\2026\Wicher Travel\Linia 24  Szadek\"/>
    </mc:Choice>
  </mc:AlternateContent>
  <xr:revisionPtr revIDLastSave="0" documentId="8_{A3588888-5D61-454A-95A0-8F2E4DEF03D5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Szadek- Łódź" sheetId="11" r:id="rId1"/>
    <sheet name="Łódź- Szadek" sheetId="1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1" l="1"/>
  <c r="P9" i="12" l="1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O9" i="12"/>
  <c r="O10" i="12" s="1"/>
  <c r="O11" i="12" s="1"/>
  <c r="O12" i="12" s="1"/>
  <c r="O13" i="12" s="1"/>
  <c r="O14" i="12" s="1"/>
  <c r="O15" i="12" s="1"/>
  <c r="O16" i="12" s="1"/>
  <c r="O17" i="12" s="1"/>
  <c r="O18" i="12" s="1"/>
  <c r="O19" i="12" s="1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N9" i="12"/>
  <c r="N10" i="12" s="1"/>
  <c r="N11" i="12" s="1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M9" i="12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L9" i="12"/>
  <c r="L10" i="12" s="1"/>
  <c r="L11" i="12" s="1"/>
  <c r="L12" i="12" s="1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B9" i="12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P9" i="11"/>
  <c r="P10" i="11" s="1"/>
  <c r="P11" i="11" s="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O9" i="11"/>
  <c r="O10" i="11" s="1"/>
  <c r="O11" i="11" s="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2" i="11" s="1"/>
  <c r="O33" i="11" s="1"/>
  <c r="N9" i="1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M9" i="11"/>
  <c r="M10" i="11" s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L9" i="11"/>
  <c r="L10" i="11" s="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</calcChain>
</file>

<file path=xl/sharedStrings.xml><?xml version="1.0" encoding="utf-8"?>
<sst xmlns="http://schemas.openxmlformats.org/spreadsheetml/2006/main" count="321" uniqueCount="123">
  <si>
    <t>L.p.</t>
  </si>
  <si>
    <t>km</t>
  </si>
  <si>
    <t>odl.</t>
  </si>
  <si>
    <t>Vt</t>
  </si>
  <si>
    <t>czas</t>
  </si>
  <si>
    <t>kat.drogi</t>
  </si>
  <si>
    <t>Dworce i przystanki</t>
  </si>
  <si>
    <t>&gt;</t>
  </si>
  <si>
    <t>W</t>
  </si>
  <si>
    <t>G</t>
  </si>
  <si>
    <t>P</t>
  </si>
  <si>
    <t>wew</t>
  </si>
  <si>
    <t>Lutomiersk, Plac Jana Pawła II</t>
  </si>
  <si>
    <r>
      <t>D</t>
    </r>
    <r>
      <rPr>
        <sz val="7"/>
        <rFont val="Arial"/>
        <family val="2"/>
        <charset val="238"/>
      </rPr>
      <t xml:space="preserve"> - kursuje od poniedziałku do piątku oprócz świąt  </t>
    </r>
  </si>
  <si>
    <r>
      <t xml:space="preserve">G </t>
    </r>
    <r>
      <rPr>
        <sz val="7"/>
        <rFont val="Arial"/>
        <family val="2"/>
        <charset val="238"/>
      </rPr>
      <t>- droga gminna</t>
    </r>
  </si>
  <si>
    <t>Osoba zarządzająca transportem</t>
  </si>
  <si>
    <r>
      <t xml:space="preserve">K </t>
    </r>
    <r>
      <rPr>
        <sz val="7"/>
        <color indexed="8"/>
        <rFont val="Arial"/>
        <family val="2"/>
        <charset val="238"/>
      </rPr>
      <t>- droga krajowa</t>
    </r>
  </si>
  <si>
    <t>Tomasz Kurzawa</t>
  </si>
  <si>
    <r>
      <t xml:space="preserve">P </t>
    </r>
    <r>
      <rPr>
        <sz val="7"/>
        <color indexed="8"/>
        <rFont val="Arial"/>
        <family val="2"/>
        <charset val="238"/>
      </rPr>
      <t>- droga powiatowa</t>
    </r>
  </si>
  <si>
    <r>
      <t xml:space="preserve">W </t>
    </r>
    <r>
      <rPr>
        <sz val="7"/>
        <color indexed="8"/>
        <rFont val="Arial"/>
        <family val="2"/>
        <charset val="238"/>
      </rPr>
      <t>- droga wojewódzka</t>
    </r>
  </si>
  <si>
    <t>nr przystanku</t>
  </si>
  <si>
    <t>nr drogi</t>
  </si>
  <si>
    <t>16</t>
  </si>
  <si>
    <t>18</t>
  </si>
  <si>
    <t>20</t>
  </si>
  <si>
    <t>22</t>
  </si>
  <si>
    <t>24</t>
  </si>
  <si>
    <t>Lutomiersk, Pl. Jana Pawła II</t>
  </si>
  <si>
    <t>26</t>
  </si>
  <si>
    <t>32</t>
  </si>
  <si>
    <t>12</t>
  </si>
  <si>
    <t>55</t>
  </si>
  <si>
    <t>710</t>
  </si>
  <si>
    <t>71</t>
  </si>
  <si>
    <t>61</t>
  </si>
  <si>
    <t>63</t>
  </si>
  <si>
    <t>65</t>
  </si>
  <si>
    <r>
      <t xml:space="preserve">Vt </t>
    </r>
    <r>
      <rPr>
        <b/>
        <sz val="5"/>
        <rFont val="Arial CE"/>
        <charset val="238"/>
      </rPr>
      <t>1</t>
    </r>
  </si>
  <si>
    <r>
      <t xml:space="preserve">czas </t>
    </r>
    <r>
      <rPr>
        <sz val="5"/>
        <rFont val="Arial"/>
        <family val="2"/>
        <charset val="238"/>
      </rPr>
      <t>1</t>
    </r>
  </si>
  <si>
    <t>Szadek Rynek ul. Rynek 2</t>
  </si>
  <si>
    <t>Dziektarzew</t>
  </si>
  <si>
    <t>43</t>
  </si>
  <si>
    <t>45</t>
  </si>
  <si>
    <t>47</t>
  </si>
  <si>
    <t>49</t>
  </si>
  <si>
    <t>51</t>
  </si>
  <si>
    <t>53</t>
  </si>
  <si>
    <t>0350</t>
  </si>
  <si>
    <t>1598</t>
  </si>
  <si>
    <t>0569</t>
  </si>
  <si>
    <t>0498</t>
  </si>
  <si>
    <t>1599</t>
  </si>
  <si>
    <t>0416</t>
  </si>
  <si>
    <t>D</t>
  </si>
  <si>
    <t>D, m</t>
  </si>
  <si>
    <r>
      <t xml:space="preserve">m- </t>
    </r>
    <r>
      <rPr>
        <sz val="7"/>
        <rFont val="Arial"/>
        <family val="2"/>
        <charset val="238"/>
      </rPr>
      <t>nie kursuje 24 i 31 grudnia</t>
    </r>
  </si>
  <si>
    <r>
      <t xml:space="preserve">Rodzaj kursów - </t>
    </r>
    <r>
      <rPr>
        <sz val="8"/>
        <color theme="1"/>
        <rFont val="Czcionka tekstu podstawowego"/>
        <charset val="238"/>
      </rPr>
      <t>kursy zwykłe</t>
    </r>
  </si>
  <si>
    <t>42</t>
  </si>
  <si>
    <t>67</t>
  </si>
  <si>
    <t>69</t>
  </si>
  <si>
    <t>73</t>
  </si>
  <si>
    <t>75</t>
  </si>
  <si>
    <t>Mirosławice, pos. nr 58</t>
  </si>
  <si>
    <t>79</t>
  </si>
  <si>
    <t>Konstantynów Łódzki, ul. Lutomierska 13</t>
  </si>
  <si>
    <t>Konstantynów Łódzki, ul. Lutomierska 53</t>
  </si>
  <si>
    <t>38</t>
  </si>
  <si>
    <t>40</t>
  </si>
  <si>
    <t>Kwiatkowice Kol.</t>
  </si>
  <si>
    <t>Kwiatkowice/ sklep</t>
  </si>
  <si>
    <t>Kwiatkowice/ skrzyżowanie</t>
  </si>
  <si>
    <t>Mirosławice</t>
  </si>
  <si>
    <t>Konstantynów Łódzki, ul. Lutomierska 46</t>
  </si>
  <si>
    <t>Konstantynów Łódzki, ul. Lutomierska / Ignacew</t>
  </si>
  <si>
    <t>Konstantynów Łódzki, ul. Lutomierska (Szkoła)</t>
  </si>
  <si>
    <t>Dobruchów/ skrzyżowanie</t>
  </si>
  <si>
    <t>Górna Wola/ silosy</t>
  </si>
  <si>
    <t>Tarnówka, pos. nr 5</t>
  </si>
  <si>
    <t>Szadek/ Wilamów, pos. nr 19</t>
  </si>
  <si>
    <t>Szadek/ Osiny</t>
  </si>
  <si>
    <t>Lutomiersk, ul. 3 Maja / Moniuszki</t>
  </si>
  <si>
    <t>Konstantynów Łódzki, ul. Jana Pawła II / Pl.Wolności</t>
  </si>
  <si>
    <t>Konstantynów Łódzki, ul. Jana Pawła II / Pl.Kościuszki</t>
  </si>
  <si>
    <t>Łódź, ul. Mickiewicza / Żeromskiego</t>
  </si>
  <si>
    <t>Łódź, ul.  Mickiewicza / Łąkowa</t>
  </si>
  <si>
    <t>Łódź, ul. Krzemieniecka / Retkińska</t>
  </si>
  <si>
    <t>Konstantynów Łódzki, ul. Jana Pawła II / Pl. Kościuszki</t>
  </si>
  <si>
    <t>Konstantynów Łódzki, ul. Jana Pawła II / Pl. Wolności</t>
  </si>
  <si>
    <t>44</t>
  </si>
  <si>
    <t>46</t>
  </si>
  <si>
    <t>48</t>
  </si>
  <si>
    <t>50</t>
  </si>
  <si>
    <t>Szadek/ Osiny pos. nr 15</t>
  </si>
  <si>
    <t>Szadek/ Wilamów pos. nr 40</t>
  </si>
  <si>
    <t>Tarnówka/ kapliczka</t>
  </si>
  <si>
    <t>Górna Wola/ skrzyżowanie</t>
  </si>
  <si>
    <t>Dobruchów, pos. nr 31</t>
  </si>
  <si>
    <t>Lutomiersk, ul. 3 Maja / stacja paliw</t>
  </si>
  <si>
    <t>Łódź, ul. Bandurskiego / Dw. Łódź Kaliska</t>
  </si>
  <si>
    <t>Łódź, ul. Krzemieniecka / Konstantynowska (ZOO)</t>
  </si>
  <si>
    <t xml:space="preserve">Konstantynów Łódzki, ul. Lutomierska/Bechcice/ul.
Klonowa </t>
  </si>
  <si>
    <t xml:space="preserve">Konstantynów Łódzki, ul.
Lutomierska/Bechcice/Klonowa </t>
  </si>
  <si>
    <t>Nowy Świat, ul.Sosonowa 2</t>
  </si>
  <si>
    <t xml:space="preserve">Wodzierady 61 </t>
  </si>
  <si>
    <t xml:space="preserve">Wodzierady 54 </t>
  </si>
  <si>
    <t xml:space="preserve">Wodzierady 81 </t>
  </si>
  <si>
    <t>Apolonia, ul. Akacjowa 10</t>
  </si>
  <si>
    <t xml:space="preserve">ul. Dojazd 1/8, 99-200 Poddębice </t>
  </si>
  <si>
    <t>Wicher Travel  Tomasz Kurzawa</t>
  </si>
  <si>
    <t>Linia użyteczności publicznej nr 24</t>
  </si>
  <si>
    <t xml:space="preserve"> Nazwa linii: Szadek - Wodzierady - Łódź</t>
  </si>
  <si>
    <t>Liczba pojazdów niezbędnych do wykonywania codziennych przewozów: 2</t>
  </si>
  <si>
    <t xml:space="preserve">D </t>
  </si>
  <si>
    <t>wew - droga wewnętrzna</t>
  </si>
  <si>
    <t>Załacznik Nr 1 do umowy 
Nr 9/2025/IFII o świadczenie usług w zakresie publicznego transportu zbiorowego w transporcie drogowym
 w okresie od 01.01.2026 r. do 31.12.2033 r.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</si>
  <si>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</si>
  <si>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</si>
  <si>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</si>
  <si>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</si>
  <si>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</si>
  <si>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U/10/295</t>
  </si>
  <si>
    <t xml:space="preserve">do zaświadczenia nr 024/2025 </t>
  </si>
  <si>
    <t>Lutomiersk, ul. 3 Maja/ul. Kilińskiego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</si>
</sst>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"/>
    <numFmt numFmtId="166" formatCode="h:mm;@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name val="Arial CE"/>
      <charset val="238"/>
    </font>
    <font>
      <sz val="11"/>
      <name val="Czcionka tekstu podstawowego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sz val="5"/>
      <name val="Arial"/>
      <family val="2"/>
      <charset val="238"/>
    </font>
    <font>
      <sz val="7"/>
      <name val="Arial CE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b/>
      <sz val="5"/>
      <name val="Arial CE"/>
      <charset val="238"/>
    </font>
    <font>
      <sz val="8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rgb="FF3366FF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2"/>
      <color rgb="FF3366FF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2" fillId="0" borderId="0" xfId="1"/>
    <xf numFmtId="0" fontId="4" fillId="0" borderId="0" xfId="1" applyFont="1"/>
    <xf numFmtId="0" fontId="11" fillId="0" borderId="0" xfId="2" applyFont="1" applyAlignment="1">
      <alignment horizontal="left" vertical="center"/>
    </xf>
    <xf numFmtId="166" fontId="12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13" fillId="0" borderId="0" xfId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6" fontId="5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6" fontId="5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17" fillId="0" borderId="0" xfId="1" applyFont="1"/>
    <xf numFmtId="165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0" xfId="1" applyFont="1" applyAlignment="1">
      <alignment wrapText="1"/>
    </xf>
    <xf numFmtId="0" fontId="19" fillId="0" borderId="1" xfId="1" applyFont="1" applyBorder="1" applyAlignment="1">
      <alignment horizontal="left" vertical="top"/>
    </xf>
    <xf numFmtId="0" fontId="19" fillId="0" borderId="1" xfId="1" applyFont="1" applyBorder="1" applyAlignment="1">
      <alignment vertical="top"/>
    </xf>
    <xf numFmtId="0" fontId="19" fillId="0" borderId="13" xfId="1" applyFont="1" applyBorder="1" applyAlignment="1">
      <alignment vertical="top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center"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0" fontId="23" fillId="0" borderId="0" xfId="0" applyFont="1"/>
    <xf numFmtId="0" fontId="22" fillId="0" borderId="0" xfId="1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indent="15"/>
    </xf>
    <xf numFmtId="0" fontId="25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0" borderId="0" xfId="0" applyFont="1"/>
    <xf numFmtId="0" fontId="26" fillId="0" borderId="0" xfId="0" applyFont="1"/>
    <xf numFmtId="0" fontId="28" fillId="0" borderId="0" xfId="1" applyFont="1"/>
    <xf numFmtId="0" fontId="29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indent="15"/>
    </xf>
    <xf numFmtId="0" fontId="3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0" xfId="1" applyFont="1" applyAlignment="1">
      <alignment horizontal="left" vertical="top"/>
    </xf>
    <xf numFmtId="0" fontId="11" fillId="0" borderId="0" xfId="2" applyFont="1" applyAlignment="1">
      <alignment horizontal="left" vertical="center"/>
    </xf>
    <xf numFmtId="166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0" fillId="2" borderId="0" xfId="0" applyFont="1" applyFill="1" applyAlignment="1">
      <alignment horizontal="center" vertical="top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topLeftCell="A31" zoomScale="130" zoomScaleNormal="130" workbookViewId="0">
      <selection activeCell="U14" sqref="U14"/>
    </sheetView>
  </sheetViews>
  <sheetFormatPr defaultRowHeight="15"/>
  <cols>
    <col min="1" max="1" width="3" customWidth="1"/>
    <col min="2" max="2" width="3.5703125" customWidth="1"/>
    <col min="3" max="4" width="3.85546875" customWidth="1"/>
    <col min="5" max="5" width="3.7109375" customWidth="1"/>
    <col min="6" max="7" width="3.85546875" customWidth="1"/>
    <col min="8" max="8" width="7.28515625" customWidth="1"/>
    <col min="9" max="9" width="3.85546875" customWidth="1"/>
    <col min="10" max="10" width="5.7109375" customWidth="1"/>
    <col min="11" max="11" width="31.42578125" customWidth="1"/>
    <col min="12" max="15" width="4.7109375" customWidth="1"/>
    <col min="16" max="16" width="4.28515625" bestFit="1" customWidth="1"/>
    <col min="17" max="17" width="9.140625" style="72"/>
    <col min="18" max="18" width="9.140625" style="73"/>
  </cols>
  <sheetData>
    <row r="1" spans="1:19">
      <c r="A1" s="84" t="s">
        <v>108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9" ht="15" customHeight="1">
      <c r="A2" s="47" t="s">
        <v>107</v>
      </c>
      <c r="B2" s="47"/>
      <c r="C2" s="47"/>
      <c r="D2" s="47"/>
      <c r="E2" s="47"/>
      <c r="F2" s="47"/>
      <c r="G2" s="47"/>
      <c r="H2" s="47"/>
      <c r="I2" s="44"/>
      <c r="J2" s="44"/>
      <c r="K2" s="88" t="s">
        <v>114</v>
      </c>
      <c r="L2" s="88"/>
      <c r="M2" s="88"/>
      <c r="N2" s="88"/>
      <c r="O2" s="88"/>
      <c r="P2" s="2"/>
    </row>
    <row r="3" spans="1:19">
      <c r="A3" s="47"/>
      <c r="B3" s="47"/>
      <c r="C3" s="47"/>
      <c r="D3" s="47"/>
      <c r="E3" s="47"/>
      <c r="F3" s="47"/>
      <c r="G3" s="47"/>
      <c r="H3" s="47"/>
      <c r="I3" s="44"/>
      <c r="J3" s="44"/>
      <c r="K3" s="88"/>
      <c r="L3" s="88"/>
      <c r="M3" s="88"/>
      <c r="N3" s="88"/>
      <c r="O3" s="88"/>
      <c r="P3" s="2"/>
    </row>
    <row r="4" spans="1:19">
      <c r="A4" s="47" t="s">
        <v>109</v>
      </c>
      <c r="B4" s="47"/>
      <c r="C4" s="47"/>
      <c r="D4" s="47"/>
      <c r="E4" s="47"/>
      <c r="F4" s="47"/>
      <c r="G4" s="47"/>
      <c r="H4" s="47"/>
      <c r="I4" s="44"/>
      <c r="J4" s="44"/>
      <c r="K4" s="88"/>
      <c r="L4" s="88"/>
      <c r="M4" s="88"/>
      <c r="N4" s="88"/>
      <c r="O4" s="88"/>
      <c r="P4" s="2"/>
    </row>
    <row r="5" spans="1:19">
      <c r="A5" s="48"/>
      <c r="B5" s="48"/>
      <c r="C5" s="48"/>
      <c r="D5" s="48"/>
      <c r="E5" s="48"/>
      <c r="F5" s="48"/>
      <c r="G5" s="48"/>
      <c r="H5" s="48"/>
      <c r="I5" s="44"/>
      <c r="J5" s="44"/>
      <c r="K5" s="88"/>
      <c r="L5" s="88"/>
      <c r="M5" s="88"/>
      <c r="N5" s="88"/>
      <c r="O5" s="88"/>
      <c r="P5" s="2"/>
    </row>
    <row r="6" spans="1:19" ht="15" customHeight="1">
      <c r="A6" s="49" t="s">
        <v>110</v>
      </c>
      <c r="B6" s="50"/>
      <c r="C6" s="50"/>
      <c r="D6" s="50"/>
      <c r="E6" s="50"/>
      <c r="F6" s="50"/>
      <c r="G6" s="50"/>
      <c r="H6" s="51"/>
      <c r="I6" s="45"/>
      <c r="J6" s="45"/>
      <c r="K6" s="60"/>
      <c r="L6" s="61">
        <v>1</v>
      </c>
      <c r="M6" s="61">
        <v>2</v>
      </c>
      <c r="N6" s="61">
        <v>3</v>
      </c>
      <c r="O6" s="61">
        <v>4</v>
      </c>
      <c r="P6" s="36">
        <v>5</v>
      </c>
    </row>
    <row r="7" spans="1:19" ht="29.25">
      <c r="A7" s="7" t="s">
        <v>0</v>
      </c>
      <c r="B7" s="8" t="s">
        <v>1</v>
      </c>
      <c r="C7" s="8" t="s">
        <v>2</v>
      </c>
      <c r="D7" s="9" t="s">
        <v>3</v>
      </c>
      <c r="E7" s="9" t="s">
        <v>37</v>
      </c>
      <c r="F7" s="10" t="s">
        <v>4</v>
      </c>
      <c r="G7" s="10" t="s">
        <v>38</v>
      </c>
      <c r="H7" s="36" t="s">
        <v>20</v>
      </c>
      <c r="I7" s="36" t="s">
        <v>21</v>
      </c>
      <c r="J7" s="10" t="s">
        <v>5</v>
      </c>
      <c r="K7" s="10" t="s">
        <v>6</v>
      </c>
      <c r="L7" s="52" t="s">
        <v>112</v>
      </c>
      <c r="M7" s="53" t="s">
        <v>53</v>
      </c>
      <c r="N7" s="54" t="s">
        <v>53</v>
      </c>
      <c r="O7" s="52" t="s">
        <v>53</v>
      </c>
      <c r="P7" s="53" t="s">
        <v>54</v>
      </c>
      <c r="S7" s="55"/>
    </row>
    <row r="8" spans="1:19">
      <c r="A8" s="7">
        <v>1</v>
      </c>
      <c r="B8" s="11">
        <v>0</v>
      </c>
      <c r="C8" s="12">
        <v>0</v>
      </c>
      <c r="D8" s="7" t="s">
        <v>7</v>
      </c>
      <c r="E8" s="7" t="s">
        <v>7</v>
      </c>
      <c r="F8" s="13">
        <v>0</v>
      </c>
      <c r="G8" s="13">
        <v>0</v>
      </c>
      <c r="H8" s="38"/>
      <c r="I8" s="38"/>
      <c r="J8" s="14" t="s">
        <v>9</v>
      </c>
      <c r="K8" s="15" t="s">
        <v>39</v>
      </c>
      <c r="L8" s="16">
        <v>0.25</v>
      </c>
      <c r="M8" s="16">
        <v>0.3520833333333333</v>
      </c>
      <c r="N8" s="17">
        <v>0.4861111111111111</v>
      </c>
      <c r="O8" s="16">
        <v>0.64861111111111114</v>
      </c>
      <c r="P8" s="16">
        <v>0.71875</v>
      </c>
      <c r="Q8" s="108"/>
      <c r="R8" s="83"/>
      <c r="S8" s="55"/>
    </row>
    <row r="9" spans="1:19">
      <c r="A9" s="18">
        <v>2</v>
      </c>
      <c r="B9" s="19">
        <f>B8+C9</f>
        <v>2.4</v>
      </c>
      <c r="C9" s="19">
        <v>2.4</v>
      </c>
      <c r="D9" s="18" t="s">
        <v>7</v>
      </c>
      <c r="E9" s="18" t="s">
        <v>7</v>
      </c>
      <c r="F9" s="13">
        <v>2.7777777777777779E-3</v>
      </c>
      <c r="G9" s="13">
        <v>2.7777777777777779E-3</v>
      </c>
      <c r="H9" s="38" t="s">
        <v>41</v>
      </c>
      <c r="I9" s="38" t="s">
        <v>32</v>
      </c>
      <c r="J9" s="13" t="s">
        <v>8</v>
      </c>
      <c r="K9" s="20" t="s">
        <v>79</v>
      </c>
      <c r="L9" s="21">
        <f>SUM(L8,F9)</f>
        <v>0.25277777777777777</v>
      </c>
      <c r="M9" s="21">
        <f>SUM(M8,F9)</f>
        <v>0.35486111111111107</v>
      </c>
      <c r="N9" s="21">
        <f t="shared" ref="N9:O24" si="0">SUM(N8,F9)</f>
        <v>0.48888888888888887</v>
      </c>
      <c r="O9" s="21">
        <f t="shared" si="0"/>
        <v>0.65138888888888891</v>
      </c>
      <c r="P9" s="21">
        <f>SUM(P8,F9)</f>
        <v>0.72152777777777777</v>
      </c>
      <c r="Q9" s="108"/>
      <c r="R9" s="83"/>
      <c r="S9" s="55"/>
    </row>
    <row r="10" spans="1:19">
      <c r="A10" s="18">
        <v>3</v>
      </c>
      <c r="B10" s="19">
        <f t="shared" ref="B10:B33" si="1">B9+C10</f>
        <v>4.0999999999999996</v>
      </c>
      <c r="C10" s="19">
        <v>1.7</v>
      </c>
      <c r="D10" s="18" t="s">
        <v>7</v>
      </c>
      <c r="E10" s="18" t="s">
        <v>7</v>
      </c>
      <c r="F10" s="13">
        <v>2.0833333333333333E-3</v>
      </c>
      <c r="G10" s="13">
        <v>2.0833333333333333E-3</v>
      </c>
      <c r="H10" s="38" t="s">
        <v>42</v>
      </c>
      <c r="I10" s="38" t="s">
        <v>32</v>
      </c>
      <c r="J10" s="13" t="s">
        <v>8</v>
      </c>
      <c r="K10" s="20" t="s">
        <v>78</v>
      </c>
      <c r="L10" s="21">
        <f t="shared" ref="L10:L33" si="2">SUM(L9,F10)</f>
        <v>0.25486111111111109</v>
      </c>
      <c r="M10" s="21">
        <f t="shared" ref="M10:M33" si="3">SUM(M9,F10)</f>
        <v>0.3569444444444444</v>
      </c>
      <c r="N10" s="21">
        <f t="shared" si="0"/>
        <v>0.4909722222222222</v>
      </c>
      <c r="O10" s="21">
        <f t="shared" si="0"/>
        <v>0.65347222222222223</v>
      </c>
      <c r="P10" s="21">
        <f t="shared" ref="P10:P33" si="4">SUM(P9,F10)</f>
        <v>0.72361111111111109</v>
      </c>
      <c r="Q10" s="108"/>
      <c r="R10" s="83"/>
      <c r="S10" s="55"/>
    </row>
    <row r="11" spans="1:19">
      <c r="A11" s="18">
        <v>4</v>
      </c>
      <c r="B11" s="19">
        <f t="shared" si="1"/>
        <v>5.6</v>
      </c>
      <c r="C11" s="19">
        <v>1.5</v>
      </c>
      <c r="D11" s="18" t="s">
        <v>7</v>
      </c>
      <c r="E11" s="18" t="s">
        <v>7</v>
      </c>
      <c r="F11" s="13">
        <v>1.3888888888888889E-3</v>
      </c>
      <c r="G11" s="13">
        <v>1.3888888888888889E-3</v>
      </c>
      <c r="H11" s="38" t="s">
        <v>43</v>
      </c>
      <c r="I11" s="38" t="s">
        <v>32</v>
      </c>
      <c r="J11" s="13" t="s">
        <v>8</v>
      </c>
      <c r="K11" s="20" t="s">
        <v>77</v>
      </c>
      <c r="L11" s="21">
        <f t="shared" si="2"/>
        <v>0.25624999999999998</v>
      </c>
      <c r="M11" s="21">
        <f t="shared" si="3"/>
        <v>0.35833333333333328</v>
      </c>
      <c r="N11" s="21">
        <f t="shared" si="0"/>
        <v>0.49236111111111108</v>
      </c>
      <c r="O11" s="21">
        <f t="shared" si="0"/>
        <v>0.65486111111111112</v>
      </c>
      <c r="P11" s="21">
        <f t="shared" si="4"/>
        <v>0.72499999999999998</v>
      </c>
      <c r="Q11" s="105"/>
      <c r="S11" s="55"/>
    </row>
    <row r="12" spans="1:19">
      <c r="A12" s="18">
        <v>5</v>
      </c>
      <c r="B12" s="19">
        <f t="shared" si="1"/>
        <v>7.3</v>
      </c>
      <c r="C12" s="19">
        <v>1.7</v>
      </c>
      <c r="D12" s="18" t="s">
        <v>7</v>
      </c>
      <c r="E12" s="18" t="s">
        <v>7</v>
      </c>
      <c r="F12" s="13">
        <v>1.3888888888888889E-3</v>
      </c>
      <c r="G12" s="13">
        <v>1.3888888888888889E-3</v>
      </c>
      <c r="H12" s="38" t="s">
        <v>44</v>
      </c>
      <c r="I12" s="38" t="s">
        <v>32</v>
      </c>
      <c r="J12" s="13" t="s">
        <v>8</v>
      </c>
      <c r="K12" s="20" t="s">
        <v>76</v>
      </c>
      <c r="L12" s="21">
        <f t="shared" si="2"/>
        <v>0.25763888888888886</v>
      </c>
      <c r="M12" s="21">
        <f t="shared" si="3"/>
        <v>0.35972222222222217</v>
      </c>
      <c r="N12" s="21">
        <f t="shared" si="0"/>
        <v>0.49374999999999997</v>
      </c>
      <c r="O12" s="21">
        <f t="shared" si="0"/>
        <v>0.65625</v>
      </c>
      <c r="P12" s="21">
        <f t="shared" si="4"/>
        <v>0.72638888888888886</v>
      </c>
      <c r="Q12" s="105"/>
      <c r="S12" s="55"/>
    </row>
    <row r="13" spans="1:19">
      <c r="A13" s="18">
        <v>6</v>
      </c>
      <c r="B13" s="19">
        <f t="shared" si="1"/>
        <v>8.8000000000000007</v>
      </c>
      <c r="C13" s="19">
        <v>1.5</v>
      </c>
      <c r="D13" s="18" t="s">
        <v>7</v>
      </c>
      <c r="E13" s="18" t="s">
        <v>7</v>
      </c>
      <c r="F13" s="13">
        <v>1.3888888888888889E-3</v>
      </c>
      <c r="G13" s="13">
        <v>1.3888888888888889E-3</v>
      </c>
      <c r="H13" s="38" t="s">
        <v>45</v>
      </c>
      <c r="I13" s="38" t="s">
        <v>32</v>
      </c>
      <c r="J13" s="13" t="s">
        <v>8</v>
      </c>
      <c r="K13" s="20" t="s">
        <v>75</v>
      </c>
      <c r="L13" s="21">
        <f t="shared" si="2"/>
        <v>0.25902777777777775</v>
      </c>
      <c r="M13" s="21">
        <f t="shared" si="3"/>
        <v>0.36111111111111105</v>
      </c>
      <c r="N13" s="21">
        <f t="shared" si="0"/>
        <v>0.49513888888888885</v>
      </c>
      <c r="O13" s="21">
        <f t="shared" si="0"/>
        <v>0.65763888888888888</v>
      </c>
      <c r="P13" s="21">
        <f t="shared" si="4"/>
        <v>0.72777777777777775</v>
      </c>
      <c r="Q13" s="105"/>
      <c r="S13" s="55"/>
    </row>
    <row r="14" spans="1:19">
      <c r="A14" s="18">
        <v>7</v>
      </c>
      <c r="B14" s="19">
        <f t="shared" si="1"/>
        <v>10.5</v>
      </c>
      <c r="C14" s="19">
        <v>1.7</v>
      </c>
      <c r="D14" s="18" t="s">
        <v>7</v>
      </c>
      <c r="E14" s="18" t="s">
        <v>7</v>
      </c>
      <c r="F14" s="13">
        <v>1.3888888888888889E-3</v>
      </c>
      <c r="G14" s="13">
        <v>1.3888888888888889E-3</v>
      </c>
      <c r="H14" s="38" t="s">
        <v>46</v>
      </c>
      <c r="I14" s="38" t="s">
        <v>32</v>
      </c>
      <c r="J14" s="13" t="s">
        <v>8</v>
      </c>
      <c r="K14" s="20" t="s">
        <v>68</v>
      </c>
      <c r="L14" s="21">
        <f t="shared" si="2"/>
        <v>0.26041666666666663</v>
      </c>
      <c r="M14" s="21">
        <f t="shared" si="3"/>
        <v>0.36249999999999993</v>
      </c>
      <c r="N14" s="21">
        <f t="shared" si="0"/>
        <v>0.49652777777777773</v>
      </c>
      <c r="O14" s="21">
        <f t="shared" si="0"/>
        <v>0.65902777777777777</v>
      </c>
      <c r="P14" s="21">
        <f t="shared" si="4"/>
        <v>0.72916666666666663</v>
      </c>
      <c r="Q14" s="105"/>
      <c r="S14" s="55"/>
    </row>
    <row r="15" spans="1:19">
      <c r="A15" s="18">
        <v>8</v>
      </c>
      <c r="B15" s="19">
        <f t="shared" si="1"/>
        <v>12.4</v>
      </c>
      <c r="C15" s="19">
        <v>1.9</v>
      </c>
      <c r="D15" s="18" t="s">
        <v>7</v>
      </c>
      <c r="E15" s="18" t="s">
        <v>7</v>
      </c>
      <c r="F15" s="13">
        <v>2.0833333333333333E-3</v>
      </c>
      <c r="G15" s="13">
        <v>2.0833333333333333E-3</v>
      </c>
      <c r="H15" s="38" t="s">
        <v>31</v>
      </c>
      <c r="I15" s="38" t="s">
        <v>32</v>
      </c>
      <c r="J15" s="13" t="s">
        <v>8</v>
      </c>
      <c r="K15" s="20" t="s">
        <v>70</v>
      </c>
      <c r="L15" s="21">
        <f t="shared" si="2"/>
        <v>0.26249999999999996</v>
      </c>
      <c r="M15" s="21">
        <f t="shared" si="3"/>
        <v>0.36458333333333326</v>
      </c>
      <c r="N15" s="21">
        <f t="shared" si="0"/>
        <v>0.49861111111111106</v>
      </c>
      <c r="O15" s="21">
        <f t="shared" si="0"/>
        <v>0.66111111111111109</v>
      </c>
      <c r="P15" s="21">
        <f t="shared" si="4"/>
        <v>0.73124999999999996</v>
      </c>
      <c r="Q15" s="105"/>
      <c r="S15" s="55"/>
    </row>
    <row r="16" spans="1:19">
      <c r="A16" s="18">
        <v>9</v>
      </c>
      <c r="B16" s="19">
        <f t="shared" si="1"/>
        <v>13.9</v>
      </c>
      <c r="C16" s="19">
        <v>1.5</v>
      </c>
      <c r="D16" s="18" t="s">
        <v>7</v>
      </c>
      <c r="E16" s="18" t="s">
        <v>7</v>
      </c>
      <c r="F16" s="13">
        <v>1.3888888888888889E-3</v>
      </c>
      <c r="G16" s="13">
        <v>1.3888888888888889E-3</v>
      </c>
      <c r="H16" s="38"/>
      <c r="I16" s="38"/>
      <c r="J16" s="13" t="s">
        <v>10</v>
      </c>
      <c r="K16" s="20" t="s">
        <v>102</v>
      </c>
      <c r="L16" s="21">
        <f t="shared" si="2"/>
        <v>0.26388888888888884</v>
      </c>
      <c r="M16" s="21">
        <f t="shared" si="3"/>
        <v>0.36597222222222214</v>
      </c>
      <c r="N16" s="21">
        <f t="shared" si="0"/>
        <v>0.49999999999999994</v>
      </c>
      <c r="O16" s="21">
        <f t="shared" si="0"/>
        <v>0.66249999999999998</v>
      </c>
      <c r="P16" s="21">
        <f t="shared" si="4"/>
        <v>0.73263888888888884</v>
      </c>
      <c r="Q16" s="105"/>
      <c r="S16" s="55"/>
    </row>
    <row r="17" spans="1:19">
      <c r="A17" s="18">
        <v>10</v>
      </c>
      <c r="B17" s="19">
        <f t="shared" si="1"/>
        <v>15.5</v>
      </c>
      <c r="C17" s="19">
        <v>1.6</v>
      </c>
      <c r="D17" s="18" t="s">
        <v>7</v>
      </c>
      <c r="E17" s="18" t="s">
        <v>7</v>
      </c>
      <c r="F17" s="13">
        <v>1.3888888888888889E-3</v>
      </c>
      <c r="G17" s="13">
        <v>1.3888888888888889E-3</v>
      </c>
      <c r="H17" s="38"/>
      <c r="I17" s="38"/>
      <c r="J17" s="13" t="s">
        <v>10</v>
      </c>
      <c r="K17" s="20" t="s">
        <v>105</v>
      </c>
      <c r="L17" s="21">
        <f t="shared" si="2"/>
        <v>0.26527777777777772</v>
      </c>
      <c r="M17" s="21">
        <f t="shared" si="3"/>
        <v>0.36736111111111103</v>
      </c>
      <c r="N17" s="21">
        <f t="shared" si="0"/>
        <v>0.50138888888888888</v>
      </c>
      <c r="O17" s="21">
        <f t="shared" si="0"/>
        <v>0.66388888888888886</v>
      </c>
      <c r="P17" s="21">
        <f t="shared" si="4"/>
        <v>0.73402777777777772</v>
      </c>
      <c r="Q17" s="105"/>
      <c r="S17" s="55"/>
    </row>
    <row r="18" spans="1:19">
      <c r="A18" s="18">
        <v>11</v>
      </c>
      <c r="B18" s="19">
        <f t="shared" si="1"/>
        <v>16</v>
      </c>
      <c r="C18" s="19">
        <v>0.5</v>
      </c>
      <c r="D18" s="18" t="s">
        <v>7</v>
      </c>
      <c r="E18" s="18" t="s">
        <v>7</v>
      </c>
      <c r="F18" s="13">
        <v>6.9444444444444447E-4</v>
      </c>
      <c r="G18" s="13">
        <v>6.9444444444444447E-4</v>
      </c>
      <c r="H18" s="38"/>
      <c r="I18" s="38"/>
      <c r="J18" s="13" t="s">
        <v>10</v>
      </c>
      <c r="K18" s="20" t="s">
        <v>103</v>
      </c>
      <c r="L18" s="21">
        <f t="shared" si="2"/>
        <v>0.26597222222222217</v>
      </c>
      <c r="M18" s="21">
        <f t="shared" si="3"/>
        <v>0.36805555555555547</v>
      </c>
      <c r="N18" s="21">
        <f t="shared" si="0"/>
        <v>0.50208333333333333</v>
      </c>
      <c r="O18" s="21">
        <f t="shared" si="0"/>
        <v>0.6645833333333333</v>
      </c>
      <c r="P18" s="21">
        <f t="shared" si="4"/>
        <v>0.73472222222222217</v>
      </c>
      <c r="Q18" s="105"/>
      <c r="S18" s="55"/>
    </row>
    <row r="19" spans="1:19">
      <c r="A19" s="18">
        <v>12</v>
      </c>
      <c r="B19" s="19">
        <f t="shared" si="1"/>
        <v>18.100000000000001</v>
      </c>
      <c r="C19" s="19">
        <v>2.1</v>
      </c>
      <c r="D19" s="18" t="s">
        <v>7</v>
      </c>
      <c r="E19" s="18" t="s">
        <v>7</v>
      </c>
      <c r="F19" s="13">
        <v>1.3888888888888889E-3</v>
      </c>
      <c r="G19" s="13">
        <v>1.3888888888888889E-3</v>
      </c>
      <c r="H19" s="38"/>
      <c r="I19" s="38"/>
      <c r="J19" s="13" t="s">
        <v>10</v>
      </c>
      <c r="K19" s="20" t="s">
        <v>106</v>
      </c>
      <c r="L19" s="21">
        <f t="shared" si="2"/>
        <v>0.26736111111111105</v>
      </c>
      <c r="M19" s="21">
        <f t="shared" si="3"/>
        <v>0.36944444444444435</v>
      </c>
      <c r="N19" s="21">
        <f t="shared" si="0"/>
        <v>0.50347222222222221</v>
      </c>
      <c r="O19" s="21">
        <f t="shared" si="0"/>
        <v>0.66597222222222219</v>
      </c>
      <c r="P19" s="21">
        <f t="shared" si="4"/>
        <v>0.73611111111111105</v>
      </c>
      <c r="Q19" s="105"/>
      <c r="S19" s="55"/>
    </row>
    <row r="20" spans="1:19">
      <c r="A20" s="18">
        <v>13</v>
      </c>
      <c r="B20" s="19">
        <f t="shared" si="1"/>
        <v>19.200000000000003</v>
      </c>
      <c r="C20" s="19">
        <v>1.1000000000000001</v>
      </c>
      <c r="D20" s="18" t="s">
        <v>7</v>
      </c>
      <c r="E20" s="18" t="s">
        <v>7</v>
      </c>
      <c r="F20" s="13">
        <v>1.3888888888888889E-3</v>
      </c>
      <c r="G20" s="13">
        <v>1.3888888888888889E-3</v>
      </c>
      <c r="H20" s="38"/>
      <c r="I20" s="38"/>
      <c r="J20" s="13" t="s">
        <v>10</v>
      </c>
      <c r="K20" s="20" t="s">
        <v>40</v>
      </c>
      <c r="L20" s="21">
        <f t="shared" si="2"/>
        <v>0.26874999999999993</v>
      </c>
      <c r="M20" s="21">
        <f t="shared" si="3"/>
        <v>0.37083333333333324</v>
      </c>
      <c r="N20" s="21">
        <f t="shared" si="0"/>
        <v>0.50486111111111109</v>
      </c>
      <c r="O20" s="21">
        <f t="shared" si="0"/>
        <v>0.66736111111111107</v>
      </c>
      <c r="P20" s="21">
        <f t="shared" si="4"/>
        <v>0.73749999999999993</v>
      </c>
      <c r="Q20" s="105"/>
      <c r="S20" s="55"/>
    </row>
    <row r="21" spans="1:19">
      <c r="A21" s="18">
        <v>14</v>
      </c>
      <c r="B21" s="19">
        <f t="shared" si="1"/>
        <v>22.700000000000003</v>
      </c>
      <c r="C21" s="19">
        <v>3.5</v>
      </c>
      <c r="D21" s="18">
        <v>52.5</v>
      </c>
      <c r="E21" s="18">
        <v>52.5</v>
      </c>
      <c r="F21" s="13">
        <v>2.7777777777777779E-3</v>
      </c>
      <c r="G21" s="13">
        <v>2.7777777777777779E-3</v>
      </c>
      <c r="H21" s="38"/>
      <c r="I21" s="38"/>
      <c r="J21" s="13" t="s">
        <v>11</v>
      </c>
      <c r="K21" s="20" t="s">
        <v>27</v>
      </c>
      <c r="L21" s="21">
        <f t="shared" si="2"/>
        <v>0.2715277777777777</v>
      </c>
      <c r="M21" s="21">
        <f t="shared" si="3"/>
        <v>0.37361111111111101</v>
      </c>
      <c r="N21" s="21">
        <f t="shared" si="0"/>
        <v>0.50763888888888886</v>
      </c>
      <c r="O21" s="21">
        <f t="shared" si="0"/>
        <v>0.67013888888888884</v>
      </c>
      <c r="P21" s="21">
        <f t="shared" si="4"/>
        <v>0.7402777777777777</v>
      </c>
      <c r="Q21" s="108"/>
      <c r="R21" s="83"/>
      <c r="S21" s="55"/>
    </row>
    <row r="22" spans="1:19">
      <c r="A22" s="18">
        <v>15</v>
      </c>
      <c r="B22" s="19">
        <f t="shared" si="1"/>
        <v>23.1</v>
      </c>
      <c r="C22" s="19">
        <v>0.4</v>
      </c>
      <c r="D22" s="18" t="s">
        <v>7</v>
      </c>
      <c r="E22" s="18" t="s">
        <v>7</v>
      </c>
      <c r="F22" s="13">
        <v>6.9444444444444447E-4</v>
      </c>
      <c r="G22" s="13">
        <v>6.9444444444444447E-4</v>
      </c>
      <c r="H22" s="38" t="s">
        <v>34</v>
      </c>
      <c r="I22" s="38" t="s">
        <v>32</v>
      </c>
      <c r="J22" s="13" t="s">
        <v>8</v>
      </c>
      <c r="K22" s="20" t="s">
        <v>80</v>
      </c>
      <c r="L22" s="21">
        <f t="shared" si="2"/>
        <v>0.27222222222222214</v>
      </c>
      <c r="M22" s="21">
        <f t="shared" si="3"/>
        <v>0.37430555555555545</v>
      </c>
      <c r="N22" s="21">
        <f t="shared" si="0"/>
        <v>0.5083333333333333</v>
      </c>
      <c r="O22" s="21">
        <f t="shared" si="0"/>
        <v>0.67083333333333328</v>
      </c>
      <c r="P22" s="21">
        <f t="shared" si="4"/>
        <v>0.74097222222222214</v>
      </c>
      <c r="Q22" s="108"/>
      <c r="R22" s="83"/>
      <c r="S22" s="55"/>
    </row>
    <row r="23" spans="1:19">
      <c r="A23" s="18">
        <v>16</v>
      </c>
      <c r="B23" s="19">
        <f t="shared" si="1"/>
        <v>24.1</v>
      </c>
      <c r="C23" s="19">
        <v>1</v>
      </c>
      <c r="D23" s="18" t="s">
        <v>7</v>
      </c>
      <c r="E23" s="18" t="s">
        <v>7</v>
      </c>
      <c r="F23" s="13">
        <v>1.3888888888888889E-3</v>
      </c>
      <c r="G23" s="13">
        <v>1.3888888888888889E-3</v>
      </c>
      <c r="H23" s="38" t="s">
        <v>35</v>
      </c>
      <c r="I23" s="38" t="s">
        <v>32</v>
      </c>
      <c r="J23" s="13" t="s">
        <v>8</v>
      </c>
      <c r="K23" s="20" t="s">
        <v>97</v>
      </c>
      <c r="L23" s="21">
        <f t="shared" si="2"/>
        <v>0.27361111111111103</v>
      </c>
      <c r="M23" s="21">
        <f t="shared" si="3"/>
        <v>0.37569444444444433</v>
      </c>
      <c r="N23" s="21">
        <f t="shared" si="0"/>
        <v>0.50972222222222219</v>
      </c>
      <c r="O23" s="21">
        <f t="shared" si="0"/>
        <v>0.67222222222222217</v>
      </c>
      <c r="P23" s="21">
        <f t="shared" si="4"/>
        <v>0.74236111111111103</v>
      </c>
      <c r="Q23" s="108"/>
      <c r="R23" s="83"/>
      <c r="S23" s="55"/>
    </row>
    <row r="24" spans="1:19">
      <c r="A24" s="18">
        <v>17</v>
      </c>
      <c r="B24" s="19">
        <f t="shared" si="1"/>
        <v>25.5</v>
      </c>
      <c r="C24" s="19">
        <v>1.4</v>
      </c>
      <c r="D24" s="18" t="s">
        <v>7</v>
      </c>
      <c r="E24" s="18" t="s">
        <v>7</v>
      </c>
      <c r="F24" s="13">
        <v>1.3888888888888889E-3</v>
      </c>
      <c r="G24" s="13">
        <v>1.3888888888888889E-3</v>
      </c>
      <c r="H24" s="38" t="s">
        <v>36</v>
      </c>
      <c r="I24" s="38" t="s">
        <v>32</v>
      </c>
      <c r="J24" s="13" t="s">
        <v>8</v>
      </c>
      <c r="K24" s="20" t="s">
        <v>71</v>
      </c>
      <c r="L24" s="21">
        <f t="shared" si="2"/>
        <v>0.27499999999999991</v>
      </c>
      <c r="M24" s="21">
        <f t="shared" si="3"/>
        <v>0.37708333333333321</v>
      </c>
      <c r="N24" s="21">
        <f t="shared" si="0"/>
        <v>0.51111111111111107</v>
      </c>
      <c r="O24" s="21">
        <f t="shared" si="0"/>
        <v>0.67361111111111105</v>
      </c>
      <c r="P24" s="21">
        <f t="shared" si="4"/>
        <v>0.74374999999999991</v>
      </c>
      <c r="Q24" s="105"/>
      <c r="S24" s="55"/>
    </row>
    <row r="25" spans="1:19">
      <c r="A25" s="18">
        <v>18</v>
      </c>
      <c r="B25" s="19">
        <f t="shared" si="1"/>
        <v>27</v>
      </c>
      <c r="C25" s="19">
        <v>1.5</v>
      </c>
      <c r="D25" s="18" t="s">
        <v>7</v>
      </c>
      <c r="E25" s="18" t="s">
        <v>7</v>
      </c>
      <c r="F25" s="13">
        <v>1.3888888888888889E-3</v>
      </c>
      <c r="G25" s="13">
        <v>1.3888888888888889E-3</v>
      </c>
      <c r="H25" s="38" t="s">
        <v>58</v>
      </c>
      <c r="I25" s="38" t="s">
        <v>32</v>
      </c>
      <c r="J25" s="13" t="s">
        <v>8</v>
      </c>
      <c r="K25" s="20" t="s">
        <v>73</v>
      </c>
      <c r="L25" s="21">
        <f t="shared" si="2"/>
        <v>0.2763888888888888</v>
      </c>
      <c r="M25" s="21">
        <f t="shared" si="3"/>
        <v>0.3784722222222221</v>
      </c>
      <c r="N25" s="21">
        <f t="shared" ref="N25:O33" si="5">SUM(N24,F25)</f>
        <v>0.51249999999999996</v>
      </c>
      <c r="O25" s="21">
        <f t="shared" si="5"/>
        <v>0.67499999999999993</v>
      </c>
      <c r="P25" s="21">
        <f t="shared" si="4"/>
        <v>0.7451388888888888</v>
      </c>
      <c r="Q25" s="108"/>
      <c r="R25" s="82"/>
      <c r="S25" s="55"/>
    </row>
    <row r="26" spans="1:19" ht="29.25">
      <c r="A26" s="18">
        <v>19</v>
      </c>
      <c r="B26" s="19">
        <f t="shared" si="1"/>
        <v>28.8</v>
      </c>
      <c r="C26" s="19">
        <v>1.8</v>
      </c>
      <c r="D26" s="18" t="s">
        <v>7</v>
      </c>
      <c r="E26" s="18" t="s">
        <v>7</v>
      </c>
      <c r="F26" s="13">
        <v>2.0833333333333333E-3</v>
      </c>
      <c r="G26" s="13">
        <v>2.0833333333333333E-3</v>
      </c>
      <c r="H26" s="38" t="s">
        <v>59</v>
      </c>
      <c r="I26" s="38" t="s">
        <v>32</v>
      </c>
      <c r="J26" s="13" t="s">
        <v>8</v>
      </c>
      <c r="K26" s="46" t="s">
        <v>100</v>
      </c>
      <c r="L26" s="21">
        <f t="shared" si="2"/>
        <v>0.27847222222222212</v>
      </c>
      <c r="M26" s="21">
        <f t="shared" si="3"/>
        <v>0.38055555555555542</v>
      </c>
      <c r="N26" s="21">
        <f t="shared" si="5"/>
        <v>0.51458333333333328</v>
      </c>
      <c r="O26" s="21">
        <f t="shared" si="5"/>
        <v>0.67708333333333326</v>
      </c>
      <c r="P26" s="21">
        <f t="shared" si="4"/>
        <v>0.74722222222222212</v>
      </c>
      <c r="Q26" s="108"/>
      <c r="R26" s="82"/>
      <c r="S26" s="55"/>
    </row>
    <row r="27" spans="1:19">
      <c r="A27" s="18">
        <v>20</v>
      </c>
      <c r="B27" s="19">
        <f t="shared" si="1"/>
        <v>29.7</v>
      </c>
      <c r="C27" s="19">
        <v>0.9</v>
      </c>
      <c r="D27" s="18" t="s">
        <v>7</v>
      </c>
      <c r="E27" s="18" t="s">
        <v>7</v>
      </c>
      <c r="F27" s="13">
        <v>1.3888888888888889E-3</v>
      </c>
      <c r="G27" s="13">
        <v>1.3888888888888889E-3</v>
      </c>
      <c r="H27" s="38" t="s">
        <v>33</v>
      </c>
      <c r="I27" s="38" t="s">
        <v>32</v>
      </c>
      <c r="J27" s="13" t="s">
        <v>8</v>
      </c>
      <c r="K27" s="20" t="s">
        <v>72</v>
      </c>
      <c r="L27" s="21">
        <f t="shared" si="2"/>
        <v>0.27986111111111101</v>
      </c>
      <c r="M27" s="21">
        <f t="shared" si="3"/>
        <v>0.38194444444444431</v>
      </c>
      <c r="N27" s="21">
        <f t="shared" si="5"/>
        <v>0.51597222222222217</v>
      </c>
      <c r="O27" s="21">
        <f t="shared" si="5"/>
        <v>0.67847222222222214</v>
      </c>
      <c r="P27" s="21">
        <f t="shared" si="4"/>
        <v>0.74861111111111101</v>
      </c>
      <c r="Q27" s="108"/>
      <c r="R27" s="82"/>
      <c r="S27" s="55"/>
    </row>
    <row r="28" spans="1:19">
      <c r="A28" s="18">
        <v>21</v>
      </c>
      <c r="B28" s="19">
        <f t="shared" si="1"/>
        <v>30.3</v>
      </c>
      <c r="C28" s="19">
        <v>0.6</v>
      </c>
      <c r="D28" s="18" t="s">
        <v>7</v>
      </c>
      <c r="E28" s="18" t="s">
        <v>7</v>
      </c>
      <c r="F28" s="13">
        <v>6.9444444444444447E-4</v>
      </c>
      <c r="G28" s="13">
        <v>6.9444444444444447E-4</v>
      </c>
      <c r="H28" s="38" t="s">
        <v>60</v>
      </c>
      <c r="I28" s="38" t="s">
        <v>32</v>
      </c>
      <c r="J28" s="13" t="s">
        <v>8</v>
      </c>
      <c r="K28" s="20" t="s">
        <v>74</v>
      </c>
      <c r="L28" s="21">
        <f t="shared" si="2"/>
        <v>0.28055555555555545</v>
      </c>
      <c r="M28" s="21">
        <f t="shared" si="3"/>
        <v>0.38263888888888875</v>
      </c>
      <c r="N28" s="21">
        <f t="shared" si="5"/>
        <v>0.51666666666666661</v>
      </c>
      <c r="O28" s="21">
        <f t="shared" si="5"/>
        <v>0.67916666666666659</v>
      </c>
      <c r="P28" s="21">
        <f t="shared" si="4"/>
        <v>0.74930555555555545</v>
      </c>
      <c r="Q28" s="108"/>
      <c r="R28" s="82"/>
      <c r="S28" s="55"/>
    </row>
    <row r="29" spans="1:19">
      <c r="A29" s="18">
        <v>22</v>
      </c>
      <c r="B29" s="19">
        <f t="shared" si="1"/>
        <v>30.7</v>
      </c>
      <c r="C29" s="19">
        <v>0.4</v>
      </c>
      <c r="D29" s="18" t="s">
        <v>7</v>
      </c>
      <c r="E29" s="18" t="s">
        <v>7</v>
      </c>
      <c r="F29" s="13">
        <v>6.9444444444444447E-4</v>
      </c>
      <c r="G29" s="13">
        <v>6.9444444444444447E-4</v>
      </c>
      <c r="H29" s="38" t="s">
        <v>61</v>
      </c>
      <c r="I29" s="38" t="s">
        <v>32</v>
      </c>
      <c r="J29" s="13" t="s">
        <v>8</v>
      </c>
      <c r="K29" s="20" t="s">
        <v>81</v>
      </c>
      <c r="L29" s="21">
        <f t="shared" si="2"/>
        <v>0.28124999999999989</v>
      </c>
      <c r="M29" s="21">
        <f t="shared" si="3"/>
        <v>0.38333333333333319</v>
      </c>
      <c r="N29" s="21">
        <f t="shared" si="5"/>
        <v>0.51736111111111105</v>
      </c>
      <c r="O29" s="21">
        <f t="shared" si="5"/>
        <v>0.67986111111111103</v>
      </c>
      <c r="P29" s="21">
        <f t="shared" si="4"/>
        <v>0.74999999999999989</v>
      </c>
      <c r="Q29" s="108"/>
      <c r="R29" s="82"/>
      <c r="S29" s="55"/>
    </row>
    <row r="30" spans="1:19">
      <c r="A30" s="18">
        <v>23</v>
      </c>
      <c r="B30" s="19">
        <f t="shared" si="1"/>
        <v>31.599999999999998</v>
      </c>
      <c r="C30" s="19">
        <v>0.9</v>
      </c>
      <c r="D30" s="18" t="s">
        <v>7</v>
      </c>
      <c r="E30" s="18" t="s">
        <v>7</v>
      </c>
      <c r="F30" s="13">
        <v>1.3888888888888889E-3</v>
      </c>
      <c r="G30" s="13">
        <v>1.3888888888888889E-3</v>
      </c>
      <c r="H30" s="38" t="s">
        <v>63</v>
      </c>
      <c r="I30" s="38" t="s">
        <v>32</v>
      </c>
      <c r="J30" s="13" t="s">
        <v>8</v>
      </c>
      <c r="K30" s="20" t="s">
        <v>82</v>
      </c>
      <c r="L30" s="21">
        <f t="shared" si="2"/>
        <v>0.28263888888888877</v>
      </c>
      <c r="M30" s="21">
        <f t="shared" si="3"/>
        <v>0.38472222222222208</v>
      </c>
      <c r="N30" s="21">
        <f t="shared" si="5"/>
        <v>0.51874999999999993</v>
      </c>
      <c r="O30" s="21">
        <f t="shared" si="5"/>
        <v>0.68124999999999991</v>
      </c>
      <c r="P30" s="21">
        <f t="shared" si="4"/>
        <v>0.75138888888888877</v>
      </c>
      <c r="Q30" s="108"/>
      <c r="R30" s="82"/>
      <c r="S30" s="55"/>
    </row>
    <row r="31" spans="1:19">
      <c r="A31" s="18">
        <v>24</v>
      </c>
      <c r="B31" s="19">
        <f t="shared" si="1"/>
        <v>37.799999999999997</v>
      </c>
      <c r="C31" s="19">
        <v>6.2</v>
      </c>
      <c r="D31" s="18">
        <v>41.3</v>
      </c>
      <c r="E31" s="18">
        <v>28.6</v>
      </c>
      <c r="F31" s="13">
        <v>6.2499999999999995E-3</v>
      </c>
      <c r="G31" s="13">
        <v>6.2499999999999995E-3</v>
      </c>
      <c r="H31" s="38" t="s">
        <v>47</v>
      </c>
      <c r="I31" s="38"/>
      <c r="J31" s="13" t="s">
        <v>10</v>
      </c>
      <c r="K31" s="20" t="s">
        <v>99</v>
      </c>
      <c r="L31" s="21">
        <f t="shared" si="2"/>
        <v>0.28888888888888875</v>
      </c>
      <c r="M31" s="21">
        <f t="shared" si="3"/>
        <v>0.39097222222222205</v>
      </c>
      <c r="N31" s="21">
        <f t="shared" si="5"/>
        <v>0.52499999999999991</v>
      </c>
      <c r="O31" s="21">
        <f>SUM(O30,G31)</f>
        <v>0.68749999999999989</v>
      </c>
      <c r="P31" s="21">
        <f t="shared" si="4"/>
        <v>0.75763888888888875</v>
      </c>
      <c r="Q31" s="108"/>
      <c r="R31" s="82"/>
      <c r="S31" s="55"/>
    </row>
    <row r="32" spans="1:19">
      <c r="A32" s="18">
        <v>25</v>
      </c>
      <c r="B32" s="19">
        <f t="shared" si="1"/>
        <v>39.699999999999996</v>
      </c>
      <c r="C32" s="19">
        <v>1.9</v>
      </c>
      <c r="D32" s="18" t="s">
        <v>7</v>
      </c>
      <c r="E32" s="18" t="s">
        <v>7</v>
      </c>
      <c r="F32" s="13">
        <v>2.7777777777777779E-3</v>
      </c>
      <c r="G32" s="13">
        <v>2.7777777777777779E-3</v>
      </c>
      <c r="H32" s="38" t="s">
        <v>48</v>
      </c>
      <c r="I32" s="38"/>
      <c r="J32" s="13" t="s">
        <v>10</v>
      </c>
      <c r="K32" s="22" t="s">
        <v>98</v>
      </c>
      <c r="L32" s="21">
        <f t="shared" si="2"/>
        <v>0.29166666666666652</v>
      </c>
      <c r="M32" s="21">
        <f t="shared" si="3"/>
        <v>0.39374999999999982</v>
      </c>
      <c r="N32" s="21">
        <f t="shared" si="5"/>
        <v>0.52777777777777768</v>
      </c>
      <c r="O32" s="21">
        <f t="shared" si="5"/>
        <v>0.69027777777777766</v>
      </c>
      <c r="P32" s="21">
        <f t="shared" si="4"/>
        <v>0.76041666666666652</v>
      </c>
      <c r="Q32" s="108"/>
      <c r="R32" s="82"/>
      <c r="S32" s="55"/>
    </row>
    <row r="33" spans="1:19">
      <c r="A33" s="23">
        <v>26</v>
      </c>
      <c r="B33" s="24">
        <f t="shared" si="1"/>
        <v>40.699999999999996</v>
      </c>
      <c r="C33" s="24">
        <v>1</v>
      </c>
      <c r="D33" s="23" t="s">
        <v>7</v>
      </c>
      <c r="E33" s="18" t="s">
        <v>7</v>
      </c>
      <c r="F33" s="42">
        <v>1.3888888888888889E-3</v>
      </c>
      <c r="G33" s="42">
        <v>1.3888888888888889E-3</v>
      </c>
      <c r="H33" s="43" t="s">
        <v>49</v>
      </c>
      <c r="I33" s="43"/>
      <c r="J33" s="42" t="s">
        <v>10</v>
      </c>
      <c r="K33" s="25" t="s">
        <v>83</v>
      </c>
      <c r="L33" s="26">
        <f t="shared" si="2"/>
        <v>0.2930555555555554</v>
      </c>
      <c r="M33" s="26">
        <f t="shared" si="3"/>
        <v>0.39513888888888871</v>
      </c>
      <c r="N33" s="26">
        <f t="shared" si="5"/>
        <v>0.52916666666666656</v>
      </c>
      <c r="O33" s="26">
        <f t="shared" si="5"/>
        <v>0.69166666666666654</v>
      </c>
      <c r="P33" s="26">
        <f t="shared" si="4"/>
        <v>0.7618055555555554</v>
      </c>
      <c r="Q33" s="108"/>
      <c r="R33" s="82"/>
      <c r="S33" s="55"/>
    </row>
    <row r="35" spans="1:19">
      <c r="A35" s="3" t="s">
        <v>13</v>
      </c>
      <c r="B35" s="1"/>
      <c r="C35" s="1"/>
      <c r="D35" s="1"/>
      <c r="E35" s="1"/>
      <c r="F35" s="1"/>
      <c r="G35" s="1"/>
      <c r="H35" s="1"/>
      <c r="I35" s="1"/>
      <c r="J35" s="4"/>
      <c r="K35" s="5" t="s">
        <v>111</v>
      </c>
      <c r="L35" s="5"/>
      <c r="M35" s="5"/>
      <c r="N35" s="5"/>
    </row>
    <row r="36" spans="1:19">
      <c r="A36" s="85" t="s">
        <v>55</v>
      </c>
      <c r="B36" s="85"/>
      <c r="C36" s="85"/>
      <c r="D36" s="85"/>
      <c r="E36" s="85"/>
      <c r="F36" s="85"/>
      <c r="G36" s="85"/>
      <c r="H36" s="85"/>
      <c r="I36" s="1"/>
      <c r="J36" s="4"/>
      <c r="K36" s="4"/>
      <c r="L36" s="4"/>
    </row>
    <row r="37" spans="1:19">
      <c r="A37" s="5" t="s">
        <v>14</v>
      </c>
      <c r="B37" s="1"/>
      <c r="C37" s="1"/>
      <c r="D37" s="1"/>
      <c r="E37" s="1"/>
      <c r="F37" s="1"/>
      <c r="G37" s="1"/>
      <c r="H37" s="1"/>
      <c r="I37" s="86" t="s">
        <v>15</v>
      </c>
      <c r="J37" s="86"/>
      <c r="K37" s="86"/>
      <c r="L37" s="86"/>
    </row>
    <row r="38" spans="1:19">
      <c r="A38" s="6" t="s">
        <v>16</v>
      </c>
      <c r="B38" s="1"/>
      <c r="C38" s="1"/>
      <c r="D38" s="1"/>
      <c r="E38" s="1"/>
      <c r="F38" s="1"/>
      <c r="G38" s="1"/>
      <c r="H38" s="1"/>
      <c r="I38" s="87" t="s">
        <v>17</v>
      </c>
      <c r="J38" s="87"/>
      <c r="K38" s="87"/>
      <c r="L38" s="87"/>
    </row>
    <row r="39" spans="1:19">
      <c r="A39" s="6" t="s">
        <v>18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9">
      <c r="A40" s="6" t="s">
        <v>19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9">
      <c r="A41" s="6" t="s">
        <v>113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9">
      <c r="A42" s="41" t="s">
        <v>56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9" ht="17.25">
      <c r="B43" s="74"/>
      <c r="C43" s="74"/>
      <c r="D43" s="75"/>
      <c r="E43" s="75"/>
      <c r="F43" s="76"/>
      <c r="G43" s="75"/>
      <c r="H43" s="75" t="s">
        <v>115</v>
      </c>
      <c r="I43" s="76"/>
      <c r="J43" s="76"/>
      <c r="K43" s="76"/>
      <c r="L43" s="77"/>
      <c r="M43" s="78"/>
      <c r="N43" s="78"/>
      <c r="O43" s="78"/>
      <c r="P43" s="78"/>
      <c r="Q43" s="81"/>
    </row>
    <row r="44" spans="1:19" ht="17.25">
      <c r="B44" s="79" t="s">
        <v>116</v>
      </c>
      <c r="C44" s="74"/>
      <c r="D44" s="74"/>
      <c r="E44" s="75"/>
      <c r="F44" s="76"/>
      <c r="G44" s="76"/>
      <c r="H44" s="76"/>
      <c r="I44" s="76"/>
      <c r="J44" s="76"/>
      <c r="K44" s="76"/>
      <c r="L44" s="77"/>
      <c r="M44" s="78"/>
      <c r="N44" s="78"/>
      <c r="O44" s="78"/>
      <c r="P44" s="78"/>
      <c r="Q44" s="81"/>
    </row>
    <row r="45" spans="1:19" ht="17.25">
      <c r="B45" s="79" t="s">
        <v>117</v>
      </c>
      <c r="C45" s="74"/>
      <c r="D45" s="74"/>
      <c r="E45" s="74"/>
      <c r="F45" s="76"/>
      <c r="G45" s="76"/>
      <c r="H45" s="76"/>
      <c r="I45" s="76"/>
      <c r="J45" s="76"/>
      <c r="K45" s="76"/>
      <c r="L45" s="78"/>
      <c r="M45" s="78"/>
      <c r="N45" s="78"/>
      <c r="O45" s="78"/>
      <c r="P45" s="78"/>
      <c r="Q45" s="81"/>
    </row>
    <row r="46" spans="1:19" ht="17.25">
      <c r="B46" s="80"/>
      <c r="C46" s="74"/>
      <c r="D46" s="74"/>
      <c r="E46" s="74"/>
      <c r="F46" s="76"/>
      <c r="G46" s="76"/>
      <c r="H46" s="76"/>
      <c r="I46" s="76"/>
      <c r="J46" s="76"/>
      <c r="K46" s="76"/>
      <c r="L46" s="78"/>
      <c r="M46" s="78"/>
      <c r="N46" s="78"/>
      <c r="O46" s="78"/>
      <c r="P46" s="78"/>
      <c r="Q46" s="81"/>
    </row>
    <row r="47" spans="1:19" ht="17.25" customHeight="1">
      <c r="B47" s="79" t="s">
        <v>120</v>
      </c>
      <c r="C47" s="74"/>
      <c r="D47" s="74"/>
      <c r="E47" s="74"/>
      <c r="F47" s="76"/>
      <c r="G47" s="76"/>
      <c r="H47" s="76"/>
      <c r="I47" s="76"/>
      <c r="J47" s="76"/>
      <c r="K47" s="76"/>
      <c r="L47" s="78"/>
      <c r="M47" s="78"/>
      <c r="N47" s="78"/>
      <c r="O47" s="78"/>
      <c r="P47" s="78"/>
      <c r="Q47" s="81"/>
    </row>
    <row r="48" spans="1:19" ht="17.25">
      <c r="B48" s="79" t="s">
        <v>118</v>
      </c>
      <c r="C48" s="74"/>
      <c r="D48" s="74"/>
      <c r="E48" s="74"/>
      <c r="F48" s="76"/>
      <c r="G48" s="76"/>
      <c r="H48" s="76"/>
      <c r="I48" s="76"/>
      <c r="J48" s="76"/>
      <c r="K48" s="76"/>
      <c r="L48" s="78"/>
      <c r="M48" s="78"/>
      <c r="N48" s="78"/>
      <c r="O48" s="78"/>
      <c r="P48" s="78"/>
      <c r="Q48" s="81"/>
    </row>
    <row r="49" spans="2:17" ht="17.25">
      <c r="B49" s="79" t="s">
        <v>121</v>
      </c>
      <c r="C49" s="74"/>
      <c r="D49" s="74"/>
      <c r="E49" s="74"/>
      <c r="F49" s="76"/>
      <c r="G49" s="76"/>
      <c r="H49" s="76"/>
      <c r="I49" s="76"/>
      <c r="J49" s="76"/>
      <c r="K49" s="76"/>
      <c r="L49" s="78"/>
      <c r="M49" s="78"/>
      <c r="N49" s="78"/>
      <c r="O49" s="78"/>
      <c r="P49" s="78"/>
      <c r="Q49" s="81"/>
    </row>
    <row r="50" spans="2:17" ht="17.25">
      <c r="B50" s="79" t="s">
        <v>119</v>
      </c>
      <c r="C50" s="74"/>
      <c r="D50" s="74"/>
      <c r="E50" s="74"/>
      <c r="F50" s="76"/>
      <c r="G50" s="76"/>
      <c r="H50" s="76"/>
      <c r="I50" s="76"/>
      <c r="J50" s="76"/>
      <c r="K50" s="76"/>
      <c r="L50" s="78"/>
      <c r="M50" s="78"/>
      <c r="N50" s="78"/>
      <c r="O50" s="78"/>
      <c r="P50" s="78"/>
      <c r="Q50" s="81"/>
    </row>
    <row r="51" spans="2:17" ht="18.75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</sheetData>
  <mergeCells count="11">
    <mergeCell ref="A1:P1"/>
    <mergeCell ref="A36:H36"/>
    <mergeCell ref="I37:L37"/>
    <mergeCell ref="I38:L38"/>
    <mergeCell ref="K2:O5"/>
    <mergeCell ref="R25:R33"/>
    <mergeCell ref="Q8:Q10"/>
    <mergeCell ref="R8:R10"/>
    <mergeCell ref="Q21:Q23"/>
    <mergeCell ref="R21:R23"/>
    <mergeCell ref="Q25:Q33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workbookViewId="0">
      <selection activeCell="V12" sqref="V12"/>
    </sheetView>
  </sheetViews>
  <sheetFormatPr defaultRowHeight="15"/>
  <cols>
    <col min="1" max="1" width="3" customWidth="1"/>
    <col min="2" max="2" width="3.5703125" customWidth="1"/>
    <col min="3" max="4" width="3.85546875" customWidth="1"/>
    <col min="5" max="5" width="3.7109375" customWidth="1"/>
    <col min="6" max="7" width="3.85546875" customWidth="1"/>
    <col min="8" max="8" width="7.28515625" customWidth="1"/>
    <col min="9" max="9" width="3.85546875" customWidth="1"/>
    <col min="10" max="10" width="5.7109375" customWidth="1"/>
    <col min="11" max="11" width="34.7109375" bestFit="1" customWidth="1"/>
    <col min="12" max="16" width="4.7109375" customWidth="1"/>
    <col min="17" max="17" width="12.7109375" style="72" customWidth="1"/>
    <col min="18" max="18" width="12.7109375" style="73" customWidth="1"/>
  </cols>
  <sheetData>
    <row r="1" spans="1:19">
      <c r="A1" s="84" t="s">
        <v>108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05"/>
      <c r="R1" s="105"/>
      <c r="S1" s="106"/>
    </row>
    <row r="2" spans="1:19" ht="15" customHeight="1">
      <c r="A2" s="47" t="s">
        <v>107</v>
      </c>
      <c r="B2" s="47"/>
      <c r="C2" s="47"/>
      <c r="D2" s="47"/>
      <c r="E2" s="47"/>
      <c r="F2" s="47"/>
      <c r="G2" s="47"/>
      <c r="H2" s="47"/>
      <c r="I2" s="44"/>
      <c r="J2" s="44"/>
      <c r="K2" s="88" t="s">
        <v>114</v>
      </c>
      <c r="L2" s="88"/>
      <c r="M2" s="88"/>
      <c r="N2" s="88"/>
      <c r="O2" s="88"/>
      <c r="P2" s="2"/>
      <c r="Q2" s="105"/>
      <c r="R2" s="105"/>
      <c r="S2" s="106"/>
    </row>
    <row r="3" spans="1:19">
      <c r="A3" s="47"/>
      <c r="B3" s="47"/>
      <c r="C3" s="47"/>
      <c r="D3" s="47"/>
      <c r="E3" s="47"/>
      <c r="F3" s="47"/>
      <c r="G3" s="47"/>
      <c r="H3" s="47"/>
      <c r="I3" s="44"/>
      <c r="J3" s="44"/>
      <c r="K3" s="88"/>
      <c r="L3" s="88"/>
      <c r="M3" s="88"/>
      <c r="N3" s="88"/>
      <c r="O3" s="88"/>
      <c r="P3" s="2"/>
      <c r="Q3" s="105"/>
      <c r="R3" s="105"/>
      <c r="S3" s="106"/>
    </row>
    <row r="4" spans="1:19">
      <c r="A4" s="47" t="s">
        <v>109</v>
      </c>
      <c r="B4" s="47"/>
      <c r="C4" s="47"/>
      <c r="D4" s="47"/>
      <c r="E4" s="47"/>
      <c r="F4" s="47"/>
      <c r="G4" s="47"/>
      <c r="H4" s="47"/>
      <c r="I4" s="44"/>
      <c r="J4" s="44"/>
      <c r="K4" s="88"/>
      <c r="L4" s="88"/>
      <c r="M4" s="88"/>
      <c r="N4" s="88"/>
      <c r="O4" s="88"/>
      <c r="P4" s="2"/>
      <c r="Q4" s="105"/>
      <c r="R4" s="105"/>
      <c r="S4" s="106"/>
    </row>
    <row r="5" spans="1:19">
      <c r="A5" s="48"/>
      <c r="B5" s="48"/>
      <c r="C5" s="48"/>
      <c r="D5" s="48"/>
      <c r="E5" s="48"/>
      <c r="F5" s="48"/>
      <c r="G5" s="48"/>
      <c r="H5" s="48"/>
      <c r="I5" s="44"/>
      <c r="J5" s="44"/>
      <c r="K5" s="88"/>
      <c r="L5" s="88"/>
      <c r="M5" s="88"/>
      <c r="N5" s="88"/>
      <c r="O5" s="88"/>
      <c r="P5" s="2"/>
      <c r="Q5" s="105"/>
      <c r="R5" s="105"/>
      <c r="S5" s="106"/>
    </row>
    <row r="6" spans="1:19">
      <c r="A6" s="49" t="s">
        <v>110</v>
      </c>
      <c r="B6" s="50"/>
      <c r="C6" s="50"/>
      <c r="D6" s="50"/>
      <c r="E6" s="50"/>
      <c r="F6" s="50"/>
      <c r="G6" s="50"/>
      <c r="H6" s="51"/>
      <c r="I6" s="45"/>
      <c r="J6" s="45"/>
      <c r="K6" s="62"/>
      <c r="L6" s="61">
        <v>6</v>
      </c>
      <c r="M6" s="61">
        <v>7</v>
      </c>
      <c r="N6" s="61">
        <v>8</v>
      </c>
      <c r="O6" s="61">
        <v>9</v>
      </c>
      <c r="P6" s="36">
        <v>10</v>
      </c>
      <c r="Q6" s="105"/>
      <c r="R6" s="105"/>
      <c r="S6" s="106"/>
    </row>
    <row r="7" spans="1:19" ht="29.25">
      <c r="A7" s="7" t="s">
        <v>0</v>
      </c>
      <c r="B7" s="8" t="s">
        <v>1</v>
      </c>
      <c r="C7" s="8" t="s">
        <v>2</v>
      </c>
      <c r="D7" s="89" t="s">
        <v>3</v>
      </c>
      <c r="E7" s="90"/>
      <c r="F7" s="91" t="s">
        <v>4</v>
      </c>
      <c r="G7" s="92"/>
      <c r="H7" s="37" t="s">
        <v>20</v>
      </c>
      <c r="I7" s="37" t="s">
        <v>21</v>
      </c>
      <c r="J7" s="10" t="s">
        <v>5</v>
      </c>
      <c r="K7" s="10" t="s">
        <v>6</v>
      </c>
      <c r="L7" s="52" t="s">
        <v>53</v>
      </c>
      <c r="M7" s="52" t="s">
        <v>53</v>
      </c>
      <c r="N7" s="52" t="s">
        <v>53</v>
      </c>
      <c r="O7" s="52" t="s">
        <v>53</v>
      </c>
      <c r="P7" s="52" t="s">
        <v>54</v>
      </c>
      <c r="Q7" s="105"/>
      <c r="R7" s="105"/>
      <c r="S7" s="107"/>
    </row>
    <row r="8" spans="1:19">
      <c r="A8" s="27">
        <v>1</v>
      </c>
      <c r="B8" s="28">
        <v>0</v>
      </c>
      <c r="C8" s="29">
        <v>0</v>
      </c>
      <c r="D8" s="93" t="s">
        <v>7</v>
      </c>
      <c r="E8" s="94"/>
      <c r="F8" s="95">
        <v>0</v>
      </c>
      <c r="G8" s="96"/>
      <c r="H8" s="39" t="s">
        <v>50</v>
      </c>
      <c r="I8" s="39"/>
      <c r="J8" s="30" t="s">
        <v>10</v>
      </c>
      <c r="K8" s="56" t="s">
        <v>84</v>
      </c>
      <c r="L8" s="16">
        <v>0.30208333333333331</v>
      </c>
      <c r="M8" s="16">
        <v>0.43402777777777773</v>
      </c>
      <c r="N8" s="16">
        <v>0.60138888888888886</v>
      </c>
      <c r="O8" s="16">
        <v>0.6972222222222223</v>
      </c>
      <c r="P8" s="16">
        <v>0.76388888888888884</v>
      </c>
      <c r="Q8" s="108"/>
      <c r="R8" s="110"/>
      <c r="S8" s="107"/>
    </row>
    <row r="9" spans="1:19">
      <c r="A9" s="31">
        <v>2</v>
      </c>
      <c r="B9" s="29">
        <f>B8+C9</f>
        <v>0.7</v>
      </c>
      <c r="C9" s="29">
        <v>0.7</v>
      </c>
      <c r="D9" s="97" t="s">
        <v>7</v>
      </c>
      <c r="E9" s="98"/>
      <c r="F9" s="99">
        <v>1.3888888888888889E-3</v>
      </c>
      <c r="G9" s="100"/>
      <c r="H9" s="39" t="s">
        <v>51</v>
      </c>
      <c r="I9" s="39"/>
      <c r="J9" s="30" t="s">
        <v>10</v>
      </c>
      <c r="K9" s="32" t="s">
        <v>98</v>
      </c>
      <c r="L9" s="21">
        <f>L8+F9</f>
        <v>0.3034722222222222</v>
      </c>
      <c r="M9" s="21">
        <f>M8+F9</f>
        <v>0.43541666666666662</v>
      </c>
      <c r="N9" s="21">
        <f>N8+F9</f>
        <v>0.60277777777777775</v>
      </c>
      <c r="O9" s="21">
        <f>O8+F9</f>
        <v>0.69861111111111118</v>
      </c>
      <c r="P9" s="21">
        <f>P8+F9</f>
        <v>0.76527777777777772</v>
      </c>
      <c r="Q9" s="108"/>
      <c r="R9" s="110"/>
      <c r="S9" s="107"/>
    </row>
    <row r="10" spans="1:19">
      <c r="A10" s="31">
        <v>3</v>
      </c>
      <c r="B10" s="29">
        <f t="shared" ref="B10:B33" si="0">B9+C10</f>
        <v>2</v>
      </c>
      <c r="C10" s="29">
        <v>1.3</v>
      </c>
      <c r="D10" s="97" t="s">
        <v>7</v>
      </c>
      <c r="E10" s="98"/>
      <c r="F10" s="99">
        <v>2.0833333333333333E-3</v>
      </c>
      <c r="G10" s="100"/>
      <c r="H10" s="39" t="s">
        <v>52</v>
      </c>
      <c r="I10" s="39"/>
      <c r="J10" s="30" t="s">
        <v>10</v>
      </c>
      <c r="K10" s="32" t="s">
        <v>85</v>
      </c>
      <c r="L10" s="21">
        <f t="shared" ref="L10:L33" si="1">L9+F10</f>
        <v>0.30555555555555552</v>
      </c>
      <c r="M10" s="21">
        <f t="shared" ref="M10:M33" si="2">M9+F10</f>
        <v>0.43749999999999994</v>
      </c>
      <c r="N10" s="21">
        <f t="shared" ref="N10:N33" si="3">N9+F10</f>
        <v>0.60486111111111107</v>
      </c>
      <c r="O10" s="21">
        <f t="shared" ref="O10:O33" si="4">O9+F10</f>
        <v>0.70069444444444451</v>
      </c>
      <c r="P10" s="21">
        <f t="shared" ref="P10:P33" si="5">P9+F10</f>
        <v>0.76736111111111105</v>
      </c>
      <c r="Q10" s="108"/>
      <c r="R10" s="110"/>
      <c r="S10" s="107"/>
    </row>
    <row r="11" spans="1:19">
      <c r="A11" s="31">
        <v>4</v>
      </c>
      <c r="B11" s="29">
        <f t="shared" si="0"/>
        <v>8.6999999999999993</v>
      </c>
      <c r="C11" s="29">
        <v>6.7</v>
      </c>
      <c r="D11" s="97">
        <v>40.200000000000003</v>
      </c>
      <c r="E11" s="98"/>
      <c r="F11" s="99">
        <v>6.9444444444444441E-3</v>
      </c>
      <c r="G11" s="100"/>
      <c r="H11" s="39" t="s">
        <v>30</v>
      </c>
      <c r="I11" s="39" t="s">
        <v>32</v>
      </c>
      <c r="J11" s="30" t="s">
        <v>8</v>
      </c>
      <c r="K11" s="32" t="s">
        <v>86</v>
      </c>
      <c r="L11" s="21">
        <f t="shared" si="1"/>
        <v>0.31249999999999994</v>
      </c>
      <c r="M11" s="21">
        <f t="shared" si="2"/>
        <v>0.44444444444444436</v>
      </c>
      <c r="N11" s="21">
        <f t="shared" si="3"/>
        <v>0.61180555555555549</v>
      </c>
      <c r="O11" s="21">
        <f t="shared" si="4"/>
        <v>0.70763888888888893</v>
      </c>
      <c r="P11" s="21">
        <f t="shared" si="5"/>
        <v>0.77430555555555547</v>
      </c>
      <c r="Q11" s="108"/>
      <c r="R11" s="110"/>
      <c r="S11" s="107"/>
    </row>
    <row r="12" spans="1:19">
      <c r="A12" s="31">
        <v>5</v>
      </c>
      <c r="B12" s="29">
        <f t="shared" si="0"/>
        <v>9.5</v>
      </c>
      <c r="C12" s="29">
        <v>0.8</v>
      </c>
      <c r="D12" s="97" t="s">
        <v>7</v>
      </c>
      <c r="E12" s="98"/>
      <c r="F12" s="99">
        <v>1.3888888888888889E-3</v>
      </c>
      <c r="G12" s="100"/>
      <c r="H12" s="39" t="s">
        <v>22</v>
      </c>
      <c r="I12" s="39" t="s">
        <v>32</v>
      </c>
      <c r="J12" s="30" t="s">
        <v>8</v>
      </c>
      <c r="K12" s="32" t="s">
        <v>87</v>
      </c>
      <c r="L12" s="21">
        <f t="shared" si="1"/>
        <v>0.31388888888888883</v>
      </c>
      <c r="M12" s="21">
        <f t="shared" si="2"/>
        <v>0.44583333333333325</v>
      </c>
      <c r="N12" s="21">
        <f t="shared" si="3"/>
        <v>0.61319444444444438</v>
      </c>
      <c r="O12" s="21">
        <f t="shared" si="4"/>
        <v>0.70902777777777781</v>
      </c>
      <c r="P12" s="21">
        <f t="shared" si="5"/>
        <v>0.77569444444444435</v>
      </c>
      <c r="Q12" s="108"/>
      <c r="R12" s="110"/>
      <c r="S12" s="107"/>
    </row>
    <row r="13" spans="1:19">
      <c r="A13" s="31">
        <v>6</v>
      </c>
      <c r="B13" s="29">
        <f t="shared" si="0"/>
        <v>10.1</v>
      </c>
      <c r="C13" s="29">
        <v>0.6</v>
      </c>
      <c r="D13" s="97" t="s">
        <v>7</v>
      </c>
      <c r="E13" s="98"/>
      <c r="F13" s="99">
        <v>6.9444444444444447E-4</v>
      </c>
      <c r="G13" s="100"/>
      <c r="H13" s="39" t="s">
        <v>23</v>
      </c>
      <c r="I13" s="39" t="s">
        <v>32</v>
      </c>
      <c r="J13" s="30" t="s">
        <v>8</v>
      </c>
      <c r="K13" s="32" t="s">
        <v>64</v>
      </c>
      <c r="L13" s="21">
        <f t="shared" si="1"/>
        <v>0.31458333333333327</v>
      </c>
      <c r="M13" s="21">
        <f t="shared" si="2"/>
        <v>0.44652777777777769</v>
      </c>
      <c r="N13" s="21">
        <f t="shared" si="3"/>
        <v>0.61388888888888882</v>
      </c>
      <c r="O13" s="21">
        <f t="shared" si="4"/>
        <v>0.70972222222222225</v>
      </c>
      <c r="P13" s="21">
        <f t="shared" si="5"/>
        <v>0.7763888888888888</v>
      </c>
      <c r="Q13" s="108"/>
      <c r="R13" s="110"/>
      <c r="S13" s="107"/>
    </row>
    <row r="14" spans="1:19">
      <c r="A14" s="31">
        <v>7</v>
      </c>
      <c r="B14" s="29">
        <f t="shared" si="0"/>
        <v>10.6</v>
      </c>
      <c r="C14" s="29">
        <v>0.5</v>
      </c>
      <c r="D14" s="97" t="s">
        <v>7</v>
      </c>
      <c r="E14" s="98"/>
      <c r="F14" s="99">
        <v>6.9444444444444447E-4</v>
      </c>
      <c r="G14" s="100"/>
      <c r="H14" s="39" t="s">
        <v>24</v>
      </c>
      <c r="I14" s="39" t="s">
        <v>32</v>
      </c>
      <c r="J14" s="30" t="s">
        <v>8</v>
      </c>
      <c r="K14" s="32" t="s">
        <v>65</v>
      </c>
      <c r="L14" s="21">
        <f t="shared" si="1"/>
        <v>0.31527777777777771</v>
      </c>
      <c r="M14" s="21">
        <f t="shared" si="2"/>
        <v>0.44722222222222213</v>
      </c>
      <c r="N14" s="21">
        <f t="shared" si="3"/>
        <v>0.61458333333333326</v>
      </c>
      <c r="O14" s="21">
        <f t="shared" si="4"/>
        <v>0.7104166666666667</v>
      </c>
      <c r="P14" s="21">
        <f t="shared" si="5"/>
        <v>0.77708333333333324</v>
      </c>
      <c r="Q14" s="108"/>
      <c r="R14" s="110"/>
      <c r="S14" s="107"/>
    </row>
    <row r="15" spans="1:19" ht="19.5">
      <c r="A15" s="31">
        <v>8</v>
      </c>
      <c r="B15" s="29">
        <f t="shared" si="0"/>
        <v>11.6</v>
      </c>
      <c r="C15" s="29">
        <v>1</v>
      </c>
      <c r="D15" s="97" t="s">
        <v>7</v>
      </c>
      <c r="E15" s="98"/>
      <c r="F15" s="99">
        <v>1.3888888888888889E-3</v>
      </c>
      <c r="G15" s="100"/>
      <c r="H15" s="39" t="s">
        <v>25</v>
      </c>
      <c r="I15" s="39" t="s">
        <v>32</v>
      </c>
      <c r="J15" s="30" t="s">
        <v>8</v>
      </c>
      <c r="K15" s="57" t="s">
        <v>101</v>
      </c>
      <c r="L15" s="21">
        <f t="shared" si="1"/>
        <v>0.3166666666666666</v>
      </c>
      <c r="M15" s="21">
        <f t="shared" si="2"/>
        <v>0.44861111111111102</v>
      </c>
      <c r="N15" s="21">
        <f t="shared" si="3"/>
        <v>0.61597222222222214</v>
      </c>
      <c r="O15" s="21">
        <f t="shared" si="4"/>
        <v>0.71180555555555558</v>
      </c>
      <c r="P15" s="21">
        <f t="shared" si="5"/>
        <v>0.77847222222222212</v>
      </c>
      <c r="Q15" s="108"/>
      <c r="R15" s="110"/>
      <c r="S15" s="107"/>
    </row>
    <row r="16" spans="1:19">
      <c r="A16" s="31">
        <v>9</v>
      </c>
      <c r="B16" s="29">
        <f t="shared" si="0"/>
        <v>13</v>
      </c>
      <c r="C16" s="29">
        <v>1.4</v>
      </c>
      <c r="D16" s="97" t="s">
        <v>7</v>
      </c>
      <c r="E16" s="98"/>
      <c r="F16" s="99">
        <v>1.3888888888888889E-3</v>
      </c>
      <c r="G16" s="100"/>
      <c r="H16" s="39" t="s">
        <v>26</v>
      </c>
      <c r="I16" s="39" t="s">
        <v>32</v>
      </c>
      <c r="J16" s="30" t="s">
        <v>8</v>
      </c>
      <c r="K16" s="32" t="s">
        <v>73</v>
      </c>
      <c r="L16" s="21">
        <f t="shared" si="1"/>
        <v>0.31805555555555548</v>
      </c>
      <c r="M16" s="21">
        <f t="shared" si="2"/>
        <v>0.4499999999999999</v>
      </c>
      <c r="N16" s="21">
        <f t="shared" si="3"/>
        <v>0.61736111111111103</v>
      </c>
      <c r="O16" s="21">
        <f t="shared" si="4"/>
        <v>0.71319444444444446</v>
      </c>
      <c r="P16" s="21">
        <f t="shared" si="5"/>
        <v>0.77986111111111101</v>
      </c>
      <c r="Q16" s="108"/>
      <c r="R16" s="110"/>
      <c r="S16" s="107"/>
    </row>
    <row r="17" spans="1:19">
      <c r="A17" s="31">
        <v>10</v>
      </c>
      <c r="B17" s="29">
        <f t="shared" si="0"/>
        <v>14.7</v>
      </c>
      <c r="C17" s="29">
        <v>1.7</v>
      </c>
      <c r="D17" s="97" t="s">
        <v>7</v>
      </c>
      <c r="E17" s="98"/>
      <c r="F17" s="99">
        <v>2.0833333333333333E-3</v>
      </c>
      <c r="G17" s="100"/>
      <c r="H17" s="39" t="s">
        <v>28</v>
      </c>
      <c r="I17" s="39" t="s">
        <v>32</v>
      </c>
      <c r="J17" s="30" t="s">
        <v>8</v>
      </c>
      <c r="K17" s="32" t="s">
        <v>62</v>
      </c>
      <c r="L17" s="21">
        <f t="shared" si="1"/>
        <v>0.32013888888888881</v>
      </c>
      <c r="M17" s="21">
        <f t="shared" si="2"/>
        <v>0.45208333333333323</v>
      </c>
      <c r="N17" s="21">
        <f t="shared" si="3"/>
        <v>0.61944444444444435</v>
      </c>
      <c r="O17" s="21">
        <f t="shared" si="4"/>
        <v>0.71527777777777779</v>
      </c>
      <c r="P17" s="21">
        <f t="shared" si="5"/>
        <v>0.78194444444444433</v>
      </c>
      <c r="Q17" s="105"/>
      <c r="R17" s="105"/>
      <c r="S17" s="107"/>
    </row>
    <row r="18" spans="1:19">
      <c r="A18" s="31">
        <v>11</v>
      </c>
      <c r="B18" s="29">
        <f t="shared" si="0"/>
        <v>16</v>
      </c>
      <c r="C18" s="29">
        <v>1.3</v>
      </c>
      <c r="D18" s="97" t="s">
        <v>7</v>
      </c>
      <c r="E18" s="98"/>
      <c r="F18" s="99">
        <v>1.3888888888888889E-3</v>
      </c>
      <c r="G18" s="100"/>
      <c r="H18" s="39"/>
      <c r="I18" s="39" t="s">
        <v>32</v>
      </c>
      <c r="J18" s="30" t="s">
        <v>8</v>
      </c>
      <c r="K18" s="63" t="s">
        <v>122</v>
      </c>
      <c r="L18" s="21">
        <f t="shared" si="1"/>
        <v>0.32152777777777769</v>
      </c>
      <c r="M18" s="21">
        <f t="shared" si="2"/>
        <v>0.45347222222222211</v>
      </c>
      <c r="N18" s="21">
        <f t="shared" si="3"/>
        <v>0.62083333333333324</v>
      </c>
      <c r="O18" s="21">
        <f t="shared" si="4"/>
        <v>0.71666666666666667</v>
      </c>
      <c r="P18" s="21">
        <f t="shared" si="5"/>
        <v>0.78333333333333321</v>
      </c>
      <c r="Q18" s="105"/>
      <c r="R18" s="109"/>
      <c r="S18" s="107"/>
    </row>
    <row r="19" spans="1:19">
      <c r="A19" s="31">
        <v>12</v>
      </c>
      <c r="B19" s="29">
        <f t="shared" si="0"/>
        <v>17.100000000000001</v>
      </c>
      <c r="C19" s="29">
        <v>1.1000000000000001</v>
      </c>
      <c r="D19" s="97" t="s">
        <v>7</v>
      </c>
      <c r="E19" s="98"/>
      <c r="F19" s="99">
        <v>1.3888888888888889E-3</v>
      </c>
      <c r="G19" s="100"/>
      <c r="H19" s="39" t="s">
        <v>29</v>
      </c>
      <c r="I19" s="39" t="s">
        <v>32</v>
      </c>
      <c r="J19" s="30" t="s">
        <v>8</v>
      </c>
      <c r="K19" s="32" t="s">
        <v>80</v>
      </c>
      <c r="L19" s="21">
        <f t="shared" si="1"/>
        <v>0.32291666666666657</v>
      </c>
      <c r="M19" s="21">
        <f t="shared" si="2"/>
        <v>0.45486111111111099</v>
      </c>
      <c r="N19" s="21">
        <f t="shared" si="3"/>
        <v>0.62222222222222212</v>
      </c>
      <c r="O19" s="21">
        <f t="shared" si="4"/>
        <v>0.71805555555555556</v>
      </c>
      <c r="P19" s="21">
        <f t="shared" si="5"/>
        <v>0.7847222222222221</v>
      </c>
      <c r="Q19" s="105"/>
      <c r="R19" s="109"/>
      <c r="S19" s="107"/>
    </row>
    <row r="20" spans="1:19">
      <c r="A20" s="31">
        <v>13</v>
      </c>
      <c r="B20" s="29">
        <f t="shared" si="0"/>
        <v>17.5</v>
      </c>
      <c r="C20" s="29">
        <v>0.4</v>
      </c>
      <c r="D20" s="97" t="s">
        <v>7</v>
      </c>
      <c r="E20" s="98"/>
      <c r="F20" s="99">
        <v>6.9444444444444447E-4</v>
      </c>
      <c r="G20" s="100"/>
      <c r="H20" s="39"/>
      <c r="I20" s="39"/>
      <c r="J20" s="30" t="s">
        <v>11</v>
      </c>
      <c r="K20" s="32" t="s">
        <v>12</v>
      </c>
      <c r="L20" s="21">
        <f t="shared" si="1"/>
        <v>0.32361111111111102</v>
      </c>
      <c r="M20" s="21">
        <f t="shared" si="2"/>
        <v>0.45555555555555544</v>
      </c>
      <c r="N20" s="21">
        <f t="shared" si="3"/>
        <v>0.62291666666666656</v>
      </c>
      <c r="O20" s="21">
        <f t="shared" si="4"/>
        <v>0.71875</v>
      </c>
      <c r="P20" s="21">
        <f t="shared" si="5"/>
        <v>0.78541666666666654</v>
      </c>
      <c r="Q20" s="105"/>
      <c r="R20" s="109"/>
      <c r="S20" s="107"/>
    </row>
    <row r="21" spans="1:19">
      <c r="A21" s="31">
        <v>14</v>
      </c>
      <c r="B21" s="29">
        <f t="shared" si="0"/>
        <v>20.8</v>
      </c>
      <c r="C21" s="29">
        <v>3.3</v>
      </c>
      <c r="D21" s="97">
        <v>49.5</v>
      </c>
      <c r="E21" s="98"/>
      <c r="F21" s="99">
        <v>2.7777777777777779E-3</v>
      </c>
      <c r="G21" s="100"/>
      <c r="H21" s="39"/>
      <c r="I21" s="39"/>
      <c r="J21" s="30" t="s">
        <v>10</v>
      </c>
      <c r="K21" s="32" t="s">
        <v>40</v>
      </c>
      <c r="L21" s="21">
        <f t="shared" si="1"/>
        <v>0.32638888888888878</v>
      </c>
      <c r="M21" s="21">
        <f t="shared" si="2"/>
        <v>0.4583333333333332</v>
      </c>
      <c r="N21" s="21">
        <f t="shared" si="3"/>
        <v>0.62569444444444433</v>
      </c>
      <c r="O21" s="21">
        <f t="shared" si="4"/>
        <v>0.72152777777777777</v>
      </c>
      <c r="P21" s="21">
        <f t="shared" si="5"/>
        <v>0.78819444444444431</v>
      </c>
      <c r="Q21" s="105"/>
      <c r="R21" s="105"/>
      <c r="S21" s="107"/>
    </row>
    <row r="22" spans="1:19">
      <c r="A22" s="31">
        <v>15</v>
      </c>
      <c r="B22" s="29">
        <f t="shared" si="0"/>
        <v>21.8</v>
      </c>
      <c r="C22" s="29">
        <v>1</v>
      </c>
      <c r="D22" s="97" t="s">
        <v>7</v>
      </c>
      <c r="E22" s="98"/>
      <c r="F22" s="99">
        <v>1.3888888888888889E-3</v>
      </c>
      <c r="G22" s="100"/>
      <c r="H22" s="39"/>
      <c r="I22" s="39"/>
      <c r="J22" s="30" t="s">
        <v>10</v>
      </c>
      <c r="K22" s="32" t="s">
        <v>106</v>
      </c>
      <c r="L22" s="21">
        <f t="shared" si="1"/>
        <v>0.32777777777777767</v>
      </c>
      <c r="M22" s="21">
        <f t="shared" si="2"/>
        <v>0.45972222222222209</v>
      </c>
      <c r="N22" s="21">
        <f t="shared" si="3"/>
        <v>0.62708333333333321</v>
      </c>
      <c r="O22" s="21">
        <f t="shared" si="4"/>
        <v>0.72291666666666665</v>
      </c>
      <c r="P22" s="21">
        <f t="shared" si="5"/>
        <v>0.78958333333333319</v>
      </c>
      <c r="Q22" s="105"/>
      <c r="R22" s="105"/>
      <c r="S22" s="107"/>
    </row>
    <row r="23" spans="1:19">
      <c r="A23" s="31">
        <v>16</v>
      </c>
      <c r="B23" s="29">
        <f t="shared" si="0"/>
        <v>23.8</v>
      </c>
      <c r="C23" s="29">
        <v>2</v>
      </c>
      <c r="D23" s="97" t="s">
        <v>7</v>
      </c>
      <c r="E23" s="98"/>
      <c r="F23" s="99">
        <v>1.3888888888888889E-3</v>
      </c>
      <c r="G23" s="100"/>
      <c r="H23" s="39"/>
      <c r="I23" s="39"/>
      <c r="J23" s="30" t="s">
        <v>10</v>
      </c>
      <c r="K23" s="58" t="s">
        <v>104</v>
      </c>
      <c r="L23" s="21">
        <f t="shared" si="1"/>
        <v>0.32916666666666655</v>
      </c>
      <c r="M23" s="21">
        <f t="shared" si="2"/>
        <v>0.46111111111111097</v>
      </c>
      <c r="N23" s="21">
        <f t="shared" si="3"/>
        <v>0.6284722222222221</v>
      </c>
      <c r="O23" s="21">
        <f t="shared" si="4"/>
        <v>0.72430555555555554</v>
      </c>
      <c r="P23" s="21">
        <f t="shared" si="5"/>
        <v>0.79097222222222208</v>
      </c>
      <c r="Q23" s="105"/>
      <c r="R23" s="105"/>
      <c r="S23" s="107"/>
    </row>
    <row r="24" spans="1:19">
      <c r="A24" s="31">
        <v>17</v>
      </c>
      <c r="B24" s="29">
        <f t="shared" si="0"/>
        <v>24.400000000000002</v>
      </c>
      <c r="C24" s="29">
        <v>0.6</v>
      </c>
      <c r="D24" s="97" t="s">
        <v>7</v>
      </c>
      <c r="E24" s="98"/>
      <c r="F24" s="99">
        <v>6.9444444444444447E-4</v>
      </c>
      <c r="G24" s="100"/>
      <c r="H24" s="39"/>
      <c r="I24" s="39"/>
      <c r="J24" s="30" t="s">
        <v>10</v>
      </c>
      <c r="K24" s="32" t="s">
        <v>105</v>
      </c>
      <c r="L24" s="21">
        <f t="shared" si="1"/>
        <v>0.32986111111111099</v>
      </c>
      <c r="M24" s="21">
        <f t="shared" si="2"/>
        <v>0.46180555555555541</v>
      </c>
      <c r="N24" s="21">
        <f t="shared" si="3"/>
        <v>0.62916666666666654</v>
      </c>
      <c r="O24" s="21">
        <f t="shared" si="4"/>
        <v>0.72499999999999998</v>
      </c>
      <c r="P24" s="21">
        <f t="shared" si="5"/>
        <v>0.79166666666666652</v>
      </c>
      <c r="Q24" s="105"/>
      <c r="R24" s="105"/>
      <c r="S24" s="107"/>
    </row>
    <row r="25" spans="1:19">
      <c r="A25" s="31">
        <v>18</v>
      </c>
      <c r="B25" s="29">
        <f t="shared" si="0"/>
        <v>26.000000000000004</v>
      </c>
      <c r="C25" s="29">
        <v>1.6</v>
      </c>
      <c r="D25" s="97" t="s">
        <v>7</v>
      </c>
      <c r="E25" s="98"/>
      <c r="F25" s="99">
        <v>1.3888888888888889E-3</v>
      </c>
      <c r="G25" s="100"/>
      <c r="H25" s="39"/>
      <c r="I25" s="39"/>
      <c r="J25" s="30" t="s">
        <v>10</v>
      </c>
      <c r="K25" s="32" t="s">
        <v>102</v>
      </c>
      <c r="L25" s="21">
        <f t="shared" si="1"/>
        <v>0.33124999999999988</v>
      </c>
      <c r="M25" s="21">
        <f t="shared" si="2"/>
        <v>0.4631944444444443</v>
      </c>
      <c r="N25" s="21">
        <f t="shared" si="3"/>
        <v>0.63055555555555542</v>
      </c>
      <c r="O25" s="21">
        <f t="shared" si="4"/>
        <v>0.72638888888888886</v>
      </c>
      <c r="P25" s="21">
        <f t="shared" si="5"/>
        <v>0.7930555555555554</v>
      </c>
      <c r="Q25" s="105"/>
      <c r="R25" s="105"/>
      <c r="S25" s="107"/>
    </row>
    <row r="26" spans="1:19">
      <c r="A26" s="31">
        <v>19</v>
      </c>
      <c r="B26" s="29">
        <f t="shared" si="0"/>
        <v>27.600000000000005</v>
      </c>
      <c r="C26" s="29">
        <v>1.6</v>
      </c>
      <c r="D26" s="97" t="s">
        <v>7</v>
      </c>
      <c r="E26" s="98"/>
      <c r="F26" s="99">
        <v>1.3888888888888889E-3</v>
      </c>
      <c r="G26" s="100"/>
      <c r="H26" s="39" t="s">
        <v>66</v>
      </c>
      <c r="I26" s="39" t="s">
        <v>32</v>
      </c>
      <c r="J26" s="30" t="s">
        <v>8</v>
      </c>
      <c r="K26" s="32" t="s">
        <v>69</v>
      </c>
      <c r="L26" s="21">
        <f t="shared" si="1"/>
        <v>0.33263888888888876</v>
      </c>
      <c r="M26" s="21">
        <f t="shared" si="2"/>
        <v>0.46458333333333318</v>
      </c>
      <c r="N26" s="21">
        <f t="shared" si="3"/>
        <v>0.63194444444444431</v>
      </c>
      <c r="O26" s="21">
        <f t="shared" si="4"/>
        <v>0.72777777777777775</v>
      </c>
      <c r="P26" s="21">
        <f t="shared" si="5"/>
        <v>0.79444444444444429</v>
      </c>
      <c r="Q26" s="105"/>
      <c r="R26" s="105"/>
      <c r="S26" s="107"/>
    </row>
    <row r="27" spans="1:19">
      <c r="A27" s="31">
        <v>20</v>
      </c>
      <c r="B27" s="29">
        <f t="shared" si="0"/>
        <v>29.500000000000004</v>
      </c>
      <c r="C27" s="29">
        <v>1.9</v>
      </c>
      <c r="D27" s="97" t="s">
        <v>7</v>
      </c>
      <c r="E27" s="98"/>
      <c r="F27" s="99">
        <v>2.0833333333333333E-3</v>
      </c>
      <c r="G27" s="100"/>
      <c r="H27" s="39" t="s">
        <v>67</v>
      </c>
      <c r="I27" s="39" t="s">
        <v>32</v>
      </c>
      <c r="J27" s="30" t="s">
        <v>8</v>
      </c>
      <c r="K27" s="32" t="s">
        <v>68</v>
      </c>
      <c r="L27" s="21">
        <f t="shared" si="1"/>
        <v>0.33472222222222209</v>
      </c>
      <c r="M27" s="21">
        <f t="shared" si="2"/>
        <v>0.46666666666666651</v>
      </c>
      <c r="N27" s="21">
        <f t="shared" si="3"/>
        <v>0.63402777777777763</v>
      </c>
      <c r="O27" s="21">
        <f t="shared" si="4"/>
        <v>0.72986111111111107</v>
      </c>
      <c r="P27" s="21">
        <f t="shared" si="5"/>
        <v>0.79652777777777761</v>
      </c>
      <c r="Q27" s="105"/>
      <c r="R27" s="105"/>
      <c r="S27" s="107"/>
    </row>
    <row r="28" spans="1:19">
      <c r="A28" s="31">
        <v>21</v>
      </c>
      <c r="B28" s="29">
        <f t="shared" si="0"/>
        <v>31.200000000000003</v>
      </c>
      <c r="C28" s="29">
        <v>1.7</v>
      </c>
      <c r="D28" s="97" t="s">
        <v>7</v>
      </c>
      <c r="E28" s="98"/>
      <c r="F28" s="99">
        <v>1.3888888888888889E-3</v>
      </c>
      <c r="G28" s="100"/>
      <c r="H28" s="39" t="s">
        <v>57</v>
      </c>
      <c r="I28" s="39" t="s">
        <v>32</v>
      </c>
      <c r="J28" s="30" t="s">
        <v>8</v>
      </c>
      <c r="K28" s="32" t="s">
        <v>96</v>
      </c>
      <c r="L28" s="21">
        <f t="shared" si="1"/>
        <v>0.33611111111111097</v>
      </c>
      <c r="M28" s="21">
        <f t="shared" si="2"/>
        <v>0.46805555555555539</v>
      </c>
      <c r="N28" s="21">
        <f t="shared" si="3"/>
        <v>0.63541666666666652</v>
      </c>
      <c r="O28" s="21">
        <f t="shared" si="4"/>
        <v>0.73124999999999996</v>
      </c>
      <c r="P28" s="21">
        <f t="shared" si="5"/>
        <v>0.7979166666666665</v>
      </c>
      <c r="Q28" s="105"/>
      <c r="R28" s="105"/>
      <c r="S28" s="107"/>
    </row>
    <row r="29" spans="1:19">
      <c r="A29" s="31">
        <v>22</v>
      </c>
      <c r="B29" s="29">
        <f t="shared" si="0"/>
        <v>32.800000000000004</v>
      </c>
      <c r="C29" s="29">
        <v>1.6</v>
      </c>
      <c r="D29" s="97" t="s">
        <v>7</v>
      </c>
      <c r="E29" s="98"/>
      <c r="F29" s="99">
        <v>1.3888888888888889E-3</v>
      </c>
      <c r="G29" s="100"/>
      <c r="H29" s="39" t="s">
        <v>88</v>
      </c>
      <c r="I29" s="39" t="s">
        <v>32</v>
      </c>
      <c r="J29" s="30" t="s">
        <v>8</v>
      </c>
      <c r="K29" s="32" t="s">
        <v>95</v>
      </c>
      <c r="L29" s="21">
        <f t="shared" si="1"/>
        <v>0.33749999999999986</v>
      </c>
      <c r="M29" s="21">
        <f t="shared" si="2"/>
        <v>0.46944444444444428</v>
      </c>
      <c r="N29" s="21">
        <f t="shared" si="3"/>
        <v>0.6368055555555554</v>
      </c>
      <c r="O29" s="21">
        <f t="shared" si="4"/>
        <v>0.73263888888888884</v>
      </c>
      <c r="P29" s="21">
        <f t="shared" si="5"/>
        <v>0.79930555555555538</v>
      </c>
      <c r="Q29" s="105"/>
      <c r="R29" s="105"/>
      <c r="S29" s="107"/>
    </row>
    <row r="30" spans="1:19">
      <c r="A30" s="31">
        <v>23</v>
      </c>
      <c r="B30" s="29">
        <f t="shared" si="0"/>
        <v>34.500000000000007</v>
      </c>
      <c r="C30" s="29">
        <v>1.7</v>
      </c>
      <c r="D30" s="97" t="s">
        <v>7</v>
      </c>
      <c r="E30" s="98"/>
      <c r="F30" s="99">
        <v>1.3888888888888889E-3</v>
      </c>
      <c r="G30" s="100"/>
      <c r="H30" s="39" t="s">
        <v>89</v>
      </c>
      <c r="I30" s="39" t="s">
        <v>32</v>
      </c>
      <c r="J30" s="30" t="s">
        <v>8</v>
      </c>
      <c r="K30" s="32" t="s">
        <v>94</v>
      </c>
      <c r="L30" s="21">
        <f t="shared" si="1"/>
        <v>0.33888888888888874</v>
      </c>
      <c r="M30" s="21">
        <f t="shared" si="2"/>
        <v>0.47083333333333316</v>
      </c>
      <c r="N30" s="21">
        <f t="shared" si="3"/>
        <v>0.63819444444444429</v>
      </c>
      <c r="O30" s="21">
        <f t="shared" si="4"/>
        <v>0.73402777777777772</v>
      </c>
      <c r="P30" s="21">
        <f t="shared" si="5"/>
        <v>0.80069444444444426</v>
      </c>
      <c r="Q30" s="105"/>
      <c r="R30" s="105"/>
      <c r="S30" s="107"/>
    </row>
    <row r="31" spans="1:19">
      <c r="A31" s="31">
        <v>24</v>
      </c>
      <c r="B31" s="29">
        <f t="shared" si="0"/>
        <v>36.20000000000001</v>
      </c>
      <c r="C31" s="29">
        <v>1.7</v>
      </c>
      <c r="D31" s="97" t="s">
        <v>7</v>
      </c>
      <c r="E31" s="98"/>
      <c r="F31" s="99">
        <v>1.3888888888888889E-3</v>
      </c>
      <c r="G31" s="100"/>
      <c r="H31" s="39" t="s">
        <v>90</v>
      </c>
      <c r="I31" s="39" t="s">
        <v>32</v>
      </c>
      <c r="J31" s="30" t="s">
        <v>8</v>
      </c>
      <c r="K31" s="32" t="s">
        <v>93</v>
      </c>
      <c r="L31" s="21">
        <f t="shared" si="1"/>
        <v>0.34027777777777762</v>
      </c>
      <c r="M31" s="21">
        <f t="shared" si="2"/>
        <v>0.47222222222222204</v>
      </c>
      <c r="N31" s="21">
        <f t="shared" si="3"/>
        <v>0.63958333333333317</v>
      </c>
      <c r="O31" s="21">
        <f t="shared" si="4"/>
        <v>0.73541666666666661</v>
      </c>
      <c r="P31" s="21">
        <f t="shared" si="5"/>
        <v>0.80208333333333315</v>
      </c>
      <c r="Q31" s="108"/>
      <c r="R31" s="109"/>
      <c r="S31" s="107"/>
    </row>
    <row r="32" spans="1:19">
      <c r="A32" s="31">
        <v>25</v>
      </c>
      <c r="B32" s="29">
        <f t="shared" si="0"/>
        <v>37.600000000000009</v>
      </c>
      <c r="C32" s="29">
        <v>1.4</v>
      </c>
      <c r="D32" s="97" t="s">
        <v>7</v>
      </c>
      <c r="E32" s="98"/>
      <c r="F32" s="99">
        <v>1.3888888888888889E-3</v>
      </c>
      <c r="G32" s="100"/>
      <c r="H32" s="39" t="s">
        <v>91</v>
      </c>
      <c r="I32" s="39" t="s">
        <v>32</v>
      </c>
      <c r="J32" s="30" t="s">
        <v>8</v>
      </c>
      <c r="K32" s="32" t="s">
        <v>92</v>
      </c>
      <c r="L32" s="21">
        <f t="shared" si="1"/>
        <v>0.34166666666666651</v>
      </c>
      <c r="M32" s="21">
        <f t="shared" si="2"/>
        <v>0.47361111111111093</v>
      </c>
      <c r="N32" s="21">
        <f t="shared" si="3"/>
        <v>0.64097222222222205</v>
      </c>
      <c r="O32" s="21">
        <f t="shared" si="4"/>
        <v>0.73680555555555549</v>
      </c>
      <c r="P32" s="21">
        <f t="shared" si="5"/>
        <v>0.80347222222222203</v>
      </c>
      <c r="Q32" s="108"/>
      <c r="R32" s="109"/>
      <c r="S32" s="107"/>
    </row>
    <row r="33" spans="1:19">
      <c r="A33" s="33">
        <v>26</v>
      </c>
      <c r="B33" s="34">
        <f t="shared" si="0"/>
        <v>39.800000000000011</v>
      </c>
      <c r="C33" s="34">
        <v>2.2000000000000002</v>
      </c>
      <c r="D33" s="101" t="s">
        <v>7</v>
      </c>
      <c r="E33" s="102"/>
      <c r="F33" s="103">
        <v>2.0833333333333333E-3</v>
      </c>
      <c r="G33" s="104"/>
      <c r="H33" s="40"/>
      <c r="I33" s="40"/>
      <c r="J33" s="35" t="s">
        <v>9</v>
      </c>
      <c r="K33" s="59" t="s">
        <v>39</v>
      </c>
      <c r="L33" s="26">
        <f t="shared" si="1"/>
        <v>0.34374999999999983</v>
      </c>
      <c r="M33" s="26">
        <f t="shared" si="2"/>
        <v>0.47569444444444425</v>
      </c>
      <c r="N33" s="26">
        <f t="shared" si="3"/>
        <v>0.64305555555555538</v>
      </c>
      <c r="O33" s="26">
        <f t="shared" si="4"/>
        <v>0.73888888888888882</v>
      </c>
      <c r="P33" s="26">
        <f t="shared" si="5"/>
        <v>0.80555555555555536</v>
      </c>
      <c r="Q33" s="108"/>
      <c r="R33" s="109"/>
      <c r="S33" s="107"/>
    </row>
    <row r="34" spans="1:19">
      <c r="Q34" s="105"/>
      <c r="R34" s="105"/>
      <c r="S34" s="106"/>
    </row>
    <row r="35" spans="1:19">
      <c r="A35" s="3" t="s">
        <v>13</v>
      </c>
      <c r="B35" s="1"/>
      <c r="C35" s="1"/>
      <c r="D35" s="1"/>
      <c r="E35" s="1"/>
      <c r="F35" s="1"/>
      <c r="G35" s="1"/>
      <c r="H35" s="1"/>
      <c r="I35" s="1"/>
      <c r="J35" s="4"/>
      <c r="K35" s="5" t="s">
        <v>111</v>
      </c>
      <c r="L35" s="5"/>
      <c r="M35" s="5"/>
      <c r="N35" s="5"/>
    </row>
    <row r="36" spans="1:19">
      <c r="A36" s="85" t="s">
        <v>55</v>
      </c>
      <c r="B36" s="85"/>
      <c r="C36" s="85"/>
      <c r="D36" s="85"/>
      <c r="E36" s="85"/>
      <c r="F36" s="85"/>
      <c r="G36" s="85"/>
      <c r="H36" s="85"/>
      <c r="I36" s="1"/>
      <c r="J36" s="4"/>
      <c r="K36" s="4"/>
      <c r="L36" s="4"/>
    </row>
    <row r="37" spans="1:19">
      <c r="A37" s="5" t="s">
        <v>14</v>
      </c>
      <c r="B37" s="1"/>
      <c r="C37" s="1"/>
      <c r="D37" s="1"/>
      <c r="E37" s="1"/>
      <c r="F37" s="1"/>
      <c r="G37" s="1"/>
      <c r="H37" s="1"/>
      <c r="I37" s="86" t="s">
        <v>15</v>
      </c>
      <c r="J37" s="86"/>
      <c r="K37" s="86"/>
      <c r="L37" s="86"/>
    </row>
    <row r="38" spans="1:19">
      <c r="A38" s="6" t="s">
        <v>16</v>
      </c>
      <c r="B38" s="1"/>
      <c r="C38" s="1"/>
      <c r="D38" s="1"/>
      <c r="E38" s="1"/>
      <c r="F38" s="1"/>
      <c r="G38" s="1"/>
      <c r="H38" s="1"/>
      <c r="I38" s="87" t="s">
        <v>17</v>
      </c>
      <c r="J38" s="87"/>
      <c r="K38" s="87"/>
      <c r="L38" s="87"/>
    </row>
    <row r="39" spans="1:19">
      <c r="A39" s="6" t="s">
        <v>18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9">
      <c r="A40" s="6" t="s">
        <v>19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9">
      <c r="A41" s="6" t="s">
        <v>113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9">
      <c r="A42" s="41" t="s">
        <v>56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9" ht="18">
      <c r="B43" s="64"/>
      <c r="C43" s="65"/>
      <c r="D43" s="65"/>
      <c r="E43" s="66"/>
      <c r="F43" s="66"/>
      <c r="G43" s="67"/>
      <c r="H43" s="66"/>
      <c r="I43" s="66" t="s">
        <v>115</v>
      </c>
      <c r="J43" s="67"/>
      <c r="K43" s="67"/>
      <c r="L43" s="67"/>
      <c r="M43" s="68"/>
      <c r="N43" s="64"/>
    </row>
    <row r="44" spans="1:19" ht="18">
      <c r="B44" s="64"/>
      <c r="C44" s="69" t="s">
        <v>116</v>
      </c>
      <c r="D44" s="65"/>
      <c r="E44" s="65"/>
      <c r="F44" s="66"/>
      <c r="G44" s="67"/>
      <c r="H44" s="67"/>
      <c r="I44" s="67"/>
      <c r="J44" s="67"/>
      <c r="K44" s="67"/>
      <c r="L44" s="67"/>
      <c r="M44" s="68"/>
      <c r="N44" s="64"/>
    </row>
    <row r="45" spans="1:19" ht="18">
      <c r="B45" s="64"/>
      <c r="C45" s="69" t="s">
        <v>117</v>
      </c>
      <c r="D45" s="65"/>
      <c r="E45" s="65"/>
      <c r="F45" s="65"/>
      <c r="G45" s="67"/>
      <c r="H45" s="67"/>
      <c r="I45" s="67"/>
      <c r="J45" s="67"/>
      <c r="K45" s="67"/>
      <c r="L45" s="67"/>
      <c r="M45" s="64"/>
      <c r="N45" s="64"/>
    </row>
    <row r="46" spans="1:19" ht="18">
      <c r="B46" s="64"/>
      <c r="C46" s="70"/>
      <c r="D46" s="65"/>
      <c r="E46" s="65"/>
      <c r="F46" s="65"/>
      <c r="G46" s="67"/>
      <c r="H46" s="67"/>
      <c r="I46" s="67"/>
      <c r="J46" s="67"/>
      <c r="K46" s="67"/>
      <c r="L46" s="67"/>
      <c r="M46" s="64"/>
      <c r="N46" s="64"/>
    </row>
    <row r="47" spans="1:19" ht="18">
      <c r="B47" s="64"/>
      <c r="C47" s="69" t="s">
        <v>120</v>
      </c>
      <c r="D47" s="65"/>
      <c r="E47" s="65"/>
      <c r="F47" s="65"/>
      <c r="G47" s="67"/>
      <c r="H47" s="67"/>
      <c r="I47" s="67"/>
      <c r="J47" s="67"/>
      <c r="K47" s="67"/>
      <c r="L47" s="67"/>
      <c r="M47" s="64"/>
      <c r="N47" s="64"/>
    </row>
    <row r="48" spans="1:19" ht="18">
      <c r="B48" s="64"/>
      <c r="C48" s="69" t="s">
        <v>118</v>
      </c>
      <c r="D48" s="65"/>
      <c r="E48" s="65"/>
      <c r="F48" s="65"/>
      <c r="G48" s="67"/>
      <c r="H48" s="67"/>
      <c r="I48" s="67"/>
      <c r="J48" s="67"/>
      <c r="K48" s="67"/>
      <c r="L48" s="67"/>
      <c r="M48" s="64"/>
      <c r="N48" s="64"/>
    </row>
    <row r="49" spans="2:14" ht="18">
      <c r="B49" s="64"/>
      <c r="C49" s="69" t="s">
        <v>121</v>
      </c>
      <c r="D49" s="65"/>
      <c r="E49" s="65"/>
      <c r="F49" s="65"/>
      <c r="G49" s="67"/>
      <c r="H49" s="67"/>
      <c r="I49" s="67"/>
      <c r="J49" s="67"/>
      <c r="K49" s="67"/>
      <c r="L49" s="67"/>
      <c r="M49" s="64"/>
      <c r="N49" s="64"/>
    </row>
    <row r="50" spans="2:14" ht="18">
      <c r="B50" s="64"/>
      <c r="C50" s="69" t="s">
        <v>119</v>
      </c>
      <c r="D50" s="65"/>
      <c r="E50" s="65"/>
      <c r="F50" s="65"/>
      <c r="G50" s="67"/>
      <c r="H50" s="67"/>
      <c r="I50" s="67"/>
      <c r="J50" s="67"/>
      <c r="K50" s="67"/>
      <c r="L50" s="67"/>
      <c r="M50" s="64"/>
      <c r="N50" s="64"/>
    </row>
  </sheetData>
  <mergeCells count="64">
    <mergeCell ref="D28:E28"/>
    <mergeCell ref="F28:G28"/>
    <mergeCell ref="D29:E29"/>
    <mergeCell ref="F29:G29"/>
    <mergeCell ref="D25:E25"/>
    <mergeCell ref="F25:G25"/>
    <mergeCell ref="D26:E26"/>
    <mergeCell ref="F26:G26"/>
    <mergeCell ref="D27:E27"/>
    <mergeCell ref="F27:G27"/>
    <mergeCell ref="D33:E33"/>
    <mergeCell ref="F33:G33"/>
    <mergeCell ref="D30:E30"/>
    <mergeCell ref="F30:G30"/>
    <mergeCell ref="D31:E31"/>
    <mergeCell ref="F31:G31"/>
    <mergeCell ref="D32:E32"/>
    <mergeCell ref="F32:G32"/>
    <mergeCell ref="D24:E24"/>
    <mergeCell ref="D15:E15"/>
    <mergeCell ref="F15:G15"/>
    <mergeCell ref="D16:E16"/>
    <mergeCell ref="F16:G16"/>
    <mergeCell ref="D17:E17"/>
    <mergeCell ref="F17:G17"/>
    <mergeCell ref="D20:E20"/>
    <mergeCell ref="F20:G20"/>
    <mergeCell ref="D21:E21"/>
    <mergeCell ref="F21:G21"/>
    <mergeCell ref="D22:E22"/>
    <mergeCell ref="F22:G22"/>
    <mergeCell ref="D18:E18"/>
    <mergeCell ref="F18:G18"/>
    <mergeCell ref="F24:G24"/>
    <mergeCell ref="D13:E13"/>
    <mergeCell ref="F13:G13"/>
    <mergeCell ref="D14:E14"/>
    <mergeCell ref="F14:G14"/>
    <mergeCell ref="D23:E23"/>
    <mergeCell ref="F23:G23"/>
    <mergeCell ref="D19:E19"/>
    <mergeCell ref="F19:G19"/>
    <mergeCell ref="A36:H36"/>
    <mergeCell ref="I37:L37"/>
    <mergeCell ref="I38:L38"/>
    <mergeCell ref="A1:P1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R8:R16"/>
    <mergeCell ref="R18:R20"/>
    <mergeCell ref="Q31:Q33"/>
    <mergeCell ref="R31:R33"/>
    <mergeCell ref="K2:O5"/>
    <mergeCell ref="Q8:Q16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Szadek- Łódź</vt:lpstr>
      <vt:lpstr>Łódź- Szadek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Piotr Pałys</cp:lastModifiedBy>
  <cp:lastPrinted>2026-01-08T07:34:06Z</cp:lastPrinted>
  <dcterms:created xsi:type="dcterms:W3CDTF">2023-06-13T07:08:56Z</dcterms:created>
  <dcterms:modified xsi:type="dcterms:W3CDTF">2026-01-21T09:52:40Z</dcterms:modified>
</cp:coreProperties>
</file>