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świadczenia do druku\2026\PKS Łęczyca\Linia 18 Łęczyca - Aleksandrów\"/>
    </mc:Choice>
  </mc:AlternateContent>
  <xr:revisionPtr revIDLastSave="0" documentId="13_ncr:1_{CE63960F-CBA3-4E7C-AB12-7FA7725B1AA9}" xr6:coauthVersionLast="36" xr6:coauthVersionMax="36" xr10:uidLastSave="{00000000-0000-0000-0000-000000000000}"/>
  <bookViews>
    <workbookView xWindow="0" yWindow="30" windowWidth="19140" windowHeight="6840" tabRatio="946" xr2:uid="{00000000-000D-0000-FFFF-FFFF00000000}"/>
  </bookViews>
  <sheets>
    <sheet name="2026 TAM" sheetId="10" r:id="rId1"/>
    <sheet name="2026 POW" sheetId="11" r:id="rId2"/>
  </sheets>
  <calcPr calcId="191029"/>
</workbook>
</file>

<file path=xl/calcChain.xml><?xml version="1.0" encoding="utf-8"?>
<calcChain xmlns="http://schemas.openxmlformats.org/spreadsheetml/2006/main">
  <c r="G15" i="11" l="1"/>
  <c r="G16" i="11" s="1"/>
  <c r="G17" i="11" s="1"/>
  <c r="G18" i="11" s="1"/>
  <c r="G19" i="11" s="1"/>
  <c r="G20" i="11" l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M32" i="11"/>
  <c r="M33" i="11" s="1"/>
  <c r="M34" i="11" s="1"/>
  <c r="M35" i="11" s="1"/>
  <c r="O11" i="11" l="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O41" i="11" s="1"/>
  <c r="O42" i="11" s="1"/>
  <c r="O43" i="11" s="1"/>
  <c r="O44" i="11" s="1"/>
  <c r="O45" i="11" s="1"/>
  <c r="O46" i="11" s="1"/>
  <c r="O47" i="11" s="1"/>
  <c r="O48" i="11" s="1"/>
  <c r="O49" i="11" s="1"/>
  <c r="O50" i="11" s="1"/>
  <c r="O51" i="11" s="1"/>
  <c r="O52" i="11" s="1"/>
  <c r="O53" i="11" s="1"/>
  <c r="O54" i="11" s="1"/>
  <c r="O55" i="11" s="1"/>
  <c r="O56" i="11" s="1"/>
  <c r="O57" i="11" s="1"/>
  <c r="O58" i="11" s="1"/>
  <c r="O59" i="11" s="1"/>
  <c r="N11" i="1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N35" i="11" s="1"/>
  <c r="N36" i="11" s="1"/>
  <c r="N37" i="11" s="1"/>
  <c r="N38" i="11" s="1"/>
  <c r="N39" i="11" s="1"/>
  <c r="N40" i="11" s="1"/>
  <c r="N41" i="11" s="1"/>
  <c r="N42" i="11" s="1"/>
  <c r="N43" i="11" s="1"/>
  <c r="N44" i="11" s="1"/>
  <c r="N45" i="11" s="1"/>
  <c r="N46" i="11" s="1"/>
  <c r="N47" i="11" s="1"/>
  <c r="N48" i="11" s="1"/>
  <c r="N49" i="11" s="1"/>
  <c r="N50" i="11" s="1"/>
  <c r="N51" i="11" s="1"/>
  <c r="N52" i="11" s="1"/>
  <c r="N53" i="11" s="1"/>
  <c r="N54" i="11" s="1"/>
  <c r="N55" i="11" s="1"/>
  <c r="N56" i="11" s="1"/>
  <c r="N57" i="11" s="1"/>
  <c r="N58" i="11" s="1"/>
  <c r="N59" i="11" s="1"/>
  <c r="M36" i="1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M56" i="11" s="1"/>
  <c r="M57" i="11" s="1"/>
  <c r="M58" i="11" s="1"/>
  <c r="M59" i="11" s="1"/>
  <c r="L11" i="1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37" i="11" s="1"/>
  <c r="L38" i="11" s="1"/>
  <c r="L39" i="11" s="1"/>
  <c r="L40" i="11" s="1"/>
  <c r="L41" i="11" s="1"/>
  <c r="L42" i="11" s="1"/>
  <c r="L43" i="11" s="1"/>
  <c r="L44" i="11" s="1"/>
  <c r="L45" i="11" s="1"/>
  <c r="L46" i="11" s="1"/>
  <c r="L47" i="11" s="1"/>
  <c r="L48" i="11" s="1"/>
  <c r="L49" i="11" s="1"/>
  <c r="L50" i="11" s="1"/>
  <c r="L51" i="11" s="1"/>
  <c r="L52" i="11" s="1"/>
  <c r="L53" i="11" s="1"/>
  <c r="L54" i="11" s="1"/>
  <c r="L55" i="11" s="1"/>
  <c r="L56" i="11" s="1"/>
  <c r="L57" i="11" s="1"/>
  <c r="L58" i="11" s="1"/>
  <c r="L59" i="11" s="1"/>
  <c r="K11" i="1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K45" i="11" s="1"/>
  <c r="K46" i="11" s="1"/>
  <c r="K47" i="11" s="1"/>
  <c r="K48" i="11" s="1"/>
  <c r="K49" i="11" s="1"/>
  <c r="K50" i="11" s="1"/>
  <c r="K51" i="11" s="1"/>
  <c r="K52" i="11" s="1"/>
  <c r="K53" i="11" s="1"/>
  <c r="K54" i="11" s="1"/>
  <c r="K55" i="11" s="1"/>
  <c r="K56" i="11" s="1"/>
  <c r="K57" i="11" s="1"/>
  <c r="K58" i="11" s="1"/>
  <c r="K59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G11" i="11" l="1"/>
  <c r="G12" i="11" s="1"/>
  <c r="G13" i="11" s="1"/>
  <c r="P11" i="10"/>
  <c r="P12" i="10" s="1"/>
  <c r="P13" i="10" s="1"/>
  <c r="P14" i="10" s="1"/>
  <c r="P15" i="10" s="1"/>
  <c r="P16" i="10" s="1"/>
  <c r="P17" i="10" s="1"/>
  <c r="P18" i="10" s="1"/>
  <c r="P19" i="10" s="1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37" i="10" s="1"/>
  <c r="P38" i="10" s="1"/>
  <c r="P39" i="10" s="1"/>
  <c r="P40" i="10" s="1"/>
  <c r="P41" i="10" s="1"/>
  <c r="P42" i="10" s="1"/>
  <c r="P43" i="10" s="1"/>
  <c r="P44" i="10" s="1"/>
  <c r="P45" i="10" s="1"/>
  <c r="P46" i="10" s="1"/>
  <c r="P47" i="10" s="1"/>
  <c r="P48" i="10" s="1"/>
  <c r="P49" i="10" s="1"/>
  <c r="P50" i="10" s="1"/>
  <c r="P51" i="10" s="1"/>
  <c r="P52" i="10" s="1"/>
  <c r="P53" i="10" s="1"/>
  <c r="P54" i="10" s="1"/>
  <c r="P55" i="10" s="1"/>
  <c r="P56" i="10" s="1"/>
  <c r="P57" i="10" s="1"/>
  <c r="P58" i="10" s="1"/>
  <c r="P59" i="10" s="1"/>
  <c r="P60" i="10" s="1"/>
  <c r="P61" i="10" s="1"/>
  <c r="O11" i="10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O56" i="10" s="1"/>
  <c r="O57" i="10" s="1"/>
  <c r="O58" i="10" s="1"/>
  <c r="O59" i="10" s="1"/>
  <c r="O60" i="10" s="1"/>
  <c r="O61" i="10" s="1"/>
  <c r="N11" i="10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M11" i="10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M38" i="10" s="1"/>
  <c r="L11" i="10"/>
  <c r="L12" i="10" s="1"/>
  <c r="L13" i="10" s="1"/>
  <c r="L14" i="10" s="1"/>
  <c r="L15" i="10" s="1"/>
  <c r="L16" i="10" s="1"/>
  <c r="L17" i="10" s="1"/>
  <c r="L18" i="10" s="1"/>
  <c r="L19" i="10" s="1"/>
  <c r="L20" i="10" s="1"/>
  <c r="L21" i="10" s="1"/>
  <c r="L22" i="10" s="1"/>
  <c r="L23" i="10" s="1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L45" i="10" s="1"/>
  <c r="L46" i="10" s="1"/>
  <c r="L47" i="10" s="1"/>
  <c r="L48" i="10" s="1"/>
  <c r="L49" i="10" s="1"/>
  <c r="L50" i="10" s="1"/>
  <c r="L51" i="10" s="1"/>
  <c r="L52" i="10" s="1"/>
  <c r="L53" i="10" s="1"/>
  <c r="L54" i="10" s="1"/>
  <c r="L55" i="10" s="1"/>
  <c r="L56" i="10" s="1"/>
  <c r="L57" i="10" s="1"/>
  <c r="L58" i="10" s="1"/>
  <c r="L59" i="10" s="1"/>
  <c r="L60" i="10" s="1"/>
  <c r="L61" i="10" s="1"/>
  <c r="K11" i="10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54" i="10" s="1"/>
  <c r="K55" i="10" s="1"/>
  <c r="K56" i="10" s="1"/>
  <c r="K57" i="10" s="1"/>
  <c r="K58" i="10" s="1"/>
  <c r="K59" i="10" s="1"/>
  <c r="K60" i="10" s="1"/>
  <c r="K61" i="10" s="1"/>
  <c r="J11" i="10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J53" i="10" l="1"/>
  <c r="J54" i="10" s="1"/>
  <c r="J55" i="10" s="1"/>
  <c r="J56" i="10" s="1"/>
  <c r="J57" i="10" s="1"/>
  <c r="J58" i="10" s="1"/>
  <c r="J59" i="10" s="1"/>
  <c r="J60" i="10" s="1"/>
  <c r="J61" i="10" s="1"/>
  <c r="J52" i="10"/>
  <c r="A11" i="11"/>
  <c r="A12" i="11" s="1"/>
  <c r="A13" i="11" s="1"/>
  <c r="A14" i="11" s="1"/>
  <c r="A15" i="11" s="1"/>
  <c r="A16" i="11" s="1"/>
  <c r="A17" i="11" s="1"/>
  <c r="A18" i="11" s="1"/>
  <c r="A19" i="11" s="1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20" i="11" l="1"/>
  <c r="A21" i="11" s="1"/>
  <c r="A22" i="11" s="1"/>
  <c r="A23" i="11" s="1"/>
  <c r="A24" i="11" s="1"/>
  <c r="A25" i="11" s="1"/>
  <c r="A32" i="11" l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26" i="11"/>
  <c r="A27" i="11" s="1"/>
  <c r="A28" i="11" s="1"/>
  <c r="A29" i="11" s="1"/>
  <c r="A30" i="11" s="1"/>
  <c r="A31" i="11" s="1"/>
</calcChain>
</file>

<file path=xl/sharedStrings.xml><?xml version="1.0" encoding="utf-8"?>
<sst xmlns="http://schemas.openxmlformats.org/spreadsheetml/2006/main" count="415" uniqueCount="170">
  <si>
    <t>G</t>
  </si>
  <si>
    <t>I</t>
  </si>
  <si>
    <t>R</t>
  </si>
  <si>
    <t>Łęczyca Dw. PKS/Belwederska</t>
  </si>
  <si>
    <t>K</t>
  </si>
  <si>
    <t>P</t>
  </si>
  <si>
    <t>Lubień</t>
  </si>
  <si>
    <t>W</t>
  </si>
  <si>
    <t>Oznaczenia:</t>
  </si>
  <si>
    <t>Kategoria drogi:</t>
  </si>
  <si>
    <t>PKS Łęczyca Sp. z o.o.</t>
  </si>
  <si>
    <t>Lp</t>
  </si>
  <si>
    <t>Oznaczenie kursu</t>
  </si>
  <si>
    <t>Odległości między przyst.</t>
  </si>
  <si>
    <t>km narast.</t>
  </si>
  <si>
    <t>czas między przyst.</t>
  </si>
  <si>
    <t>Czas narast.</t>
  </si>
  <si>
    <t>Prędkość techniczna</t>
  </si>
  <si>
    <t>Rodzaj kursu</t>
  </si>
  <si>
    <t>Numer drogi</t>
  </si>
  <si>
    <t>Zw</t>
  </si>
  <si>
    <t>Dworce i przystanki</t>
  </si>
  <si>
    <t>Łęczyca ul. M. Konopnickiej przy stadionie Miejskim w Łęczycy</t>
  </si>
  <si>
    <t>05</t>
  </si>
  <si>
    <t>Numer
przystanku</t>
  </si>
  <si>
    <t>07</t>
  </si>
  <si>
    <t>09</t>
  </si>
  <si>
    <t>11</t>
  </si>
  <si>
    <t>13</t>
  </si>
  <si>
    <t xml:space="preserve">Łęczyca ul. M. Konopnickiej przy posesji nr 18 </t>
  </si>
  <si>
    <t>R- teren prywatny</t>
  </si>
  <si>
    <t>Dm</t>
  </si>
  <si>
    <t>En</t>
  </si>
  <si>
    <r>
      <rPr>
        <b/>
        <sz val="10"/>
        <color theme="1"/>
        <rFont val="Times New Roman"/>
        <family val="1"/>
        <charset val="238"/>
      </rPr>
      <t>m</t>
    </r>
    <r>
      <rPr>
        <sz val="10"/>
        <color theme="1"/>
        <rFont val="Times New Roman"/>
        <family val="1"/>
        <charset val="238"/>
      </rPr>
      <t>- nie kursuje w dniach 24 i 31.XII</t>
    </r>
  </si>
  <si>
    <r>
      <t xml:space="preserve">n- </t>
    </r>
    <r>
      <rPr>
        <sz val="10"/>
        <color theme="1"/>
        <rFont val="Times New Roman"/>
        <family val="1"/>
        <charset val="238"/>
      </rPr>
      <t>nie kursuje w Wielką Sobotę oraz w dniach 24 i 31.XII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</si>
  <si>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kursuje od poniedziałku do soboty oprócz świąt</t>
    </r>
  </si>
  <si>
    <t xml:space="preserve">G- droga gminna </t>
  </si>
  <si>
    <t>K- droga krajowa</t>
  </si>
  <si>
    <t xml:space="preserve">W- droga wojewódzka </t>
  </si>
  <si>
    <t>P- droga powiatowa</t>
  </si>
  <si>
    <r>
      <t xml:space="preserve">D - </t>
    </r>
    <r>
      <rPr>
        <sz val="10"/>
        <color theme="1"/>
        <rFont val="Times New Roman"/>
        <family val="1"/>
        <charset val="238"/>
      </rPr>
      <t>kursuje od poniedziałku do piątku oprócz świąt</t>
    </r>
  </si>
  <si>
    <t>Borki</t>
  </si>
  <si>
    <t>Lubinek</t>
  </si>
  <si>
    <t>Solca Mała</t>
  </si>
  <si>
    <t>Borszyn</t>
  </si>
  <si>
    <t>Borszyn, pos. nr 27</t>
  </si>
  <si>
    <t>Opole, pos. nr 8</t>
  </si>
  <si>
    <t>Leźnica Wielka/kościół</t>
  </si>
  <si>
    <t>Leźnica Wielka (przed DW)</t>
  </si>
  <si>
    <t>Różyce Żmijowe, pos. nr 15</t>
  </si>
  <si>
    <t>Powodów Pierwszy II</t>
  </si>
  <si>
    <t>15</t>
  </si>
  <si>
    <t>Powodów Pierwszy, pos. nr 9</t>
  </si>
  <si>
    <t>Różyce 47A</t>
  </si>
  <si>
    <t>Chrząstów Wielki 7B</t>
  </si>
  <si>
    <t>352</t>
  </si>
  <si>
    <t>Parzęczew/Kościół</t>
  </si>
  <si>
    <t>Piaskowice 24</t>
  </si>
  <si>
    <t>360</t>
  </si>
  <si>
    <t>Wytrzyszczki 5</t>
  </si>
  <si>
    <t>Ozorków, ul. Konstytucji 3 Maja/ Kłosowa</t>
  </si>
  <si>
    <t>Ozorków, ul. Konstytucji 3 Maja</t>
  </si>
  <si>
    <t>342</t>
  </si>
  <si>
    <t>Ozorków, ul. Konstytucji 3 Maja/ Nowe Miasto</t>
  </si>
  <si>
    <t>Ozorków, ul. Nowe Miasto/ Nowy Rynek</t>
  </si>
  <si>
    <t>Ozorków, ul. Nowe Miasto/ ul. Lotnicza</t>
  </si>
  <si>
    <t>Ozorków, ul. Adamówek</t>
  </si>
  <si>
    <t>Mamień</t>
  </si>
  <si>
    <t>380</t>
  </si>
  <si>
    <t>Radzibórz</t>
  </si>
  <si>
    <t>Mariampol</t>
  </si>
  <si>
    <t>Nowomłyny</t>
  </si>
  <si>
    <t>Stare Krasnodęby</t>
  </si>
  <si>
    <t>Stare Krasnodęby 6</t>
  </si>
  <si>
    <t>22</t>
  </si>
  <si>
    <t>Sobień</t>
  </si>
  <si>
    <t>25</t>
  </si>
  <si>
    <t>Sobień 5</t>
  </si>
  <si>
    <t>18</t>
  </si>
  <si>
    <t>Jastrzębiec</t>
  </si>
  <si>
    <t>Krzywa Wieś 1a</t>
  </si>
  <si>
    <t>2</t>
  </si>
  <si>
    <t>Bełdów (las)</t>
  </si>
  <si>
    <t>1</t>
  </si>
  <si>
    <t>Bełdów 40</t>
  </si>
  <si>
    <t>Sanie 28</t>
  </si>
  <si>
    <t>Sanie 7</t>
  </si>
  <si>
    <t>Łobódź</t>
  </si>
  <si>
    <t>Aleksandrów Łódzki ul. Wierzbińska</t>
  </si>
  <si>
    <t>27</t>
  </si>
  <si>
    <t>Aleksandrów Łódzki, ul. Warszawska 16</t>
  </si>
  <si>
    <t>Aleksandrów Łódzki, ul. Wierzbińska</t>
  </si>
  <si>
    <t>Krzywa Wieś</t>
  </si>
  <si>
    <t>Stare Krasnodęby 5</t>
  </si>
  <si>
    <t>Ozorków, ul. Adamówek 36a</t>
  </si>
  <si>
    <t>Ozorków, ul. Nowe Miasto/ ul. Małachowskiego</t>
  </si>
  <si>
    <t>Ozorków, ul. Konstytucji 3 Maja/ Starzyńskiego</t>
  </si>
  <si>
    <t>Ozorków, ul. Konstytucji 3 Maja/ Makowa</t>
  </si>
  <si>
    <t>Wytrzyszczki 7</t>
  </si>
  <si>
    <t>Piaskowice 7</t>
  </si>
  <si>
    <t>Parzęczew/ Kościół</t>
  </si>
  <si>
    <t>Chrząstów Wielki 10</t>
  </si>
  <si>
    <t>Różyce 44</t>
  </si>
  <si>
    <t>Różyce Żmijowe</t>
  </si>
  <si>
    <t>Opole, pos. nr 9</t>
  </si>
  <si>
    <t>Borszyn, pos. nr 26</t>
  </si>
  <si>
    <t>200</t>
  </si>
  <si>
    <t>201</t>
  </si>
  <si>
    <t>202</t>
  </si>
  <si>
    <t>Łęczyca ul. Ozorkowskie Przedmieście 59</t>
  </si>
  <si>
    <t>Łęczyca, ul. Ozorkowskie Przedmieście 51</t>
  </si>
  <si>
    <t>Leźnica Wielka (osiedle)</t>
  </si>
  <si>
    <t>Chrząstówek 2</t>
  </si>
  <si>
    <t>Wytrzyszczki 20E</t>
  </si>
  <si>
    <t>358</t>
  </si>
  <si>
    <t>Chociszew (przy szkole)</t>
  </si>
  <si>
    <t xml:space="preserve">Wytrzyszczki 20 </t>
  </si>
  <si>
    <t>Chrząstówek 1</t>
  </si>
  <si>
    <t xml:space="preserve">Stare Krasnodęby </t>
  </si>
  <si>
    <t>Linia użyteczności publicznej nr 18</t>
  </si>
  <si>
    <t>Kategoria Drogi</t>
  </si>
  <si>
    <t xml:space="preserve">Osoba zarządzająca transportem: Jolanta Pisera </t>
  </si>
  <si>
    <t xml:space="preserve">Osoba zarządzająca transportem:  Jolanta Pisera </t>
  </si>
  <si>
    <t>536</t>
  </si>
  <si>
    <t>409</t>
  </si>
  <si>
    <t>408</t>
  </si>
  <si>
    <t>362</t>
  </si>
  <si>
    <t>355</t>
  </si>
  <si>
    <t>366</t>
  </si>
  <si>
    <t>364</t>
  </si>
  <si>
    <t>363</t>
  </si>
  <si>
    <t>343</t>
  </si>
  <si>
    <t>348</t>
  </si>
  <si>
    <t>347</t>
  </si>
  <si>
    <t>549</t>
  </si>
  <si>
    <t>548</t>
  </si>
  <si>
    <t>547</t>
  </si>
  <si>
    <t>550</t>
  </si>
  <si>
    <t>382</t>
  </si>
  <si>
    <t>381</t>
  </si>
  <si>
    <t>378</t>
  </si>
  <si>
    <t>386</t>
  </si>
  <si>
    <t>546</t>
  </si>
  <si>
    <t>328</t>
  </si>
  <si>
    <t>ul. Belwederska 7A, 99-100 Łęczyca</t>
  </si>
  <si>
    <t>Nazwa linii: Łęczyca - Ozorków - Aleksandrów Łódzki</t>
  </si>
  <si>
    <t>Aleksandrów Łódzki ul. Warszawska 5/
 ul. Konopnickiej</t>
  </si>
  <si>
    <t>Liczba pojazdów niezbędnych do wykonywania codziennych przewozów: 3</t>
  </si>
  <si>
    <t xml:space="preserve">Liczba pojazdów niezbędnych do wykonywania codziennych przewozów: 3 </t>
  </si>
  <si>
    <t>Łęczyca ul. Kolejowa  przy stacji PKP</t>
  </si>
  <si>
    <t>Łęczyca ul. Kolejowa przy stacji PKP</t>
  </si>
  <si>
    <t>Załacznik Nr 1 do umowy 
Nr 2/2025/IFII o świadczenie usług w zakresie publicznego
 transportu zbiorowego w transporcie drogowym
 w okresie od 01.01.2026 r. do 31.12.2033 r.</t>
  </si>
  <si>
    <t>Rodzaj kursów:  Zw - kurs zwykły</t>
  </si>
  <si>
    <t>Rodzaj kursów: Zw - kurs zwykły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</si>
  <si>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</si>
  <si>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</si>
  <si>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</si>
  <si>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</si>
  <si>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</si>
  <si>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U/10/289</t>
  </si>
  <si>
    <t xml:space="preserve">do zaświadczenia nr 018/2025 </t>
  </si>
  <si>
    <t>Ozorków, ul. Wyszyńskiego/ Rzeczna</t>
  </si>
  <si>
    <t>Ozorków, ul. Wyszyńskiego/ Maszkowska</t>
  </si>
  <si>
    <t>Ozorków, ul. Wyszyńskiego 6/ Rzeczna</t>
  </si>
  <si>
    <t>34</t>
  </si>
  <si>
    <t>38</t>
  </si>
  <si>
    <t xml:space="preserve">Bełdów </t>
  </si>
  <si>
    <t xml:space="preserve">Bełdów-Krzywa Wieś 34 </t>
  </si>
  <si>
    <t>Bełdów</t>
  </si>
  <si>
    <t xml:space="preserve">Bełdów-Krzywa Wieś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</si>
</sst>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9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/>
    <xf numFmtId="0" fontId="15" fillId="0" borderId="0" xfId="0" applyFont="1"/>
    <xf numFmtId="0" fontId="9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2" xfId="0" quotePrefix="1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1" fillId="0" borderId="0" xfId="0" applyFont="1"/>
    <xf numFmtId="165" fontId="0" fillId="0" borderId="0" xfId="0" applyNumberFormat="1"/>
    <xf numFmtId="0" fontId="0" fillId="0" borderId="0" xfId="0"/>
    <xf numFmtId="0" fontId="7" fillId="0" borderId="0" xfId="0" applyFont="1"/>
    <xf numFmtId="0" fontId="1" fillId="0" borderId="0" xfId="0" applyFont="1" applyAlignment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0" fontId="0" fillId="0" borderId="0" xfId="0" applyNumberForma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Border="1"/>
    <xf numFmtId="0" fontId="1" fillId="0" borderId="0" xfId="0" applyFont="1" applyBorder="1"/>
    <xf numFmtId="0" fontId="0" fillId="0" borderId="0" xfId="0" applyBorder="1"/>
    <xf numFmtId="0" fontId="9" fillId="0" borderId="0" xfId="0" applyFont="1" applyBorder="1"/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/>
    </xf>
    <xf numFmtId="0" fontId="12" fillId="3" borderId="2" xfId="0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0" fontId="12" fillId="3" borderId="0" xfId="0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7"/>
  <sheetViews>
    <sheetView tabSelected="1" topLeftCell="A47" zoomScale="110" zoomScaleNormal="110" workbookViewId="0">
      <selection sqref="A1:P76"/>
    </sheetView>
  </sheetViews>
  <sheetFormatPr defaultColWidth="8.85546875" defaultRowHeight="15.75" x14ac:dyDescent="0.25"/>
  <cols>
    <col min="1" max="1" width="5.28515625" style="9" customWidth="1"/>
    <col min="2" max="2" width="36.85546875" style="10" customWidth="1"/>
    <col min="3" max="3" width="8.28515625" style="9" customWidth="1"/>
    <col min="4" max="4" width="5.42578125" style="9" customWidth="1"/>
    <col min="5" max="5" width="5.7109375" style="9" customWidth="1"/>
    <col min="6" max="6" width="8" style="9" customWidth="1"/>
    <col min="7" max="7" width="7.7109375" style="9" customWidth="1"/>
    <col min="8" max="8" width="8.28515625" style="9" customWidth="1"/>
    <col min="9" max="16" width="6.7109375" style="9" customWidth="1"/>
    <col min="17" max="16384" width="8.85546875" style="30"/>
  </cols>
  <sheetData>
    <row r="1" spans="1:18" ht="15.75" customHeight="1" x14ac:dyDescent="0.25">
      <c r="A1" s="5"/>
      <c r="B1" s="62" t="s">
        <v>10</v>
      </c>
      <c r="C1" s="8"/>
      <c r="D1" s="5"/>
      <c r="E1" s="5"/>
      <c r="F1" s="13"/>
      <c r="J1" s="77" t="s">
        <v>151</v>
      </c>
      <c r="K1" s="77"/>
      <c r="L1" s="77"/>
      <c r="M1" s="77"/>
      <c r="N1" s="77"/>
      <c r="O1" s="77"/>
      <c r="P1" s="77"/>
    </row>
    <row r="2" spans="1:18" ht="15.75" customHeight="1" x14ac:dyDescent="0.25">
      <c r="A2" s="5"/>
      <c r="B2" s="62" t="s">
        <v>144</v>
      </c>
      <c r="C2" s="8"/>
      <c r="D2" s="5"/>
      <c r="E2" s="5"/>
      <c r="F2" s="13"/>
      <c r="J2" s="77"/>
      <c r="K2" s="77"/>
      <c r="L2" s="77"/>
      <c r="M2" s="77"/>
      <c r="N2" s="77"/>
      <c r="O2" s="77"/>
      <c r="P2" s="77"/>
    </row>
    <row r="3" spans="1:18" x14ac:dyDescent="0.25">
      <c r="A3" s="5"/>
      <c r="B3" s="62"/>
      <c r="C3" s="8"/>
      <c r="D3" s="5"/>
      <c r="E3" s="5"/>
      <c r="F3" s="13"/>
      <c r="J3" s="77"/>
      <c r="K3" s="77"/>
      <c r="L3" s="77"/>
      <c r="M3" s="77"/>
      <c r="N3" s="77"/>
      <c r="O3" s="77"/>
      <c r="P3" s="77"/>
    </row>
    <row r="4" spans="1:18" x14ac:dyDescent="0.25">
      <c r="A4" s="5"/>
      <c r="B4" s="62" t="s">
        <v>119</v>
      </c>
      <c r="C4" s="8"/>
      <c r="D4" s="5"/>
      <c r="E4" s="5"/>
      <c r="F4" s="13"/>
      <c r="J4" s="77"/>
      <c r="K4" s="77"/>
      <c r="L4" s="77"/>
      <c r="M4" s="77"/>
      <c r="N4" s="77"/>
      <c r="O4" s="77"/>
      <c r="P4" s="77"/>
    </row>
    <row r="5" spans="1:18" x14ac:dyDescent="0.25">
      <c r="A5" s="5"/>
      <c r="B5" s="62"/>
      <c r="C5" s="8"/>
      <c r="D5" s="5"/>
      <c r="E5" s="5"/>
      <c r="F5" s="13"/>
      <c r="J5" s="77"/>
      <c r="K5" s="77"/>
      <c r="L5" s="77"/>
      <c r="M5" s="77"/>
      <c r="N5" s="77"/>
      <c r="O5" s="77"/>
      <c r="P5" s="77"/>
    </row>
    <row r="6" spans="1:18" x14ac:dyDescent="0.25">
      <c r="A6" s="5"/>
      <c r="B6" s="62" t="s">
        <v>145</v>
      </c>
      <c r="C6" s="8"/>
      <c r="D6" s="5"/>
      <c r="E6" s="5"/>
      <c r="F6" s="13"/>
      <c r="M6" s="8"/>
      <c r="N6" s="8"/>
      <c r="O6" s="8"/>
      <c r="P6" s="8"/>
    </row>
    <row r="7" spans="1:18" ht="14.45" customHeight="1" x14ac:dyDescent="0.25">
      <c r="A7" s="84" t="s">
        <v>11</v>
      </c>
      <c r="B7" s="33" t="s">
        <v>12</v>
      </c>
      <c r="C7" s="81" t="s">
        <v>24</v>
      </c>
      <c r="D7" s="89" t="s">
        <v>120</v>
      </c>
      <c r="E7" s="43"/>
      <c r="F7" s="92" t="s">
        <v>13</v>
      </c>
      <c r="G7" s="92" t="s">
        <v>14</v>
      </c>
      <c r="H7" s="81" t="s">
        <v>17</v>
      </c>
      <c r="I7" s="92" t="s">
        <v>15</v>
      </c>
      <c r="J7" s="78" t="s">
        <v>16</v>
      </c>
      <c r="K7" s="37" t="s">
        <v>32</v>
      </c>
      <c r="L7" s="34" t="s">
        <v>32</v>
      </c>
      <c r="M7" s="35" t="s">
        <v>32</v>
      </c>
      <c r="N7" s="35" t="s">
        <v>31</v>
      </c>
      <c r="O7" s="34" t="s">
        <v>31</v>
      </c>
      <c r="P7" s="42" t="s">
        <v>31</v>
      </c>
    </row>
    <row r="8" spans="1:18" ht="24" x14ac:dyDescent="0.25">
      <c r="A8" s="85"/>
      <c r="B8" s="33" t="s">
        <v>18</v>
      </c>
      <c r="C8" s="87"/>
      <c r="D8" s="90"/>
      <c r="E8" s="44" t="s">
        <v>19</v>
      </c>
      <c r="F8" s="92"/>
      <c r="G8" s="92"/>
      <c r="H8" s="82"/>
      <c r="I8" s="92"/>
      <c r="J8" s="78"/>
      <c r="K8" s="41" t="s">
        <v>20</v>
      </c>
      <c r="L8" s="40" t="s">
        <v>20</v>
      </c>
      <c r="M8" s="36" t="s">
        <v>20</v>
      </c>
      <c r="N8" s="36" t="s">
        <v>20</v>
      </c>
      <c r="O8" s="36" t="s">
        <v>20</v>
      </c>
      <c r="P8" s="36" t="s">
        <v>20</v>
      </c>
    </row>
    <row r="9" spans="1:18" ht="15" x14ac:dyDescent="0.25">
      <c r="A9" s="86"/>
      <c r="B9" s="33" t="s">
        <v>21</v>
      </c>
      <c r="C9" s="88"/>
      <c r="D9" s="91"/>
      <c r="E9" s="45"/>
      <c r="F9" s="92"/>
      <c r="G9" s="92"/>
      <c r="H9" s="83"/>
      <c r="I9" s="92"/>
      <c r="J9" s="78"/>
      <c r="K9" s="37">
        <v>3021</v>
      </c>
      <c r="L9" s="34">
        <v>3023</v>
      </c>
      <c r="M9" s="34">
        <v>3022</v>
      </c>
      <c r="N9" s="34">
        <v>3025</v>
      </c>
      <c r="O9" s="34">
        <v>3024</v>
      </c>
      <c r="P9" s="34">
        <v>3049</v>
      </c>
    </row>
    <row r="10" spans="1:18" x14ac:dyDescent="0.25">
      <c r="A10" s="1">
        <v>1</v>
      </c>
      <c r="B10" s="2" t="s">
        <v>150</v>
      </c>
      <c r="C10" s="14"/>
      <c r="D10" s="15" t="s">
        <v>0</v>
      </c>
      <c r="E10" s="15"/>
      <c r="F10" s="2">
        <v>0</v>
      </c>
      <c r="G10" s="2">
        <v>0</v>
      </c>
      <c r="H10" s="2"/>
      <c r="I10" s="16">
        <v>0</v>
      </c>
      <c r="J10" s="16">
        <v>0</v>
      </c>
      <c r="K10" s="38">
        <v>0.25</v>
      </c>
      <c r="L10" s="16">
        <v>0.4375</v>
      </c>
      <c r="M10" s="16">
        <v>0.61805555555555558</v>
      </c>
      <c r="N10" s="16">
        <v>0.65972222222222221</v>
      </c>
      <c r="O10" s="16">
        <v>0.6875</v>
      </c>
      <c r="P10" s="17">
        <v>0.73611111111111116</v>
      </c>
      <c r="R10" s="29"/>
    </row>
    <row r="11" spans="1:18" ht="30" x14ac:dyDescent="0.25">
      <c r="A11" s="3">
        <f>SUM(A10+1)</f>
        <v>2</v>
      </c>
      <c r="B11" s="4" t="s">
        <v>22</v>
      </c>
      <c r="C11" s="2"/>
      <c r="D11" s="18" t="s">
        <v>0</v>
      </c>
      <c r="E11" s="18"/>
      <c r="F11" s="19">
        <v>1.3</v>
      </c>
      <c r="G11" s="20">
        <f>SUM(G10,F11)</f>
        <v>1.3</v>
      </c>
      <c r="H11" s="20"/>
      <c r="I11" s="16">
        <v>2.0833333333333333E-3</v>
      </c>
      <c r="J11" s="21">
        <f>SUM(J10,I11)</f>
        <v>2.0833333333333333E-3</v>
      </c>
      <c r="K11" s="39">
        <f>SUM(K10,I11)</f>
        <v>0.25208333333333333</v>
      </c>
      <c r="L11" s="39">
        <f>SUM(L10,I11)</f>
        <v>0.43958333333333333</v>
      </c>
      <c r="M11" s="39">
        <f>SUM(M10,I11)</f>
        <v>0.62013888888888891</v>
      </c>
      <c r="N11" s="39">
        <f>SUM(N10,I11)</f>
        <v>0.66180555555555554</v>
      </c>
      <c r="O11" s="39">
        <f>SUM(O10,I11)</f>
        <v>0.68958333333333333</v>
      </c>
      <c r="P11" s="38">
        <f>SUM(P10,I11)</f>
        <v>0.73819444444444449</v>
      </c>
      <c r="R11" s="52"/>
    </row>
    <row r="12" spans="1:18" x14ac:dyDescent="0.25">
      <c r="A12" s="3">
        <f t="shared" ref="A12:A61" si="0">SUM(A11+1)</f>
        <v>3</v>
      </c>
      <c r="B12" s="2" t="s">
        <v>3</v>
      </c>
      <c r="C12" s="2"/>
      <c r="D12" s="18" t="s">
        <v>2</v>
      </c>
      <c r="E12" s="18"/>
      <c r="F12" s="19">
        <v>0.9</v>
      </c>
      <c r="G12" s="20">
        <f t="shared" ref="G12:G61" si="1">SUM(G11,F12)</f>
        <v>2.2000000000000002</v>
      </c>
      <c r="H12" s="20"/>
      <c r="I12" s="16">
        <v>1.3888888888888889E-3</v>
      </c>
      <c r="J12" s="21">
        <f t="shared" ref="J12:J61" si="2">SUM(J11,I12)</f>
        <v>3.472222222222222E-3</v>
      </c>
      <c r="K12" s="39">
        <f t="shared" ref="K12:K51" si="3">SUM(K11,I12)</f>
        <v>0.25347222222222221</v>
      </c>
      <c r="L12" s="39">
        <f t="shared" ref="L12:L51" si="4">SUM(L11,I12)</f>
        <v>0.44097222222222221</v>
      </c>
      <c r="M12" s="39">
        <f t="shared" ref="M12:M38" si="5">SUM(M11,I12)</f>
        <v>0.62152777777777779</v>
      </c>
      <c r="N12" s="39">
        <f t="shared" ref="N12:N38" si="6">SUM(N11,I12)</f>
        <v>0.66319444444444442</v>
      </c>
      <c r="O12" s="39">
        <f t="shared" ref="O12:O52" si="7">SUM(O11,I12)</f>
        <v>0.69097222222222221</v>
      </c>
      <c r="P12" s="38">
        <f t="shared" ref="P12:P52" si="8">SUM(P11,I12)</f>
        <v>0.73958333333333337</v>
      </c>
    </row>
    <row r="13" spans="1:18" x14ac:dyDescent="0.25">
      <c r="A13" s="3">
        <f t="shared" si="0"/>
        <v>4</v>
      </c>
      <c r="B13" s="18" t="s">
        <v>109</v>
      </c>
      <c r="C13" s="18"/>
      <c r="D13" s="18" t="s">
        <v>4</v>
      </c>
      <c r="E13" s="18"/>
      <c r="F13" s="19">
        <v>1.4</v>
      </c>
      <c r="G13" s="20">
        <f t="shared" si="1"/>
        <v>3.6</v>
      </c>
      <c r="H13" s="20"/>
      <c r="I13" s="16">
        <v>2.0833333333333333E-3</v>
      </c>
      <c r="J13" s="21">
        <f t="shared" si="2"/>
        <v>5.5555555555555549E-3</v>
      </c>
      <c r="K13" s="39">
        <f t="shared" si="3"/>
        <v>0.25555555555555554</v>
      </c>
      <c r="L13" s="39">
        <f t="shared" si="4"/>
        <v>0.44305555555555554</v>
      </c>
      <c r="M13" s="39">
        <f t="shared" si="5"/>
        <v>0.62361111111111112</v>
      </c>
      <c r="N13" s="39">
        <f t="shared" si="6"/>
        <v>0.66527777777777775</v>
      </c>
      <c r="O13" s="39">
        <f t="shared" si="7"/>
        <v>0.69305555555555554</v>
      </c>
      <c r="P13" s="38">
        <f t="shared" si="8"/>
        <v>0.7416666666666667</v>
      </c>
    </row>
    <row r="14" spans="1:18" x14ac:dyDescent="0.25">
      <c r="A14" s="3">
        <f t="shared" si="0"/>
        <v>5</v>
      </c>
      <c r="B14" s="18" t="s">
        <v>41</v>
      </c>
      <c r="C14" s="18">
        <v>202</v>
      </c>
      <c r="D14" s="18" t="s">
        <v>5</v>
      </c>
      <c r="E14" s="18"/>
      <c r="F14" s="19">
        <v>1.6</v>
      </c>
      <c r="G14" s="20">
        <f t="shared" si="1"/>
        <v>5.2</v>
      </c>
      <c r="H14" s="20"/>
      <c r="I14" s="16">
        <v>2.0833333333333333E-3</v>
      </c>
      <c r="J14" s="21">
        <f t="shared" si="2"/>
        <v>7.6388888888888878E-3</v>
      </c>
      <c r="K14" s="39">
        <f t="shared" si="3"/>
        <v>0.25763888888888886</v>
      </c>
      <c r="L14" s="39">
        <f t="shared" si="4"/>
        <v>0.44513888888888886</v>
      </c>
      <c r="M14" s="39">
        <f t="shared" si="5"/>
        <v>0.62569444444444444</v>
      </c>
      <c r="N14" s="39">
        <f t="shared" si="6"/>
        <v>0.66736111111111107</v>
      </c>
      <c r="O14" s="39">
        <f t="shared" si="7"/>
        <v>0.69513888888888886</v>
      </c>
      <c r="P14" s="38">
        <f t="shared" si="8"/>
        <v>0.74375000000000002</v>
      </c>
    </row>
    <row r="15" spans="1:18" x14ac:dyDescent="0.25">
      <c r="A15" s="3">
        <f t="shared" si="0"/>
        <v>6</v>
      </c>
      <c r="B15" s="18" t="s">
        <v>6</v>
      </c>
      <c r="C15" s="18">
        <v>201</v>
      </c>
      <c r="D15" s="18" t="s">
        <v>5</v>
      </c>
      <c r="E15" s="18"/>
      <c r="F15" s="19">
        <v>1</v>
      </c>
      <c r="G15" s="20">
        <f t="shared" si="1"/>
        <v>6.2</v>
      </c>
      <c r="H15" s="20"/>
      <c r="I15" s="16">
        <v>1.3888888888888889E-3</v>
      </c>
      <c r="J15" s="21">
        <f t="shared" si="2"/>
        <v>9.0277777777777769E-3</v>
      </c>
      <c r="K15" s="39">
        <f t="shared" si="3"/>
        <v>0.25902777777777775</v>
      </c>
      <c r="L15" s="39">
        <f t="shared" si="4"/>
        <v>0.44652777777777775</v>
      </c>
      <c r="M15" s="39">
        <f t="shared" si="5"/>
        <v>0.62708333333333333</v>
      </c>
      <c r="N15" s="39">
        <f t="shared" si="6"/>
        <v>0.66874999999999996</v>
      </c>
      <c r="O15" s="39">
        <f t="shared" si="7"/>
        <v>0.69652777777777775</v>
      </c>
      <c r="P15" s="38">
        <f t="shared" si="8"/>
        <v>0.74513888888888891</v>
      </c>
    </row>
    <row r="16" spans="1:18" x14ac:dyDescent="0.25">
      <c r="A16" s="3">
        <f t="shared" si="0"/>
        <v>7</v>
      </c>
      <c r="B16" s="18" t="s">
        <v>42</v>
      </c>
      <c r="C16" s="18">
        <v>200</v>
      </c>
      <c r="D16" s="18" t="s">
        <v>5</v>
      </c>
      <c r="E16" s="18"/>
      <c r="F16" s="19">
        <v>0.9</v>
      </c>
      <c r="G16" s="20">
        <f t="shared" si="1"/>
        <v>7.1000000000000005</v>
      </c>
      <c r="H16" s="20"/>
      <c r="I16" s="16">
        <v>1.3888888888888889E-3</v>
      </c>
      <c r="J16" s="21">
        <f t="shared" si="2"/>
        <v>1.0416666666666666E-2</v>
      </c>
      <c r="K16" s="39">
        <f t="shared" si="3"/>
        <v>0.26041666666666663</v>
      </c>
      <c r="L16" s="39">
        <f t="shared" si="4"/>
        <v>0.44791666666666663</v>
      </c>
      <c r="M16" s="39">
        <f t="shared" si="5"/>
        <v>0.62847222222222221</v>
      </c>
      <c r="N16" s="39">
        <f t="shared" si="6"/>
        <v>0.67013888888888884</v>
      </c>
      <c r="O16" s="39">
        <f t="shared" si="7"/>
        <v>0.69791666666666663</v>
      </c>
      <c r="P16" s="38">
        <f t="shared" si="8"/>
        <v>0.74652777777777779</v>
      </c>
    </row>
    <row r="17" spans="1:16" x14ac:dyDescent="0.25">
      <c r="A17" s="3">
        <f t="shared" si="0"/>
        <v>8</v>
      </c>
      <c r="B17" s="22" t="s">
        <v>43</v>
      </c>
      <c r="C17" s="63">
        <v>535</v>
      </c>
      <c r="D17" s="18" t="s">
        <v>5</v>
      </c>
      <c r="E17" s="18"/>
      <c r="F17" s="19">
        <v>1.3</v>
      </c>
      <c r="G17" s="20">
        <f t="shared" si="1"/>
        <v>8.4</v>
      </c>
      <c r="H17" s="20"/>
      <c r="I17" s="16">
        <v>1.3888888888888889E-3</v>
      </c>
      <c r="J17" s="21">
        <f t="shared" si="2"/>
        <v>1.1805555555555555E-2</v>
      </c>
      <c r="K17" s="39">
        <f t="shared" si="3"/>
        <v>0.26180555555555551</v>
      </c>
      <c r="L17" s="39">
        <f t="shared" si="4"/>
        <v>0.44930555555555551</v>
      </c>
      <c r="M17" s="39">
        <f t="shared" si="5"/>
        <v>0.62986111111111109</v>
      </c>
      <c r="N17" s="39">
        <f t="shared" si="6"/>
        <v>0.67152777777777772</v>
      </c>
      <c r="O17" s="39">
        <f t="shared" si="7"/>
        <v>0.69930555555555551</v>
      </c>
      <c r="P17" s="38">
        <f t="shared" si="8"/>
        <v>0.74791666666666667</v>
      </c>
    </row>
    <row r="18" spans="1:16" x14ac:dyDescent="0.25">
      <c r="A18" s="3">
        <f t="shared" si="0"/>
        <v>9</v>
      </c>
      <c r="B18" s="23" t="s">
        <v>44</v>
      </c>
      <c r="C18" s="63">
        <v>531</v>
      </c>
      <c r="D18" s="18" t="s">
        <v>5</v>
      </c>
      <c r="E18" s="18"/>
      <c r="F18" s="19">
        <v>1.5</v>
      </c>
      <c r="G18" s="20">
        <f t="shared" si="1"/>
        <v>9.9</v>
      </c>
      <c r="H18" s="20"/>
      <c r="I18" s="16">
        <v>1.3888888888888889E-3</v>
      </c>
      <c r="J18" s="21">
        <f t="shared" si="2"/>
        <v>1.3194444444444444E-2</v>
      </c>
      <c r="K18" s="39">
        <f t="shared" si="3"/>
        <v>0.2631944444444444</v>
      </c>
      <c r="L18" s="39">
        <f t="shared" si="4"/>
        <v>0.4506944444444444</v>
      </c>
      <c r="M18" s="39">
        <f t="shared" si="5"/>
        <v>0.63124999999999998</v>
      </c>
      <c r="N18" s="39">
        <f t="shared" si="6"/>
        <v>0.67291666666666661</v>
      </c>
      <c r="O18" s="39">
        <f t="shared" si="7"/>
        <v>0.7006944444444444</v>
      </c>
      <c r="P18" s="38">
        <f t="shared" si="8"/>
        <v>0.74930555555555556</v>
      </c>
    </row>
    <row r="19" spans="1:16" x14ac:dyDescent="0.25">
      <c r="A19" s="3">
        <f t="shared" si="0"/>
        <v>10</v>
      </c>
      <c r="B19" s="23" t="s">
        <v>45</v>
      </c>
      <c r="C19" s="64" t="s">
        <v>23</v>
      </c>
      <c r="D19" s="18" t="s">
        <v>7</v>
      </c>
      <c r="E19" s="18">
        <v>469</v>
      </c>
      <c r="F19" s="19">
        <v>1.3</v>
      </c>
      <c r="G19" s="20">
        <f t="shared" si="1"/>
        <v>11.200000000000001</v>
      </c>
      <c r="H19" s="20"/>
      <c r="I19" s="16">
        <v>1.3888888888888889E-3</v>
      </c>
      <c r="J19" s="21">
        <f t="shared" si="2"/>
        <v>1.4583333333333334E-2</v>
      </c>
      <c r="K19" s="39">
        <f t="shared" si="3"/>
        <v>0.26458333333333328</v>
      </c>
      <c r="L19" s="39">
        <f t="shared" si="4"/>
        <v>0.45208333333333328</v>
      </c>
      <c r="M19" s="39">
        <f t="shared" si="5"/>
        <v>0.63263888888888886</v>
      </c>
      <c r="N19" s="39">
        <f t="shared" si="6"/>
        <v>0.67430555555555549</v>
      </c>
      <c r="O19" s="39">
        <f t="shared" si="7"/>
        <v>0.70208333333333328</v>
      </c>
      <c r="P19" s="38">
        <f t="shared" si="8"/>
        <v>0.75069444444444444</v>
      </c>
    </row>
    <row r="20" spans="1:16" x14ac:dyDescent="0.25">
      <c r="A20" s="3">
        <f t="shared" si="0"/>
        <v>11</v>
      </c>
      <c r="B20" s="23" t="s">
        <v>46</v>
      </c>
      <c r="C20" s="64" t="s">
        <v>25</v>
      </c>
      <c r="D20" s="18" t="s">
        <v>7</v>
      </c>
      <c r="E20" s="18">
        <v>469</v>
      </c>
      <c r="F20" s="19">
        <v>1.5</v>
      </c>
      <c r="G20" s="20">
        <f t="shared" si="1"/>
        <v>12.700000000000001</v>
      </c>
      <c r="H20" s="20"/>
      <c r="I20" s="16">
        <v>1.3888888888888889E-3</v>
      </c>
      <c r="J20" s="21">
        <f t="shared" si="2"/>
        <v>1.5972222222222221E-2</v>
      </c>
      <c r="K20" s="39">
        <f t="shared" si="3"/>
        <v>0.26597222222222217</v>
      </c>
      <c r="L20" s="39">
        <f t="shared" si="4"/>
        <v>0.45347222222222217</v>
      </c>
      <c r="M20" s="39">
        <f t="shared" si="5"/>
        <v>0.63402777777777775</v>
      </c>
      <c r="N20" s="39">
        <f t="shared" si="6"/>
        <v>0.67569444444444438</v>
      </c>
      <c r="O20" s="39">
        <f t="shared" si="7"/>
        <v>0.70347222222222217</v>
      </c>
      <c r="P20" s="38">
        <f t="shared" si="8"/>
        <v>0.75208333333333333</v>
      </c>
    </row>
    <row r="21" spans="1:16" x14ac:dyDescent="0.25">
      <c r="A21" s="3">
        <f t="shared" si="0"/>
        <v>12</v>
      </c>
      <c r="B21" s="23" t="s">
        <v>47</v>
      </c>
      <c r="C21" s="64" t="s">
        <v>26</v>
      </c>
      <c r="D21" s="18" t="s">
        <v>7</v>
      </c>
      <c r="E21" s="18">
        <v>469</v>
      </c>
      <c r="F21" s="19">
        <v>2</v>
      </c>
      <c r="G21" s="20">
        <f t="shared" si="1"/>
        <v>14.700000000000001</v>
      </c>
      <c r="H21" s="20"/>
      <c r="I21" s="16">
        <v>2.0833333333333333E-3</v>
      </c>
      <c r="J21" s="21">
        <f t="shared" si="2"/>
        <v>1.8055555555555554E-2</v>
      </c>
      <c r="K21" s="39">
        <f t="shared" si="3"/>
        <v>0.26805555555555549</v>
      </c>
      <c r="L21" s="39">
        <f t="shared" si="4"/>
        <v>0.45555555555555549</v>
      </c>
      <c r="M21" s="39">
        <f t="shared" si="5"/>
        <v>0.63611111111111107</v>
      </c>
      <c r="N21" s="39">
        <f t="shared" si="6"/>
        <v>0.6777777777777777</v>
      </c>
      <c r="O21" s="39">
        <f t="shared" si="7"/>
        <v>0.70555555555555549</v>
      </c>
      <c r="P21" s="38">
        <f t="shared" si="8"/>
        <v>0.75416666666666665</v>
      </c>
    </row>
    <row r="22" spans="1:16" x14ac:dyDescent="0.25">
      <c r="A22" s="3">
        <f t="shared" si="0"/>
        <v>13</v>
      </c>
      <c r="B22" s="23" t="s">
        <v>111</v>
      </c>
      <c r="C22" s="64" t="s">
        <v>124</v>
      </c>
      <c r="D22" s="18" t="s">
        <v>5</v>
      </c>
      <c r="E22" s="18"/>
      <c r="F22" s="19">
        <v>1.8</v>
      </c>
      <c r="G22" s="20">
        <f t="shared" si="1"/>
        <v>16.5</v>
      </c>
      <c r="H22" s="20"/>
      <c r="I22" s="16">
        <v>2.0833333333333333E-3</v>
      </c>
      <c r="J22" s="21">
        <f t="shared" si="2"/>
        <v>2.0138888888888887E-2</v>
      </c>
      <c r="K22" s="39">
        <f t="shared" si="3"/>
        <v>0.27013888888888882</v>
      </c>
      <c r="L22" s="39">
        <f t="shared" si="4"/>
        <v>0.45763888888888882</v>
      </c>
      <c r="M22" s="39">
        <f t="shared" si="5"/>
        <v>0.6381944444444444</v>
      </c>
      <c r="N22" s="39">
        <f t="shared" si="6"/>
        <v>0.67986111111111103</v>
      </c>
      <c r="O22" s="39">
        <f t="shared" si="7"/>
        <v>0.70763888888888882</v>
      </c>
      <c r="P22" s="38">
        <f t="shared" si="8"/>
        <v>0.75624999999999998</v>
      </c>
    </row>
    <row r="23" spans="1:16" x14ac:dyDescent="0.25">
      <c r="A23" s="3">
        <f t="shared" si="0"/>
        <v>14</v>
      </c>
      <c r="B23" s="23" t="s">
        <v>48</v>
      </c>
      <c r="C23" s="64" t="s">
        <v>125</v>
      </c>
      <c r="D23" s="18" t="s">
        <v>5</v>
      </c>
      <c r="E23" s="18"/>
      <c r="F23" s="19">
        <v>1</v>
      </c>
      <c r="G23" s="20">
        <f t="shared" si="1"/>
        <v>17.5</v>
      </c>
      <c r="H23" s="20"/>
      <c r="I23" s="16">
        <v>1.3888888888888889E-3</v>
      </c>
      <c r="J23" s="21">
        <f t="shared" si="2"/>
        <v>2.1527777777777774E-2</v>
      </c>
      <c r="K23" s="39">
        <f t="shared" si="3"/>
        <v>0.2715277777777777</v>
      </c>
      <c r="L23" s="39">
        <f t="shared" si="4"/>
        <v>0.4590277777777777</v>
      </c>
      <c r="M23" s="39">
        <f t="shared" si="5"/>
        <v>0.63958333333333328</v>
      </c>
      <c r="N23" s="39">
        <f t="shared" si="6"/>
        <v>0.68124999999999991</v>
      </c>
      <c r="O23" s="39">
        <f t="shared" si="7"/>
        <v>0.7090277777777777</v>
      </c>
      <c r="P23" s="38">
        <f t="shared" si="8"/>
        <v>0.75763888888888886</v>
      </c>
    </row>
    <row r="24" spans="1:16" x14ac:dyDescent="0.25">
      <c r="A24" s="3">
        <f t="shared" si="0"/>
        <v>15</v>
      </c>
      <c r="B24" s="23" t="s">
        <v>49</v>
      </c>
      <c r="C24" s="64" t="s">
        <v>27</v>
      </c>
      <c r="D24" s="18" t="s">
        <v>7</v>
      </c>
      <c r="E24" s="18">
        <v>469</v>
      </c>
      <c r="F24" s="19">
        <v>0.9</v>
      </c>
      <c r="G24" s="20">
        <f t="shared" si="1"/>
        <v>18.399999999999999</v>
      </c>
      <c r="H24" s="20"/>
      <c r="I24" s="16">
        <v>6.9444444444444447E-4</v>
      </c>
      <c r="J24" s="21">
        <f t="shared" si="2"/>
        <v>2.222222222222222E-2</v>
      </c>
      <c r="K24" s="39">
        <f t="shared" si="3"/>
        <v>0.27222222222222214</v>
      </c>
      <c r="L24" s="39">
        <f t="shared" si="4"/>
        <v>0.45972222222222214</v>
      </c>
      <c r="M24" s="39">
        <f t="shared" si="5"/>
        <v>0.64027777777777772</v>
      </c>
      <c r="N24" s="39">
        <f t="shared" si="6"/>
        <v>0.68194444444444435</v>
      </c>
      <c r="O24" s="39">
        <f t="shared" si="7"/>
        <v>0.70972222222222214</v>
      </c>
      <c r="P24" s="38">
        <f t="shared" si="8"/>
        <v>0.7583333333333333</v>
      </c>
    </row>
    <row r="25" spans="1:16" x14ac:dyDescent="0.25">
      <c r="A25" s="3">
        <f t="shared" si="0"/>
        <v>16</v>
      </c>
      <c r="B25" s="23" t="s">
        <v>50</v>
      </c>
      <c r="C25" s="64" t="s">
        <v>28</v>
      </c>
      <c r="D25" s="18" t="s">
        <v>7</v>
      </c>
      <c r="E25" s="18">
        <v>469</v>
      </c>
      <c r="F25" s="19">
        <v>0.9</v>
      </c>
      <c r="G25" s="20">
        <f t="shared" si="1"/>
        <v>19.299999999999997</v>
      </c>
      <c r="H25" s="20"/>
      <c r="I25" s="16">
        <v>1.3888888888888889E-3</v>
      </c>
      <c r="J25" s="21">
        <f t="shared" si="2"/>
        <v>2.3611111111111107E-2</v>
      </c>
      <c r="K25" s="39">
        <f t="shared" si="3"/>
        <v>0.27361111111111103</v>
      </c>
      <c r="L25" s="39">
        <f t="shared" si="4"/>
        <v>0.46111111111111103</v>
      </c>
      <c r="M25" s="39">
        <f t="shared" si="5"/>
        <v>0.64166666666666661</v>
      </c>
      <c r="N25" s="39">
        <f t="shared" si="6"/>
        <v>0.68333333333333324</v>
      </c>
      <c r="O25" s="39">
        <f t="shared" si="7"/>
        <v>0.71111111111111103</v>
      </c>
      <c r="P25" s="38">
        <f t="shared" si="8"/>
        <v>0.75972222222222219</v>
      </c>
    </row>
    <row r="26" spans="1:16" x14ac:dyDescent="0.25">
      <c r="A26" s="3">
        <f t="shared" si="0"/>
        <v>17</v>
      </c>
      <c r="B26" s="23" t="s">
        <v>52</v>
      </c>
      <c r="C26" s="64" t="s">
        <v>51</v>
      </c>
      <c r="D26" s="18" t="s">
        <v>7</v>
      </c>
      <c r="E26" s="18">
        <v>469</v>
      </c>
      <c r="F26" s="19">
        <v>1</v>
      </c>
      <c r="G26" s="20">
        <f t="shared" si="1"/>
        <v>20.299999999999997</v>
      </c>
      <c r="H26" s="20"/>
      <c r="I26" s="16">
        <v>1.3888888888888889E-3</v>
      </c>
      <c r="J26" s="21">
        <f t="shared" si="2"/>
        <v>2.4999999999999994E-2</v>
      </c>
      <c r="K26" s="39">
        <f t="shared" si="3"/>
        <v>0.27499999999999991</v>
      </c>
      <c r="L26" s="39">
        <f t="shared" si="4"/>
        <v>0.46249999999999991</v>
      </c>
      <c r="M26" s="39">
        <f t="shared" si="5"/>
        <v>0.64305555555555549</v>
      </c>
      <c r="N26" s="39">
        <f t="shared" si="6"/>
        <v>0.68472222222222212</v>
      </c>
      <c r="O26" s="39">
        <f t="shared" si="7"/>
        <v>0.71249999999999991</v>
      </c>
      <c r="P26" s="38">
        <f t="shared" si="8"/>
        <v>0.76111111111111107</v>
      </c>
    </row>
    <row r="27" spans="1:16" x14ac:dyDescent="0.25">
      <c r="A27" s="3">
        <f t="shared" si="0"/>
        <v>18</v>
      </c>
      <c r="B27" s="23" t="s">
        <v>53</v>
      </c>
      <c r="C27" s="64" t="s">
        <v>126</v>
      </c>
      <c r="D27" s="18" t="s">
        <v>5</v>
      </c>
      <c r="E27" s="18"/>
      <c r="F27" s="19">
        <v>1.9</v>
      </c>
      <c r="G27" s="20">
        <f t="shared" si="1"/>
        <v>22.199999999999996</v>
      </c>
      <c r="H27" s="20"/>
      <c r="I27" s="16">
        <v>1.3888888888888889E-3</v>
      </c>
      <c r="J27" s="21">
        <f t="shared" si="2"/>
        <v>2.6388888888888882E-2</v>
      </c>
      <c r="K27" s="39">
        <f t="shared" si="3"/>
        <v>0.2763888888888888</v>
      </c>
      <c r="L27" s="39">
        <f t="shared" si="4"/>
        <v>0.4638888888888888</v>
      </c>
      <c r="M27" s="39">
        <f t="shared" si="5"/>
        <v>0.64444444444444438</v>
      </c>
      <c r="N27" s="39">
        <f t="shared" si="6"/>
        <v>0.68611111111111101</v>
      </c>
      <c r="O27" s="39">
        <f t="shared" si="7"/>
        <v>0.7138888888888888</v>
      </c>
      <c r="P27" s="38">
        <f t="shared" si="8"/>
        <v>0.76249999999999996</v>
      </c>
    </row>
    <row r="28" spans="1:16" x14ac:dyDescent="0.25">
      <c r="A28" s="3">
        <f t="shared" si="0"/>
        <v>19</v>
      </c>
      <c r="B28" s="23" t="s">
        <v>112</v>
      </c>
      <c r="C28" s="64" t="s">
        <v>127</v>
      </c>
      <c r="D28" s="53" t="s">
        <v>5</v>
      </c>
      <c r="E28" s="53"/>
      <c r="F28" s="19">
        <v>0.7</v>
      </c>
      <c r="G28" s="20">
        <f t="shared" si="1"/>
        <v>22.899999999999995</v>
      </c>
      <c r="H28" s="20"/>
      <c r="I28" s="16">
        <v>6.9444444444444447E-4</v>
      </c>
      <c r="J28" s="21">
        <f t="shared" si="2"/>
        <v>2.7083333333333327E-2</v>
      </c>
      <c r="K28" s="39">
        <f t="shared" si="3"/>
        <v>0.27708333333333324</v>
      </c>
      <c r="L28" s="39">
        <f t="shared" si="4"/>
        <v>0.46458333333333324</v>
      </c>
      <c r="M28" s="39">
        <f t="shared" si="5"/>
        <v>0.64513888888888882</v>
      </c>
      <c r="N28" s="39">
        <f t="shared" si="6"/>
        <v>0.68680555555555545</v>
      </c>
      <c r="O28" s="39">
        <f t="shared" si="7"/>
        <v>0.71458333333333324</v>
      </c>
      <c r="P28" s="38">
        <f t="shared" si="8"/>
        <v>0.7631944444444444</v>
      </c>
    </row>
    <row r="29" spans="1:16" x14ac:dyDescent="0.25">
      <c r="A29" s="3">
        <f t="shared" si="0"/>
        <v>20</v>
      </c>
      <c r="B29" s="23" t="s">
        <v>54</v>
      </c>
      <c r="C29" s="64" t="s">
        <v>55</v>
      </c>
      <c r="D29" s="18" t="s">
        <v>5</v>
      </c>
      <c r="E29" s="18"/>
      <c r="F29" s="19">
        <v>1.2</v>
      </c>
      <c r="G29" s="20">
        <f t="shared" si="1"/>
        <v>24.099999999999994</v>
      </c>
      <c r="H29" s="20"/>
      <c r="I29" s="16">
        <v>1.3888888888888889E-3</v>
      </c>
      <c r="J29" s="21">
        <f t="shared" si="2"/>
        <v>2.8472222222222215E-2</v>
      </c>
      <c r="K29" s="39">
        <f t="shared" si="3"/>
        <v>0.27847222222222212</v>
      </c>
      <c r="L29" s="39">
        <f t="shared" si="4"/>
        <v>0.46597222222222212</v>
      </c>
      <c r="M29" s="39">
        <f t="shared" si="5"/>
        <v>0.6465277777777777</v>
      </c>
      <c r="N29" s="39">
        <f t="shared" si="6"/>
        <v>0.68819444444444433</v>
      </c>
      <c r="O29" s="39">
        <f t="shared" si="7"/>
        <v>0.71597222222222212</v>
      </c>
      <c r="P29" s="38">
        <f t="shared" si="8"/>
        <v>0.76458333333333328</v>
      </c>
    </row>
    <row r="30" spans="1:16" x14ac:dyDescent="0.25">
      <c r="A30" s="3">
        <f t="shared" si="0"/>
        <v>21</v>
      </c>
      <c r="B30" s="23" t="s">
        <v>56</v>
      </c>
      <c r="C30" s="65" t="s">
        <v>114</v>
      </c>
      <c r="D30" s="18" t="s">
        <v>5</v>
      </c>
      <c r="E30" s="18"/>
      <c r="F30" s="19">
        <v>2</v>
      </c>
      <c r="G30" s="20">
        <f t="shared" si="1"/>
        <v>26.099999999999994</v>
      </c>
      <c r="H30" s="20"/>
      <c r="I30" s="16">
        <v>2.0833333333333333E-3</v>
      </c>
      <c r="J30" s="21">
        <f t="shared" si="2"/>
        <v>3.0555555555555548E-2</v>
      </c>
      <c r="K30" s="39">
        <f t="shared" si="3"/>
        <v>0.28055555555555545</v>
      </c>
      <c r="L30" s="39">
        <f t="shared" si="4"/>
        <v>0.46805555555555545</v>
      </c>
      <c r="M30" s="39">
        <f t="shared" si="5"/>
        <v>0.64861111111111103</v>
      </c>
      <c r="N30" s="39">
        <f t="shared" si="6"/>
        <v>0.69027777777777766</v>
      </c>
      <c r="O30" s="39">
        <f t="shared" si="7"/>
        <v>0.71805555555555545</v>
      </c>
      <c r="P30" s="38">
        <f t="shared" si="8"/>
        <v>0.76666666666666661</v>
      </c>
    </row>
    <row r="31" spans="1:16" x14ac:dyDescent="0.25">
      <c r="A31" s="3">
        <f t="shared" si="0"/>
        <v>22</v>
      </c>
      <c r="B31" s="23" t="s">
        <v>57</v>
      </c>
      <c r="C31" s="64" t="s">
        <v>58</v>
      </c>
      <c r="D31" s="18" t="s">
        <v>5</v>
      </c>
      <c r="E31" s="18"/>
      <c r="F31" s="19">
        <v>1.3</v>
      </c>
      <c r="G31" s="20">
        <f t="shared" si="1"/>
        <v>27.399999999999995</v>
      </c>
      <c r="H31" s="20"/>
      <c r="I31" s="16">
        <v>1.3888888888888889E-3</v>
      </c>
      <c r="J31" s="21">
        <f t="shared" si="2"/>
        <v>3.1944444444444435E-2</v>
      </c>
      <c r="K31" s="39">
        <f t="shared" si="3"/>
        <v>0.28194444444444433</v>
      </c>
      <c r="L31" s="39">
        <f t="shared" si="4"/>
        <v>0.46944444444444433</v>
      </c>
      <c r="M31" s="39">
        <f t="shared" si="5"/>
        <v>0.64999999999999991</v>
      </c>
      <c r="N31" s="39">
        <f t="shared" si="6"/>
        <v>0.69166666666666654</v>
      </c>
      <c r="O31" s="39">
        <f t="shared" si="7"/>
        <v>0.71944444444444433</v>
      </c>
      <c r="P31" s="38">
        <f t="shared" si="8"/>
        <v>0.76805555555555549</v>
      </c>
    </row>
    <row r="32" spans="1:16" x14ac:dyDescent="0.25">
      <c r="A32" s="3">
        <f t="shared" si="0"/>
        <v>23</v>
      </c>
      <c r="B32" s="23" t="s">
        <v>59</v>
      </c>
      <c r="C32" s="64" t="s">
        <v>128</v>
      </c>
      <c r="D32" s="18" t="s">
        <v>5</v>
      </c>
      <c r="E32" s="18"/>
      <c r="F32" s="19">
        <v>0.7</v>
      </c>
      <c r="G32" s="20">
        <f t="shared" si="1"/>
        <v>28.099999999999994</v>
      </c>
      <c r="H32" s="20"/>
      <c r="I32" s="16">
        <v>1.3888888888888889E-3</v>
      </c>
      <c r="J32" s="21">
        <f t="shared" si="2"/>
        <v>3.3333333333333326E-2</v>
      </c>
      <c r="K32" s="39">
        <f t="shared" si="3"/>
        <v>0.28333333333333321</v>
      </c>
      <c r="L32" s="39">
        <f t="shared" si="4"/>
        <v>0.47083333333333321</v>
      </c>
      <c r="M32" s="39">
        <f t="shared" si="5"/>
        <v>0.6513888888888888</v>
      </c>
      <c r="N32" s="39">
        <f t="shared" si="6"/>
        <v>0.69305555555555542</v>
      </c>
      <c r="O32" s="39">
        <f t="shared" si="7"/>
        <v>0.72083333333333321</v>
      </c>
      <c r="P32" s="38">
        <f t="shared" si="8"/>
        <v>0.76944444444444438</v>
      </c>
    </row>
    <row r="33" spans="1:16" x14ac:dyDescent="0.25">
      <c r="A33" s="3">
        <f t="shared" si="0"/>
        <v>24</v>
      </c>
      <c r="B33" s="23" t="s">
        <v>113</v>
      </c>
      <c r="C33" s="64" t="s">
        <v>129</v>
      </c>
      <c r="D33" s="53" t="s">
        <v>5</v>
      </c>
      <c r="E33" s="53"/>
      <c r="F33" s="19">
        <v>0.8</v>
      </c>
      <c r="G33" s="20">
        <f t="shared" si="1"/>
        <v>28.899999999999995</v>
      </c>
      <c r="H33" s="20"/>
      <c r="I33" s="16">
        <v>6.9444444444444447E-4</v>
      </c>
      <c r="J33" s="21">
        <f t="shared" si="2"/>
        <v>3.4027777777777768E-2</v>
      </c>
      <c r="K33" s="39">
        <f t="shared" si="3"/>
        <v>0.28402777777777766</v>
      </c>
      <c r="L33" s="39">
        <f t="shared" si="4"/>
        <v>0.47152777777777766</v>
      </c>
      <c r="M33" s="39">
        <f t="shared" si="5"/>
        <v>0.65208333333333324</v>
      </c>
      <c r="N33" s="39">
        <f t="shared" si="6"/>
        <v>0.69374999999999987</v>
      </c>
      <c r="O33" s="39">
        <f t="shared" si="7"/>
        <v>0.72152777777777766</v>
      </c>
      <c r="P33" s="38">
        <f t="shared" si="8"/>
        <v>0.77013888888888882</v>
      </c>
    </row>
    <row r="34" spans="1:16" ht="30" x14ac:dyDescent="0.25">
      <c r="A34" s="3">
        <f t="shared" si="0"/>
        <v>25</v>
      </c>
      <c r="B34" s="23" t="s">
        <v>60</v>
      </c>
      <c r="C34" s="64" t="s">
        <v>131</v>
      </c>
      <c r="D34" s="18" t="s">
        <v>5</v>
      </c>
      <c r="E34" s="18"/>
      <c r="F34" s="19">
        <v>1.5</v>
      </c>
      <c r="G34" s="20">
        <f t="shared" si="1"/>
        <v>30.399999999999995</v>
      </c>
      <c r="H34" s="20"/>
      <c r="I34" s="16">
        <v>1.3888888888888889E-3</v>
      </c>
      <c r="J34" s="21">
        <f t="shared" si="2"/>
        <v>3.5416666666666659E-2</v>
      </c>
      <c r="K34" s="39">
        <f t="shared" si="3"/>
        <v>0.28541666666666654</v>
      </c>
      <c r="L34" s="39">
        <f t="shared" si="4"/>
        <v>0.47291666666666654</v>
      </c>
      <c r="M34" s="39">
        <f t="shared" si="5"/>
        <v>0.65347222222222212</v>
      </c>
      <c r="N34" s="39">
        <f t="shared" si="6"/>
        <v>0.69513888888888875</v>
      </c>
      <c r="O34" s="39">
        <f t="shared" si="7"/>
        <v>0.72291666666666654</v>
      </c>
      <c r="P34" s="38">
        <f t="shared" si="8"/>
        <v>0.7715277777777777</v>
      </c>
    </row>
    <row r="35" spans="1:16" x14ac:dyDescent="0.25">
      <c r="A35" s="3">
        <f t="shared" si="0"/>
        <v>26</v>
      </c>
      <c r="B35" s="25" t="s">
        <v>61</v>
      </c>
      <c r="C35" s="64" t="s">
        <v>132</v>
      </c>
      <c r="D35" s="18" t="s">
        <v>5</v>
      </c>
      <c r="E35" s="18"/>
      <c r="F35" s="19">
        <v>0.6</v>
      </c>
      <c r="G35" s="20">
        <f t="shared" si="1"/>
        <v>30.999999999999996</v>
      </c>
      <c r="H35" s="20"/>
      <c r="I35" s="16">
        <v>6.9444444444444447E-4</v>
      </c>
      <c r="J35" s="21">
        <f t="shared" si="2"/>
        <v>3.6111111111111101E-2</v>
      </c>
      <c r="K35" s="39">
        <f t="shared" si="3"/>
        <v>0.28611111111111098</v>
      </c>
      <c r="L35" s="39">
        <f t="shared" si="4"/>
        <v>0.47361111111111098</v>
      </c>
      <c r="M35" s="39">
        <f t="shared" si="5"/>
        <v>0.65416666666666656</v>
      </c>
      <c r="N35" s="39">
        <f t="shared" si="6"/>
        <v>0.69583333333333319</v>
      </c>
      <c r="O35" s="39">
        <f t="shared" si="7"/>
        <v>0.72361111111111098</v>
      </c>
      <c r="P35" s="38">
        <f t="shared" si="8"/>
        <v>0.77222222222222214</v>
      </c>
    </row>
    <row r="36" spans="1:16" ht="30" x14ac:dyDescent="0.25">
      <c r="A36" s="3">
        <f t="shared" si="0"/>
        <v>27</v>
      </c>
      <c r="B36" s="25" t="s">
        <v>63</v>
      </c>
      <c r="C36" s="64" t="s">
        <v>133</v>
      </c>
      <c r="D36" s="49" t="s">
        <v>5</v>
      </c>
      <c r="E36" s="49"/>
      <c r="F36" s="19">
        <v>1.3</v>
      </c>
      <c r="G36" s="20">
        <f t="shared" si="1"/>
        <v>32.299999999999997</v>
      </c>
      <c r="H36" s="20"/>
      <c r="I36" s="16">
        <v>1.3888888888888889E-3</v>
      </c>
      <c r="J36" s="21">
        <f t="shared" si="2"/>
        <v>3.7499999999999992E-2</v>
      </c>
      <c r="K36" s="39">
        <f t="shared" si="3"/>
        <v>0.28749999999999987</v>
      </c>
      <c r="L36" s="39">
        <f t="shared" si="4"/>
        <v>0.47499999999999987</v>
      </c>
      <c r="M36" s="39">
        <f t="shared" si="5"/>
        <v>0.65555555555555545</v>
      </c>
      <c r="N36" s="39">
        <f t="shared" si="6"/>
        <v>0.69722222222222208</v>
      </c>
      <c r="O36" s="39">
        <f t="shared" si="7"/>
        <v>0.72499999999999987</v>
      </c>
      <c r="P36" s="38">
        <f t="shared" si="8"/>
        <v>0.77361111111111103</v>
      </c>
    </row>
    <row r="37" spans="1:16" x14ac:dyDescent="0.25">
      <c r="A37" s="3">
        <f t="shared" si="0"/>
        <v>28</v>
      </c>
      <c r="B37" s="18" t="s">
        <v>161</v>
      </c>
      <c r="C37" s="65" t="s">
        <v>134</v>
      </c>
      <c r="D37" s="18" t="s">
        <v>5</v>
      </c>
      <c r="E37" s="18"/>
      <c r="F37" s="19">
        <v>0.8</v>
      </c>
      <c r="G37" s="20">
        <f t="shared" si="1"/>
        <v>33.099999999999994</v>
      </c>
      <c r="H37" s="20"/>
      <c r="I37" s="16">
        <v>1.3888888888888889E-3</v>
      </c>
      <c r="J37" s="21">
        <f t="shared" si="2"/>
        <v>3.8888888888888883E-2</v>
      </c>
      <c r="K37" s="39">
        <f t="shared" si="3"/>
        <v>0.28888888888888875</v>
      </c>
      <c r="L37" s="39">
        <f t="shared" si="4"/>
        <v>0.47638888888888875</v>
      </c>
      <c r="M37" s="39">
        <f t="shared" si="5"/>
        <v>0.65694444444444433</v>
      </c>
      <c r="N37" s="39">
        <f t="shared" si="6"/>
        <v>0.69861111111111096</v>
      </c>
      <c r="O37" s="39">
        <f t="shared" si="7"/>
        <v>0.72638888888888875</v>
      </c>
      <c r="P37" s="38">
        <f t="shared" si="8"/>
        <v>0.77499999999999991</v>
      </c>
    </row>
    <row r="38" spans="1:16" x14ac:dyDescent="0.25">
      <c r="A38" s="3">
        <f t="shared" si="0"/>
        <v>29</v>
      </c>
      <c r="B38" s="18" t="s">
        <v>162</v>
      </c>
      <c r="C38" s="65" t="s">
        <v>135</v>
      </c>
      <c r="D38" s="18" t="s">
        <v>5</v>
      </c>
      <c r="E38" s="18"/>
      <c r="F38" s="19">
        <v>0.4</v>
      </c>
      <c r="G38" s="20">
        <f t="shared" si="1"/>
        <v>33.499999999999993</v>
      </c>
      <c r="H38" s="20"/>
      <c r="I38" s="16">
        <v>6.9444444444444447E-4</v>
      </c>
      <c r="J38" s="21">
        <f t="shared" si="2"/>
        <v>3.9583333333333325E-2</v>
      </c>
      <c r="K38" s="39">
        <f t="shared" si="3"/>
        <v>0.28958333333333319</v>
      </c>
      <c r="L38" s="39">
        <f t="shared" si="4"/>
        <v>0.47708333333333319</v>
      </c>
      <c r="M38" s="39">
        <f t="shared" si="5"/>
        <v>0.65763888888888877</v>
      </c>
      <c r="N38" s="39">
        <f t="shared" si="6"/>
        <v>0.6993055555555554</v>
      </c>
      <c r="O38" s="39">
        <f t="shared" si="7"/>
        <v>0.72708333333333319</v>
      </c>
      <c r="P38" s="38">
        <f t="shared" si="8"/>
        <v>0.77569444444444435</v>
      </c>
    </row>
    <row r="39" spans="1:16" x14ac:dyDescent="0.25">
      <c r="A39" s="3">
        <f t="shared" si="0"/>
        <v>30</v>
      </c>
      <c r="B39" s="49" t="s">
        <v>162</v>
      </c>
      <c r="C39" s="65" t="s">
        <v>136</v>
      </c>
      <c r="D39" s="18" t="s">
        <v>5</v>
      </c>
      <c r="E39" s="18"/>
      <c r="F39" s="19">
        <v>0.4</v>
      </c>
      <c r="G39" s="20">
        <f t="shared" si="1"/>
        <v>33.899999999999991</v>
      </c>
      <c r="H39" s="20"/>
      <c r="I39" s="16">
        <v>6.9444444444444447E-4</v>
      </c>
      <c r="J39" s="21">
        <f t="shared" si="2"/>
        <v>4.0277777777777767E-2</v>
      </c>
      <c r="K39" s="39">
        <f t="shared" si="3"/>
        <v>0.29027777777777763</v>
      </c>
      <c r="L39" s="39">
        <f t="shared" si="4"/>
        <v>0.47777777777777763</v>
      </c>
      <c r="M39" s="39" t="s">
        <v>1</v>
      </c>
      <c r="N39" s="39" t="s">
        <v>1</v>
      </c>
      <c r="O39" s="39">
        <f t="shared" si="7"/>
        <v>0.72777777777777763</v>
      </c>
      <c r="P39" s="38">
        <f t="shared" si="8"/>
        <v>0.7763888888888888</v>
      </c>
    </row>
    <row r="40" spans="1:16" x14ac:dyDescent="0.25">
      <c r="A40" s="3">
        <f t="shared" si="0"/>
        <v>31</v>
      </c>
      <c r="B40" s="49" t="s">
        <v>163</v>
      </c>
      <c r="C40" s="65" t="s">
        <v>137</v>
      </c>
      <c r="D40" s="18" t="s">
        <v>5</v>
      </c>
      <c r="E40" s="18"/>
      <c r="F40" s="19">
        <v>0.4</v>
      </c>
      <c r="G40" s="20">
        <f t="shared" si="1"/>
        <v>34.29999999999999</v>
      </c>
      <c r="H40" s="20"/>
      <c r="I40" s="16">
        <v>6.9444444444444447E-4</v>
      </c>
      <c r="J40" s="21">
        <f t="shared" si="2"/>
        <v>4.0972222222222208E-2</v>
      </c>
      <c r="K40" s="39">
        <f t="shared" si="3"/>
        <v>0.29097222222222208</v>
      </c>
      <c r="L40" s="39">
        <f t="shared" si="4"/>
        <v>0.47847222222222208</v>
      </c>
      <c r="M40" s="39" t="s">
        <v>1</v>
      </c>
      <c r="N40" s="39" t="s">
        <v>1</v>
      </c>
      <c r="O40" s="39">
        <f t="shared" si="7"/>
        <v>0.72847222222222208</v>
      </c>
      <c r="P40" s="38">
        <f t="shared" si="8"/>
        <v>0.77708333333333324</v>
      </c>
    </row>
    <row r="41" spans="1:16" x14ac:dyDescent="0.25">
      <c r="A41" s="3">
        <f t="shared" si="0"/>
        <v>32</v>
      </c>
      <c r="B41" s="2" t="s">
        <v>64</v>
      </c>
      <c r="C41" s="65" t="s">
        <v>138</v>
      </c>
      <c r="D41" s="18" t="s">
        <v>5</v>
      </c>
      <c r="E41" s="18"/>
      <c r="F41" s="19">
        <v>0.9</v>
      </c>
      <c r="G41" s="20">
        <f t="shared" si="1"/>
        <v>35.199999999999989</v>
      </c>
      <c r="H41" s="20"/>
      <c r="I41" s="16">
        <v>1.3888888888888889E-3</v>
      </c>
      <c r="J41" s="21">
        <f t="shared" si="2"/>
        <v>4.2361111111111099E-2</v>
      </c>
      <c r="K41" s="39">
        <f t="shared" si="3"/>
        <v>0.29236111111111096</v>
      </c>
      <c r="L41" s="39">
        <f t="shared" si="4"/>
        <v>0.47986111111111096</v>
      </c>
      <c r="M41" s="39" t="s">
        <v>1</v>
      </c>
      <c r="N41" s="39" t="s">
        <v>1</v>
      </c>
      <c r="O41" s="39">
        <f t="shared" si="7"/>
        <v>0.72986111111111096</v>
      </c>
      <c r="P41" s="38">
        <f t="shared" si="8"/>
        <v>0.77847222222222212</v>
      </c>
    </row>
    <row r="42" spans="1:16" x14ac:dyDescent="0.25">
      <c r="A42" s="3">
        <f t="shared" si="0"/>
        <v>33</v>
      </c>
      <c r="B42" s="2" t="s">
        <v>65</v>
      </c>
      <c r="C42" s="65" t="s">
        <v>68</v>
      </c>
      <c r="D42" s="18" t="s">
        <v>5</v>
      </c>
      <c r="E42" s="18"/>
      <c r="F42" s="19">
        <v>0.4</v>
      </c>
      <c r="G42" s="20">
        <f t="shared" si="1"/>
        <v>35.599999999999987</v>
      </c>
      <c r="H42" s="20"/>
      <c r="I42" s="16">
        <v>6.9444444444444447E-4</v>
      </c>
      <c r="J42" s="21">
        <f t="shared" si="2"/>
        <v>4.3055555555555541E-2</v>
      </c>
      <c r="K42" s="39">
        <f t="shared" si="3"/>
        <v>0.2930555555555554</v>
      </c>
      <c r="L42" s="39">
        <f t="shared" si="4"/>
        <v>0.4805555555555554</v>
      </c>
      <c r="M42" s="39" t="s">
        <v>1</v>
      </c>
      <c r="N42" s="39" t="s">
        <v>1</v>
      </c>
      <c r="O42" s="39">
        <f t="shared" si="7"/>
        <v>0.7305555555555554</v>
      </c>
      <c r="P42" s="38">
        <f t="shared" si="8"/>
        <v>0.77916666666666656</v>
      </c>
    </row>
    <row r="43" spans="1:16" x14ac:dyDescent="0.25">
      <c r="A43" s="3">
        <f t="shared" si="0"/>
        <v>34</v>
      </c>
      <c r="B43" s="2" t="s">
        <v>66</v>
      </c>
      <c r="C43" s="65" t="s">
        <v>140</v>
      </c>
      <c r="D43" s="18" t="s">
        <v>5</v>
      </c>
      <c r="E43" s="18"/>
      <c r="F43" s="18">
        <v>1.5</v>
      </c>
      <c r="G43" s="20">
        <f t="shared" si="1"/>
        <v>37.099999999999987</v>
      </c>
      <c r="H43" s="20"/>
      <c r="I43" s="16">
        <v>2.0833333333333333E-3</v>
      </c>
      <c r="J43" s="21">
        <f t="shared" si="2"/>
        <v>4.5138888888888874E-2</v>
      </c>
      <c r="K43" s="39">
        <f t="shared" si="3"/>
        <v>0.29513888888888873</v>
      </c>
      <c r="L43" s="39">
        <f t="shared" si="4"/>
        <v>0.48263888888888873</v>
      </c>
      <c r="M43" s="39" t="s">
        <v>1</v>
      </c>
      <c r="N43" s="39" t="s">
        <v>1</v>
      </c>
      <c r="O43" s="39">
        <f t="shared" si="7"/>
        <v>0.73263888888888873</v>
      </c>
      <c r="P43" s="38">
        <f t="shared" si="8"/>
        <v>0.78124999999999989</v>
      </c>
    </row>
    <row r="44" spans="1:16" x14ac:dyDescent="0.25">
      <c r="A44" s="3">
        <f t="shared" si="0"/>
        <v>35</v>
      </c>
      <c r="B44" s="18" t="s">
        <v>67</v>
      </c>
      <c r="C44" s="65" t="s">
        <v>141</v>
      </c>
      <c r="D44" s="18" t="s">
        <v>5</v>
      </c>
      <c r="E44" s="18"/>
      <c r="F44" s="19">
        <v>1</v>
      </c>
      <c r="G44" s="20">
        <f t="shared" si="1"/>
        <v>38.099999999999987</v>
      </c>
      <c r="H44" s="20"/>
      <c r="I44" s="16">
        <v>1.3888888888888889E-3</v>
      </c>
      <c r="J44" s="21">
        <f t="shared" si="2"/>
        <v>4.6527777777777765E-2</v>
      </c>
      <c r="K44" s="39">
        <f t="shared" si="3"/>
        <v>0.29652777777777761</v>
      </c>
      <c r="L44" s="39">
        <f t="shared" si="4"/>
        <v>0.48402777777777761</v>
      </c>
      <c r="M44" s="39" t="s">
        <v>1</v>
      </c>
      <c r="N44" s="39" t="s">
        <v>1</v>
      </c>
      <c r="O44" s="39">
        <f t="shared" si="7"/>
        <v>0.73402777777777761</v>
      </c>
      <c r="P44" s="38">
        <f t="shared" si="8"/>
        <v>0.78263888888888877</v>
      </c>
    </row>
    <row r="45" spans="1:16" x14ac:dyDescent="0.25">
      <c r="A45" s="3">
        <f t="shared" si="0"/>
        <v>36</v>
      </c>
      <c r="B45" s="18" t="s">
        <v>115</v>
      </c>
      <c r="C45" s="65"/>
      <c r="D45" s="18" t="s">
        <v>0</v>
      </c>
      <c r="E45" s="18"/>
      <c r="F45" s="19">
        <v>2.7</v>
      </c>
      <c r="G45" s="20">
        <f t="shared" si="1"/>
        <v>40.79999999999999</v>
      </c>
      <c r="H45" s="20"/>
      <c r="I45" s="16">
        <v>2.0833333333333333E-3</v>
      </c>
      <c r="J45" s="21">
        <f t="shared" si="2"/>
        <v>4.8611111111111098E-2</v>
      </c>
      <c r="K45" s="39">
        <f t="shared" si="3"/>
        <v>0.29861111111111094</v>
      </c>
      <c r="L45" s="39">
        <f t="shared" si="4"/>
        <v>0.48611111111111094</v>
      </c>
      <c r="M45" s="39" t="s">
        <v>1</v>
      </c>
      <c r="N45" s="39" t="s">
        <v>1</v>
      </c>
      <c r="O45" s="39">
        <f t="shared" si="7"/>
        <v>0.73611111111111094</v>
      </c>
      <c r="P45" s="38">
        <f t="shared" si="8"/>
        <v>0.7847222222222221</v>
      </c>
    </row>
    <row r="46" spans="1:16" x14ac:dyDescent="0.25">
      <c r="A46" s="3">
        <f t="shared" si="0"/>
        <v>37</v>
      </c>
      <c r="B46" s="18" t="s">
        <v>69</v>
      </c>
      <c r="C46" s="65"/>
      <c r="D46" s="18" t="s">
        <v>0</v>
      </c>
      <c r="E46" s="18"/>
      <c r="F46" s="19">
        <v>2.2999999999999998</v>
      </c>
      <c r="G46" s="20">
        <f t="shared" si="1"/>
        <v>43.099999999999987</v>
      </c>
      <c r="H46" s="20"/>
      <c r="I46" s="16">
        <v>2.0833333333333333E-3</v>
      </c>
      <c r="J46" s="21">
        <f t="shared" si="2"/>
        <v>5.0694444444444431E-2</v>
      </c>
      <c r="K46" s="39">
        <f t="shared" si="3"/>
        <v>0.30069444444444426</v>
      </c>
      <c r="L46" s="39">
        <f t="shared" si="4"/>
        <v>0.48819444444444426</v>
      </c>
      <c r="M46" s="39" t="s">
        <v>1</v>
      </c>
      <c r="N46" s="39" t="s">
        <v>1</v>
      </c>
      <c r="O46" s="39">
        <f t="shared" si="7"/>
        <v>0.73819444444444426</v>
      </c>
      <c r="P46" s="38">
        <f t="shared" si="8"/>
        <v>0.78680555555555542</v>
      </c>
    </row>
    <row r="47" spans="1:16" x14ac:dyDescent="0.25">
      <c r="A47" s="3">
        <f t="shared" si="0"/>
        <v>38</v>
      </c>
      <c r="B47" s="18" t="s">
        <v>70</v>
      </c>
      <c r="C47" s="65"/>
      <c r="D47" s="18" t="s">
        <v>5</v>
      </c>
      <c r="E47" s="18"/>
      <c r="F47" s="19">
        <v>1.6</v>
      </c>
      <c r="G47" s="20">
        <f t="shared" si="1"/>
        <v>44.699999999999989</v>
      </c>
      <c r="H47" s="20"/>
      <c r="I47" s="16">
        <v>1.3888888888888889E-3</v>
      </c>
      <c r="J47" s="21">
        <f t="shared" si="2"/>
        <v>5.2083333333333322E-2</v>
      </c>
      <c r="K47" s="39">
        <f t="shared" si="3"/>
        <v>0.30208333333333315</v>
      </c>
      <c r="L47" s="39">
        <f t="shared" si="4"/>
        <v>0.48958333333333315</v>
      </c>
      <c r="M47" s="39" t="s">
        <v>1</v>
      </c>
      <c r="N47" s="39" t="s">
        <v>1</v>
      </c>
      <c r="O47" s="39">
        <f t="shared" si="7"/>
        <v>0.73958333333333315</v>
      </c>
      <c r="P47" s="38">
        <f t="shared" si="8"/>
        <v>0.78819444444444431</v>
      </c>
    </row>
    <row r="48" spans="1:16" x14ac:dyDescent="0.25">
      <c r="A48" s="3">
        <f t="shared" si="0"/>
        <v>39</v>
      </c>
      <c r="B48" s="2" t="s">
        <v>71</v>
      </c>
      <c r="C48" s="65"/>
      <c r="D48" s="18" t="s">
        <v>5</v>
      </c>
      <c r="E48" s="18"/>
      <c r="F48" s="19">
        <v>1.9</v>
      </c>
      <c r="G48" s="20">
        <f t="shared" si="1"/>
        <v>46.599999999999987</v>
      </c>
      <c r="H48" s="20"/>
      <c r="I48" s="16">
        <v>1.3888888888888889E-3</v>
      </c>
      <c r="J48" s="21">
        <f t="shared" si="2"/>
        <v>5.3472222222222213E-2</v>
      </c>
      <c r="K48" s="39">
        <f t="shared" si="3"/>
        <v>0.30347222222222203</v>
      </c>
      <c r="L48" s="39">
        <f t="shared" si="4"/>
        <v>0.49097222222222203</v>
      </c>
      <c r="M48" s="39" t="s">
        <v>1</v>
      </c>
      <c r="N48" s="39" t="s">
        <v>1</v>
      </c>
      <c r="O48" s="39">
        <f t="shared" si="7"/>
        <v>0.74097222222222203</v>
      </c>
      <c r="P48" s="38">
        <f t="shared" si="8"/>
        <v>0.78958333333333319</v>
      </c>
    </row>
    <row r="49" spans="1:16" x14ac:dyDescent="0.25">
      <c r="A49" s="3">
        <f t="shared" si="0"/>
        <v>40</v>
      </c>
      <c r="B49" s="2" t="s">
        <v>72</v>
      </c>
      <c r="C49" s="65" t="s">
        <v>142</v>
      </c>
      <c r="D49" s="18" t="s">
        <v>5</v>
      </c>
      <c r="E49" s="18"/>
      <c r="F49" s="19">
        <v>0.7</v>
      </c>
      <c r="G49" s="20">
        <f t="shared" si="1"/>
        <v>47.29999999999999</v>
      </c>
      <c r="H49" s="20"/>
      <c r="I49" s="16">
        <v>6.9444444444444447E-4</v>
      </c>
      <c r="J49" s="21">
        <f t="shared" si="2"/>
        <v>5.4166666666666655E-2</v>
      </c>
      <c r="K49" s="39">
        <f t="shared" si="3"/>
        <v>0.30416666666666647</v>
      </c>
      <c r="L49" s="39">
        <f t="shared" si="4"/>
        <v>0.49166666666666647</v>
      </c>
      <c r="M49" s="39" t="s">
        <v>1</v>
      </c>
      <c r="N49" s="39" t="s">
        <v>1</v>
      </c>
      <c r="O49" s="39">
        <f t="shared" si="7"/>
        <v>0.74166666666666647</v>
      </c>
      <c r="P49" s="38">
        <f t="shared" si="8"/>
        <v>0.79027777777777763</v>
      </c>
    </row>
    <row r="50" spans="1:16" x14ac:dyDescent="0.25">
      <c r="A50" s="3">
        <f t="shared" si="0"/>
        <v>41</v>
      </c>
      <c r="B50" s="18" t="s">
        <v>73</v>
      </c>
      <c r="C50" s="64" t="s">
        <v>74</v>
      </c>
      <c r="D50" s="18" t="s">
        <v>5</v>
      </c>
      <c r="E50" s="18"/>
      <c r="F50" s="19">
        <v>1.1000000000000001</v>
      </c>
      <c r="G50" s="20">
        <f t="shared" si="1"/>
        <v>48.399999999999991</v>
      </c>
      <c r="H50" s="20"/>
      <c r="I50" s="16">
        <v>1.3888888888888889E-3</v>
      </c>
      <c r="J50" s="21">
        <f t="shared" si="2"/>
        <v>5.5555555555555546E-2</v>
      </c>
      <c r="K50" s="39">
        <f t="shared" si="3"/>
        <v>0.30555555555555536</v>
      </c>
      <c r="L50" s="39">
        <f t="shared" si="4"/>
        <v>0.49305555555555536</v>
      </c>
      <c r="M50" s="39" t="s">
        <v>1</v>
      </c>
      <c r="N50" s="39" t="s">
        <v>1</v>
      </c>
      <c r="O50" s="39">
        <f t="shared" si="7"/>
        <v>0.74305555555555536</v>
      </c>
      <c r="P50" s="38">
        <f t="shared" si="8"/>
        <v>0.79166666666666652</v>
      </c>
    </row>
    <row r="51" spans="1:16" x14ac:dyDescent="0.25">
      <c r="A51" s="3">
        <f t="shared" si="0"/>
        <v>42</v>
      </c>
      <c r="B51" s="18" t="s">
        <v>75</v>
      </c>
      <c r="C51" s="64" t="s">
        <v>76</v>
      </c>
      <c r="D51" s="18" t="s">
        <v>5</v>
      </c>
      <c r="E51" s="18"/>
      <c r="F51" s="19">
        <v>1.9</v>
      </c>
      <c r="G51" s="20">
        <f t="shared" si="1"/>
        <v>50.29999999999999</v>
      </c>
      <c r="H51" s="20"/>
      <c r="I51" s="16">
        <v>1.3888888888888889E-3</v>
      </c>
      <c r="J51" s="21">
        <f t="shared" si="2"/>
        <v>5.6944444444444436E-2</v>
      </c>
      <c r="K51" s="39">
        <f t="shared" si="3"/>
        <v>0.30694444444444424</v>
      </c>
      <c r="L51" s="39">
        <f t="shared" si="4"/>
        <v>0.49444444444444424</v>
      </c>
      <c r="M51" s="39" t="s">
        <v>1</v>
      </c>
      <c r="N51" s="39" t="s">
        <v>1</v>
      </c>
      <c r="O51" s="39">
        <f t="shared" si="7"/>
        <v>0.74444444444444424</v>
      </c>
      <c r="P51" s="38">
        <f t="shared" si="8"/>
        <v>0.7930555555555554</v>
      </c>
    </row>
    <row r="52" spans="1:16" x14ac:dyDescent="0.25">
      <c r="A52" s="3">
        <f t="shared" si="0"/>
        <v>43</v>
      </c>
      <c r="B52" s="18" t="s">
        <v>77</v>
      </c>
      <c r="C52" s="64" t="s">
        <v>78</v>
      </c>
      <c r="D52" s="18" t="s">
        <v>5</v>
      </c>
      <c r="E52" s="18"/>
      <c r="F52" s="19">
        <v>1.2</v>
      </c>
      <c r="G52" s="20">
        <f t="shared" si="1"/>
        <v>51.499999999999993</v>
      </c>
      <c r="H52" s="20"/>
      <c r="I52" s="16">
        <v>1.3888888888888889E-3</v>
      </c>
      <c r="J52" s="21">
        <f t="shared" ref="J52" si="9">SUM(J51,I52)</f>
        <v>5.8333333333333327E-2</v>
      </c>
      <c r="K52" s="39">
        <f t="shared" ref="K52:K53" si="10">SUM(K51,I52)</f>
        <v>0.30833333333333313</v>
      </c>
      <c r="L52" s="39">
        <f t="shared" ref="L52:L53" si="11">SUM(L51,I52)</f>
        <v>0.49583333333333313</v>
      </c>
      <c r="M52" s="39" t="s">
        <v>1</v>
      </c>
      <c r="N52" s="39" t="s">
        <v>1</v>
      </c>
      <c r="O52" s="39">
        <f t="shared" si="7"/>
        <v>0.74583333333333313</v>
      </c>
      <c r="P52" s="38">
        <f t="shared" si="8"/>
        <v>0.79444444444444429</v>
      </c>
    </row>
    <row r="53" spans="1:16" x14ac:dyDescent="0.25">
      <c r="A53" s="3">
        <f t="shared" si="0"/>
        <v>44</v>
      </c>
      <c r="B53" s="18" t="s">
        <v>79</v>
      </c>
      <c r="C53" s="64"/>
      <c r="D53" s="18" t="s">
        <v>4</v>
      </c>
      <c r="E53" s="18"/>
      <c r="F53" s="19">
        <v>1.6</v>
      </c>
      <c r="G53" s="20">
        <f t="shared" si="1"/>
        <v>53.099999999999994</v>
      </c>
      <c r="H53" s="20"/>
      <c r="I53" s="16">
        <v>1.3888888888888889E-3</v>
      </c>
      <c r="J53" s="21">
        <f t="shared" si="2"/>
        <v>5.9722222222222218E-2</v>
      </c>
      <c r="K53" s="39">
        <f t="shared" si="10"/>
        <v>0.30972222222222201</v>
      </c>
      <c r="L53" s="39">
        <f t="shared" si="11"/>
        <v>0.49722222222222201</v>
      </c>
      <c r="M53" s="39" t="s">
        <v>1</v>
      </c>
      <c r="N53" s="39" t="s">
        <v>1</v>
      </c>
      <c r="O53" s="39">
        <f t="shared" ref="O53:O57" si="12">SUM(O52,I53)</f>
        <v>0.74722222222222201</v>
      </c>
      <c r="P53" s="38">
        <f t="shared" ref="P53:P57" si="13">SUM(P52,I53)</f>
        <v>0.79583333333333317</v>
      </c>
    </row>
    <row r="54" spans="1:16" x14ac:dyDescent="0.25">
      <c r="A54" s="3">
        <f t="shared" si="0"/>
        <v>45</v>
      </c>
      <c r="B54" s="73" t="s">
        <v>167</v>
      </c>
      <c r="C54" s="64" t="s">
        <v>164</v>
      </c>
      <c r="D54" s="63" t="s">
        <v>5</v>
      </c>
      <c r="E54" s="63"/>
      <c r="F54" s="74">
        <v>0.6</v>
      </c>
      <c r="G54" s="20">
        <f t="shared" si="1"/>
        <v>53.699999999999996</v>
      </c>
      <c r="H54" s="20"/>
      <c r="I54" s="16">
        <v>6.9444444444444447E-4</v>
      </c>
      <c r="J54" s="21">
        <f t="shared" si="2"/>
        <v>6.041666666666666E-2</v>
      </c>
      <c r="K54" s="39">
        <f t="shared" ref="K54:K61" si="14">SUM(K53,I54)</f>
        <v>0.31041666666666645</v>
      </c>
      <c r="L54" s="39">
        <f t="shared" ref="L54:L61" si="15">SUM(L53,I54)</f>
        <v>0.49791666666666645</v>
      </c>
      <c r="M54" s="39" t="s">
        <v>1</v>
      </c>
      <c r="N54" s="39" t="s">
        <v>1</v>
      </c>
      <c r="O54" s="39">
        <f t="shared" si="12"/>
        <v>0.74791666666666645</v>
      </c>
      <c r="P54" s="38">
        <f t="shared" si="13"/>
        <v>0.79652777777777761</v>
      </c>
    </row>
    <row r="55" spans="1:16" x14ac:dyDescent="0.25">
      <c r="A55" s="3">
        <f t="shared" si="0"/>
        <v>46</v>
      </c>
      <c r="B55" s="75" t="s">
        <v>80</v>
      </c>
      <c r="C55" s="64" t="s">
        <v>81</v>
      </c>
      <c r="D55" s="63" t="s">
        <v>5</v>
      </c>
      <c r="E55" s="63"/>
      <c r="F55" s="74">
        <v>0.8</v>
      </c>
      <c r="G55" s="20">
        <f t="shared" si="1"/>
        <v>54.499999999999993</v>
      </c>
      <c r="H55" s="20"/>
      <c r="I55" s="16">
        <v>1.3888888888888889E-3</v>
      </c>
      <c r="J55" s="21">
        <f t="shared" si="2"/>
        <v>6.1805555555555551E-2</v>
      </c>
      <c r="K55" s="39">
        <f t="shared" si="14"/>
        <v>0.31180555555555534</v>
      </c>
      <c r="L55" s="39">
        <f t="shared" si="15"/>
        <v>0.49930555555555534</v>
      </c>
      <c r="M55" s="39" t="s">
        <v>1</v>
      </c>
      <c r="N55" s="39" t="s">
        <v>1</v>
      </c>
      <c r="O55" s="39">
        <f t="shared" si="12"/>
        <v>0.74930555555555534</v>
      </c>
      <c r="P55" s="38">
        <f t="shared" si="13"/>
        <v>0.7979166666666665</v>
      </c>
    </row>
    <row r="56" spans="1:16" x14ac:dyDescent="0.25">
      <c r="A56" s="3">
        <f t="shared" si="0"/>
        <v>47</v>
      </c>
      <c r="B56" s="75" t="s">
        <v>166</v>
      </c>
      <c r="C56" s="64" t="s">
        <v>165</v>
      </c>
      <c r="D56" s="63" t="s">
        <v>5</v>
      </c>
      <c r="E56" s="63"/>
      <c r="F56" s="74">
        <v>0.8</v>
      </c>
      <c r="G56" s="20">
        <f t="shared" si="1"/>
        <v>55.29999999999999</v>
      </c>
      <c r="H56" s="20"/>
      <c r="I56" s="16">
        <v>1.3888888888888889E-3</v>
      </c>
      <c r="J56" s="21">
        <f t="shared" si="2"/>
        <v>6.3194444444444442E-2</v>
      </c>
      <c r="K56" s="39">
        <f t="shared" si="14"/>
        <v>0.31319444444444422</v>
      </c>
      <c r="L56" s="39">
        <f t="shared" si="15"/>
        <v>0.50069444444444422</v>
      </c>
      <c r="M56" s="39" t="s">
        <v>1</v>
      </c>
      <c r="N56" s="39" t="s">
        <v>1</v>
      </c>
      <c r="O56" s="39">
        <f t="shared" si="12"/>
        <v>0.75069444444444422</v>
      </c>
      <c r="P56" s="38">
        <f t="shared" si="13"/>
        <v>0.79930555555555538</v>
      </c>
    </row>
    <row r="57" spans="1:16" x14ac:dyDescent="0.25">
      <c r="A57" s="3">
        <f t="shared" si="0"/>
        <v>48</v>
      </c>
      <c r="B57" s="23" t="s">
        <v>82</v>
      </c>
      <c r="C57" s="64" t="s">
        <v>83</v>
      </c>
      <c r="D57" s="18" t="s">
        <v>5</v>
      </c>
      <c r="E57" s="18"/>
      <c r="F57" s="19">
        <v>1.7</v>
      </c>
      <c r="G57" s="20">
        <f t="shared" si="1"/>
        <v>56.999999999999993</v>
      </c>
      <c r="H57" s="20"/>
      <c r="I57" s="16">
        <v>2.0833333333333333E-3</v>
      </c>
      <c r="J57" s="21">
        <f t="shared" si="2"/>
        <v>6.5277777777777782E-2</v>
      </c>
      <c r="K57" s="39">
        <f t="shared" si="14"/>
        <v>0.31527777777777755</v>
      </c>
      <c r="L57" s="39">
        <f t="shared" si="15"/>
        <v>0.50277777777777755</v>
      </c>
      <c r="M57" s="39" t="s">
        <v>1</v>
      </c>
      <c r="N57" s="39" t="s">
        <v>1</v>
      </c>
      <c r="O57" s="39">
        <f t="shared" si="12"/>
        <v>0.75277777777777755</v>
      </c>
      <c r="P57" s="38">
        <f t="shared" si="13"/>
        <v>0.80138888888888871</v>
      </c>
    </row>
    <row r="58" spans="1:16" x14ac:dyDescent="0.25">
      <c r="A58" s="3">
        <f t="shared" si="0"/>
        <v>49</v>
      </c>
      <c r="B58" s="23" t="s">
        <v>85</v>
      </c>
      <c r="C58" s="64" t="s">
        <v>143</v>
      </c>
      <c r="D58" s="18" t="s">
        <v>5</v>
      </c>
      <c r="E58" s="18"/>
      <c r="F58" s="19">
        <v>2.9</v>
      </c>
      <c r="G58" s="20">
        <f t="shared" si="1"/>
        <v>59.899999999999991</v>
      </c>
      <c r="H58" s="20"/>
      <c r="I58" s="16">
        <v>2.0833333333333333E-3</v>
      </c>
      <c r="J58" s="21">
        <f t="shared" si="2"/>
        <v>6.7361111111111122E-2</v>
      </c>
      <c r="K58" s="39">
        <f t="shared" si="14"/>
        <v>0.31736111111111087</v>
      </c>
      <c r="L58" s="39">
        <f t="shared" si="15"/>
        <v>0.50486111111111087</v>
      </c>
      <c r="M58" s="39" t="s">
        <v>1</v>
      </c>
      <c r="N58" s="39" t="s">
        <v>1</v>
      </c>
      <c r="O58" s="39">
        <f t="shared" ref="O58:O61" si="16">SUM(O57,I58)</f>
        <v>0.75486111111111087</v>
      </c>
      <c r="P58" s="38">
        <f t="shared" ref="P58:P61" si="17">SUM(P57,I58)</f>
        <v>0.80347222222222203</v>
      </c>
    </row>
    <row r="59" spans="1:16" x14ac:dyDescent="0.25">
      <c r="A59" s="3">
        <f t="shared" si="0"/>
        <v>50</v>
      </c>
      <c r="B59" s="2" t="s">
        <v>87</v>
      </c>
      <c r="C59" s="64"/>
      <c r="D59" s="18" t="s">
        <v>4</v>
      </c>
      <c r="E59" s="18"/>
      <c r="F59" s="19">
        <v>2.1</v>
      </c>
      <c r="G59" s="20">
        <f t="shared" si="1"/>
        <v>61.999999999999993</v>
      </c>
      <c r="H59" s="20"/>
      <c r="I59" s="16">
        <v>2.7777777777777779E-3</v>
      </c>
      <c r="J59" s="21">
        <f t="shared" si="2"/>
        <v>7.0138888888888903E-2</v>
      </c>
      <c r="K59" s="39">
        <f t="shared" si="14"/>
        <v>0.32013888888888864</v>
      </c>
      <c r="L59" s="39">
        <f t="shared" si="15"/>
        <v>0.50763888888888864</v>
      </c>
      <c r="M59" s="39" t="s">
        <v>1</v>
      </c>
      <c r="N59" s="39" t="s">
        <v>1</v>
      </c>
      <c r="O59" s="39">
        <f t="shared" si="16"/>
        <v>0.75763888888888864</v>
      </c>
      <c r="P59" s="38">
        <f t="shared" si="17"/>
        <v>0.8062499999999998</v>
      </c>
    </row>
    <row r="60" spans="1:16" x14ac:dyDescent="0.25">
      <c r="A60" s="3">
        <f t="shared" si="0"/>
        <v>51</v>
      </c>
      <c r="B60" s="4" t="s">
        <v>88</v>
      </c>
      <c r="C60" s="24"/>
      <c r="D60" s="18" t="s">
        <v>4</v>
      </c>
      <c r="E60" s="18"/>
      <c r="F60" s="19">
        <v>1.4</v>
      </c>
      <c r="G60" s="20">
        <f t="shared" si="1"/>
        <v>63.399999999999991</v>
      </c>
      <c r="H60" s="20"/>
      <c r="I60" s="16">
        <v>1.3888888888888889E-3</v>
      </c>
      <c r="J60" s="21">
        <f t="shared" si="2"/>
        <v>7.1527777777777787E-2</v>
      </c>
      <c r="K60" s="39">
        <f t="shared" si="14"/>
        <v>0.32152777777777752</v>
      </c>
      <c r="L60" s="39">
        <f t="shared" si="15"/>
        <v>0.50902777777777752</v>
      </c>
      <c r="M60" s="39" t="s">
        <v>1</v>
      </c>
      <c r="N60" s="39" t="s">
        <v>1</v>
      </c>
      <c r="O60" s="39">
        <f t="shared" si="16"/>
        <v>0.75902777777777752</v>
      </c>
      <c r="P60" s="38">
        <f t="shared" si="17"/>
        <v>0.80763888888888868</v>
      </c>
    </row>
    <row r="61" spans="1:16" ht="30" x14ac:dyDescent="0.25">
      <c r="A61" s="3">
        <f t="shared" si="0"/>
        <v>52</v>
      </c>
      <c r="B61" s="4" t="s">
        <v>146</v>
      </c>
      <c r="C61" s="24" t="s">
        <v>89</v>
      </c>
      <c r="D61" s="18" t="s">
        <v>7</v>
      </c>
      <c r="E61" s="18"/>
      <c r="F61" s="19">
        <v>1.7</v>
      </c>
      <c r="G61" s="20">
        <f t="shared" si="1"/>
        <v>65.099999999999994</v>
      </c>
      <c r="H61" s="20"/>
      <c r="I61" s="16">
        <v>2.0833333333333333E-3</v>
      </c>
      <c r="J61" s="21">
        <f t="shared" si="2"/>
        <v>7.3611111111111127E-2</v>
      </c>
      <c r="K61" s="39">
        <f t="shared" si="14"/>
        <v>0.32361111111111085</v>
      </c>
      <c r="L61" s="39">
        <f t="shared" si="15"/>
        <v>0.51111111111111085</v>
      </c>
      <c r="M61" s="39" t="s">
        <v>1</v>
      </c>
      <c r="N61" s="39" t="s">
        <v>1</v>
      </c>
      <c r="O61" s="39">
        <f t="shared" si="16"/>
        <v>0.76111111111111085</v>
      </c>
      <c r="P61" s="38">
        <f t="shared" si="17"/>
        <v>0.80972222222222201</v>
      </c>
    </row>
    <row r="62" spans="1:16" s="31" customFormat="1" ht="15" x14ac:dyDescent="0.2">
      <c r="A62" s="79" t="s">
        <v>121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</row>
    <row r="63" spans="1:16" s="31" customFormat="1" ht="12.75" x14ac:dyDescent="0.2">
      <c r="A63" s="80" t="s">
        <v>8</v>
      </c>
      <c r="B63" s="80"/>
      <c r="C63" s="7"/>
      <c r="D63" s="48" t="s">
        <v>9</v>
      </c>
      <c r="E63" s="7"/>
      <c r="F63" s="7"/>
      <c r="G63" s="48"/>
      <c r="H63" s="48"/>
      <c r="I63" s="48"/>
      <c r="J63" s="7"/>
      <c r="K63" s="7"/>
      <c r="L63" s="7"/>
      <c r="M63" s="7"/>
      <c r="N63" s="7"/>
      <c r="O63" s="6"/>
      <c r="P63" s="6"/>
    </row>
    <row r="64" spans="1:16" s="31" customFormat="1" ht="13.9" customHeight="1" x14ac:dyDescent="0.25">
      <c r="A64" s="47" t="s">
        <v>35</v>
      </c>
      <c r="B64" s="11"/>
      <c r="C64" s="12"/>
      <c r="D64" s="6" t="s">
        <v>36</v>
      </c>
      <c r="E64" s="12"/>
      <c r="F64" s="12"/>
      <c r="G64" s="6"/>
      <c r="H64" s="6" t="s">
        <v>147</v>
      </c>
      <c r="I64" s="6"/>
      <c r="J64" s="12"/>
      <c r="K64" s="12"/>
      <c r="L64" s="56"/>
      <c r="M64" s="56"/>
      <c r="N64" s="56"/>
      <c r="O64" s="56"/>
      <c r="P64" s="56"/>
    </row>
    <row r="65" spans="1:17" s="31" customFormat="1" ht="13.9" customHeight="1" x14ac:dyDescent="0.25">
      <c r="A65" s="28" t="s">
        <v>40</v>
      </c>
      <c r="B65" s="6"/>
      <c r="C65" s="12"/>
      <c r="D65" s="6" t="s">
        <v>37</v>
      </c>
      <c r="E65" s="12"/>
      <c r="F65" s="12"/>
      <c r="G65" s="6"/>
      <c r="H65" s="6"/>
      <c r="I65" s="6"/>
      <c r="J65" s="6"/>
      <c r="K65" s="56"/>
      <c r="L65" s="56"/>
      <c r="M65" s="56"/>
      <c r="N65" s="56"/>
      <c r="O65" s="56"/>
      <c r="P65" s="56"/>
    </row>
    <row r="66" spans="1:17" s="31" customFormat="1" ht="13.9" customHeight="1" x14ac:dyDescent="0.25">
      <c r="A66" s="32" t="s">
        <v>34</v>
      </c>
      <c r="B66" s="32"/>
      <c r="C66" s="32"/>
      <c r="D66" s="6" t="s">
        <v>30</v>
      </c>
      <c r="E66" s="7"/>
      <c r="F66" s="6"/>
      <c r="G66" s="6"/>
      <c r="H66" s="6" t="s">
        <v>38</v>
      </c>
      <c r="I66" s="6"/>
      <c r="J66" s="6"/>
      <c r="K66" s="6" t="s">
        <v>39</v>
      </c>
      <c r="L66" s="56"/>
      <c r="M66" s="56"/>
      <c r="N66" s="56"/>
      <c r="O66" s="56"/>
      <c r="P66" s="56"/>
    </row>
    <row r="67" spans="1:17" ht="15" x14ac:dyDescent="0.25">
      <c r="A67" s="6" t="s">
        <v>33</v>
      </c>
      <c r="B67" s="6"/>
      <c r="C67" s="6"/>
      <c r="D67" s="6" t="s">
        <v>152</v>
      </c>
      <c r="E67" s="7"/>
      <c r="F67" s="7"/>
      <c r="G67" s="6"/>
      <c r="H67" s="6"/>
      <c r="I67" s="6"/>
      <c r="J67" s="7"/>
      <c r="K67" s="46"/>
      <c r="L67" s="46"/>
      <c r="M67" s="46"/>
      <c r="N67" s="46"/>
      <c r="O67" s="46"/>
      <c r="P67" s="31"/>
    </row>
    <row r="68" spans="1:17" x14ac:dyDescent="0.25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30"/>
    </row>
    <row r="69" spans="1:17" ht="15" x14ac:dyDescent="0.25">
      <c r="A69" s="28"/>
      <c r="B69" s="68"/>
      <c r="C69" s="68"/>
      <c r="D69" s="69" t="s">
        <v>154</v>
      </c>
      <c r="E69" s="69"/>
      <c r="F69" s="70"/>
      <c r="G69" s="70"/>
      <c r="H69" s="70"/>
      <c r="I69" s="70"/>
      <c r="J69" s="70"/>
      <c r="K69" s="70"/>
      <c r="L69" s="70"/>
      <c r="M69" s="70"/>
      <c r="N69" s="58"/>
      <c r="O69" s="58"/>
      <c r="P69" s="59"/>
      <c r="Q69" s="59"/>
    </row>
    <row r="70" spans="1:17" ht="15" x14ac:dyDescent="0.25">
      <c r="A70" s="6"/>
      <c r="B70" s="71" t="s">
        <v>155</v>
      </c>
      <c r="C70" s="68"/>
      <c r="D70" s="68"/>
      <c r="E70" s="69"/>
      <c r="F70" s="70"/>
      <c r="G70" s="70"/>
      <c r="H70" s="70"/>
      <c r="I70" s="70"/>
      <c r="J70" s="70"/>
      <c r="K70" s="70"/>
      <c r="L70" s="70"/>
      <c r="M70" s="70"/>
      <c r="N70" s="57"/>
      <c r="O70" s="57"/>
      <c r="P70" s="57"/>
      <c r="Q70" s="59"/>
    </row>
    <row r="71" spans="1:17" x14ac:dyDescent="0.25">
      <c r="B71" s="71" t="s">
        <v>156</v>
      </c>
      <c r="C71" s="68"/>
      <c r="D71" s="68"/>
      <c r="E71" s="68"/>
      <c r="F71" s="70"/>
      <c r="G71" s="70"/>
      <c r="H71" s="70"/>
      <c r="I71" s="70"/>
      <c r="J71" s="70"/>
      <c r="K71" s="70"/>
      <c r="L71" s="70"/>
      <c r="M71" s="70"/>
      <c r="N71" s="6"/>
      <c r="O71" s="6"/>
      <c r="P71" s="6"/>
    </row>
    <row r="72" spans="1:17" x14ac:dyDescent="0.25">
      <c r="B72" s="72"/>
      <c r="C72" s="68"/>
      <c r="D72" s="68"/>
      <c r="E72" s="68"/>
      <c r="F72" s="70"/>
      <c r="G72" s="70"/>
      <c r="H72" s="70"/>
      <c r="I72" s="70"/>
      <c r="J72" s="70"/>
      <c r="K72" s="70"/>
      <c r="L72" s="70"/>
      <c r="M72" s="70"/>
      <c r="N72" s="6"/>
      <c r="O72" s="6"/>
      <c r="P72" s="6"/>
    </row>
    <row r="73" spans="1:17" ht="15" x14ac:dyDescent="0.25">
      <c r="A73" s="6"/>
      <c r="B73" s="71" t="s">
        <v>159</v>
      </c>
      <c r="C73" s="68"/>
      <c r="D73" s="68"/>
      <c r="E73" s="68"/>
      <c r="F73" s="70"/>
      <c r="G73" s="70"/>
      <c r="H73" s="70"/>
      <c r="I73" s="70"/>
      <c r="J73" s="70"/>
      <c r="K73" s="70"/>
      <c r="L73" s="70"/>
      <c r="M73" s="70"/>
      <c r="N73" s="6"/>
      <c r="O73" s="6"/>
      <c r="P73" s="6"/>
    </row>
    <row r="74" spans="1:17" x14ac:dyDescent="0.25">
      <c r="B74" s="71" t="s">
        <v>157</v>
      </c>
      <c r="C74" s="68"/>
      <c r="D74" s="68"/>
      <c r="E74" s="68"/>
      <c r="F74" s="70"/>
      <c r="G74" s="70"/>
      <c r="H74" s="70"/>
      <c r="I74" s="70"/>
      <c r="J74" s="70"/>
      <c r="K74" s="70"/>
      <c r="L74" s="70"/>
      <c r="M74" s="70"/>
    </row>
    <row r="75" spans="1:17" x14ac:dyDescent="0.25">
      <c r="B75" s="71" t="s">
        <v>160</v>
      </c>
      <c r="C75" s="68"/>
      <c r="D75" s="68"/>
      <c r="E75" s="68"/>
      <c r="F75" s="70"/>
      <c r="G75" s="70"/>
      <c r="H75" s="70"/>
      <c r="I75" s="70"/>
      <c r="J75" s="70"/>
      <c r="K75" s="70"/>
      <c r="L75" s="70"/>
      <c r="M75" s="70"/>
    </row>
    <row r="76" spans="1:17" x14ac:dyDescent="0.25">
      <c r="B76" s="71" t="s">
        <v>158</v>
      </c>
      <c r="C76" s="68"/>
      <c r="D76" s="68"/>
      <c r="E76" s="68"/>
      <c r="F76" s="70"/>
      <c r="G76" s="70"/>
      <c r="H76" s="70"/>
      <c r="I76" s="70"/>
      <c r="J76" s="70"/>
      <c r="K76" s="70"/>
      <c r="L76" s="70"/>
      <c r="M76" s="70"/>
    </row>
    <row r="77" spans="1:17" x14ac:dyDescent="0.25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</sheetData>
  <mergeCells count="11">
    <mergeCell ref="J1:P5"/>
    <mergeCell ref="J7:J9"/>
    <mergeCell ref="A62:P62"/>
    <mergeCell ref="A63:B63"/>
    <mergeCell ref="H7:H9"/>
    <mergeCell ref="A7:A9"/>
    <mergeCell ref="C7:C9"/>
    <mergeCell ref="D7:D9"/>
    <mergeCell ref="F7:F9"/>
    <mergeCell ref="G7:G9"/>
    <mergeCell ref="I7:I9"/>
  </mergeCells>
  <pageMargins left="0.78740157480314965" right="0.70866141732283472" top="0" bottom="1.7716535433070868" header="0.19685039370078741" footer="0.19685039370078741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4"/>
  <sheetViews>
    <sheetView topLeftCell="A44" zoomScale="110" zoomScaleNormal="110" workbookViewId="0">
      <selection sqref="A1:O75"/>
    </sheetView>
  </sheetViews>
  <sheetFormatPr defaultColWidth="8.85546875" defaultRowHeight="15.75" x14ac:dyDescent="0.25"/>
  <cols>
    <col min="1" max="1" width="5.28515625" style="9" customWidth="1"/>
    <col min="2" max="2" width="45.7109375" style="10" customWidth="1"/>
    <col min="3" max="3" width="7.7109375" style="9" customWidth="1"/>
    <col min="4" max="4" width="5.42578125" style="9" customWidth="1"/>
    <col min="5" max="5" width="5.7109375" style="9" customWidth="1"/>
    <col min="6" max="6" width="8" style="9" customWidth="1"/>
    <col min="7" max="7" width="7.7109375" style="9" customWidth="1"/>
    <col min="8" max="8" width="8.85546875" style="9" customWidth="1"/>
    <col min="9" max="15" width="6.7109375" style="9" customWidth="1"/>
    <col min="16" max="16384" width="8.85546875" style="30"/>
  </cols>
  <sheetData>
    <row r="1" spans="1:17" ht="15.75" customHeight="1" x14ac:dyDescent="0.25">
      <c r="A1" s="5"/>
      <c r="B1" s="62" t="s">
        <v>10</v>
      </c>
      <c r="C1" s="8"/>
      <c r="D1" s="5"/>
      <c r="E1" s="5"/>
      <c r="F1" s="13"/>
      <c r="I1" s="77" t="s">
        <v>151</v>
      </c>
      <c r="J1" s="77"/>
      <c r="K1" s="77"/>
      <c r="L1" s="77"/>
      <c r="M1" s="77"/>
      <c r="N1" s="77"/>
      <c r="O1" s="77"/>
    </row>
    <row r="2" spans="1:17" x14ac:dyDescent="0.25">
      <c r="A2" s="5"/>
      <c r="B2" s="62" t="s">
        <v>144</v>
      </c>
      <c r="C2" s="8"/>
      <c r="D2" s="5"/>
      <c r="E2" s="5"/>
      <c r="F2" s="13"/>
      <c r="I2" s="77"/>
      <c r="J2" s="77"/>
      <c r="K2" s="77"/>
      <c r="L2" s="77"/>
      <c r="M2" s="77"/>
      <c r="N2" s="77"/>
      <c r="O2" s="77"/>
    </row>
    <row r="3" spans="1:17" x14ac:dyDescent="0.25">
      <c r="A3" s="5"/>
      <c r="B3" s="62"/>
      <c r="C3" s="8"/>
      <c r="D3" s="5"/>
      <c r="E3" s="5"/>
      <c r="F3" s="13"/>
      <c r="I3" s="77"/>
      <c r="J3" s="77"/>
      <c r="K3" s="77"/>
      <c r="L3" s="77"/>
      <c r="M3" s="77"/>
      <c r="N3" s="77"/>
      <c r="O3" s="77"/>
    </row>
    <row r="4" spans="1:17" x14ac:dyDescent="0.25">
      <c r="A4" s="5"/>
      <c r="B4" s="62" t="s">
        <v>119</v>
      </c>
      <c r="C4" s="8"/>
      <c r="D4" s="5"/>
      <c r="E4" s="5"/>
      <c r="F4" s="13"/>
      <c r="I4" s="77"/>
      <c r="J4" s="77"/>
      <c r="K4" s="77"/>
      <c r="L4" s="77"/>
      <c r="M4" s="77"/>
      <c r="N4" s="77"/>
      <c r="O4" s="77"/>
    </row>
    <row r="5" spans="1:17" x14ac:dyDescent="0.25">
      <c r="A5" s="5"/>
      <c r="B5" s="13"/>
      <c r="C5" s="8"/>
      <c r="D5" s="5"/>
      <c r="E5" s="5"/>
      <c r="F5" s="13"/>
      <c r="I5" s="77"/>
      <c r="J5" s="77"/>
      <c r="K5" s="77"/>
      <c r="L5" s="77"/>
      <c r="M5" s="77"/>
      <c r="N5" s="77"/>
      <c r="O5" s="77"/>
    </row>
    <row r="6" spans="1:17" x14ac:dyDescent="0.25">
      <c r="A6" s="5"/>
      <c r="B6" s="62" t="s">
        <v>145</v>
      </c>
      <c r="C6" s="8"/>
      <c r="D6" s="5"/>
      <c r="E6" s="5"/>
      <c r="F6" s="13"/>
      <c r="M6" s="8"/>
      <c r="N6" s="8"/>
      <c r="O6" s="8"/>
    </row>
    <row r="7" spans="1:17" ht="14.45" customHeight="1" x14ac:dyDescent="0.25">
      <c r="A7" s="84" t="s">
        <v>11</v>
      </c>
      <c r="B7" s="33" t="s">
        <v>12</v>
      </c>
      <c r="C7" s="81" t="s">
        <v>24</v>
      </c>
      <c r="D7" s="89" t="s">
        <v>120</v>
      </c>
      <c r="E7" s="43"/>
      <c r="F7" s="92" t="s">
        <v>13</v>
      </c>
      <c r="G7" s="92" t="s">
        <v>14</v>
      </c>
      <c r="H7" s="81" t="s">
        <v>17</v>
      </c>
      <c r="I7" s="92" t="s">
        <v>15</v>
      </c>
      <c r="J7" s="78" t="s">
        <v>16</v>
      </c>
      <c r="K7" s="37" t="s">
        <v>32</v>
      </c>
      <c r="L7" s="34" t="s">
        <v>32</v>
      </c>
      <c r="M7" s="35" t="s">
        <v>32</v>
      </c>
      <c r="N7" s="35" t="s">
        <v>31</v>
      </c>
      <c r="O7" s="34" t="s">
        <v>31</v>
      </c>
    </row>
    <row r="8" spans="1:17" ht="24" x14ac:dyDescent="0.25">
      <c r="A8" s="85"/>
      <c r="B8" s="33" t="s">
        <v>18</v>
      </c>
      <c r="C8" s="87"/>
      <c r="D8" s="90"/>
      <c r="E8" s="44" t="s">
        <v>19</v>
      </c>
      <c r="F8" s="92"/>
      <c r="G8" s="92"/>
      <c r="H8" s="82"/>
      <c r="I8" s="92"/>
      <c r="J8" s="78"/>
      <c r="K8" s="41" t="s">
        <v>20</v>
      </c>
      <c r="L8" s="40" t="s">
        <v>20</v>
      </c>
      <c r="M8" s="36" t="s">
        <v>20</v>
      </c>
      <c r="N8" s="36" t="s">
        <v>20</v>
      </c>
      <c r="O8" s="36" t="s">
        <v>20</v>
      </c>
    </row>
    <row r="9" spans="1:17" ht="15" x14ac:dyDescent="0.25">
      <c r="A9" s="86"/>
      <c r="B9" s="33" t="s">
        <v>21</v>
      </c>
      <c r="C9" s="88"/>
      <c r="D9" s="91"/>
      <c r="E9" s="45"/>
      <c r="F9" s="92"/>
      <c r="G9" s="92"/>
      <c r="H9" s="83"/>
      <c r="I9" s="92"/>
      <c r="J9" s="78"/>
      <c r="K9" s="37">
        <v>3026</v>
      </c>
      <c r="L9" s="34">
        <v>3027</v>
      </c>
      <c r="M9" s="34">
        <v>3046</v>
      </c>
      <c r="N9" s="34">
        <v>3028</v>
      </c>
      <c r="O9" s="34">
        <v>3048</v>
      </c>
    </row>
    <row r="10" spans="1:17" x14ac:dyDescent="0.25">
      <c r="A10" s="1">
        <v>1</v>
      </c>
      <c r="B10" s="51" t="s">
        <v>90</v>
      </c>
      <c r="C10" s="14">
        <v>16</v>
      </c>
      <c r="D10" s="15" t="s">
        <v>7</v>
      </c>
      <c r="E10" s="15"/>
      <c r="F10" s="2">
        <v>0</v>
      </c>
      <c r="G10" s="2">
        <v>0</v>
      </c>
      <c r="H10" s="2"/>
      <c r="I10" s="16">
        <v>0</v>
      </c>
      <c r="J10" s="16">
        <v>0</v>
      </c>
      <c r="K10" s="38">
        <v>0.33333333333333331</v>
      </c>
      <c r="L10" s="16">
        <v>0.52083333333333337</v>
      </c>
      <c r="M10" s="16" t="s">
        <v>1</v>
      </c>
      <c r="N10" s="16">
        <v>0.77083333333333337</v>
      </c>
      <c r="O10" s="16">
        <v>0.81944444444444453</v>
      </c>
      <c r="Q10" s="29"/>
    </row>
    <row r="11" spans="1:17" x14ac:dyDescent="0.25">
      <c r="A11" s="3">
        <f>SUM(A10+1)</f>
        <v>2</v>
      </c>
      <c r="B11" s="51" t="s">
        <v>91</v>
      </c>
      <c r="C11" s="2"/>
      <c r="D11" s="50" t="s">
        <v>4</v>
      </c>
      <c r="E11" s="50"/>
      <c r="F11" s="19">
        <v>1.9</v>
      </c>
      <c r="G11" s="20">
        <f>SUM(G10,F11)</f>
        <v>1.9</v>
      </c>
      <c r="H11" s="20"/>
      <c r="I11" s="16">
        <v>2.0833333333333333E-3</v>
      </c>
      <c r="J11" s="21">
        <f>SUM(J10,I11)</f>
        <v>2.0833333333333333E-3</v>
      </c>
      <c r="K11" s="39">
        <f>SUM(K10,I11)</f>
        <v>0.33541666666666664</v>
      </c>
      <c r="L11" s="39">
        <f>SUM(L10,I11)</f>
        <v>0.5229166666666667</v>
      </c>
      <c r="M11" s="39" t="s">
        <v>1</v>
      </c>
      <c r="N11" s="39">
        <f>SUM(N10,I11)</f>
        <v>0.7729166666666667</v>
      </c>
      <c r="O11" s="38">
        <f>SUM(O10,I11)</f>
        <v>0.82152777777777786</v>
      </c>
    </row>
    <row r="12" spans="1:17" x14ac:dyDescent="0.25">
      <c r="A12" s="3">
        <f t="shared" ref="A12:A59" si="0">SUM(A11+1)</f>
        <v>3</v>
      </c>
      <c r="B12" s="4" t="s">
        <v>87</v>
      </c>
      <c r="C12" s="67"/>
      <c r="D12" s="50" t="s">
        <v>4</v>
      </c>
      <c r="E12" s="50"/>
      <c r="F12" s="19">
        <v>1.4</v>
      </c>
      <c r="G12" s="20">
        <f t="shared" ref="G12:G59" si="1">SUM(G11,F12)</f>
        <v>3.3</v>
      </c>
      <c r="H12" s="20"/>
      <c r="I12" s="16">
        <v>1.3888888888888889E-3</v>
      </c>
      <c r="J12" s="21">
        <f t="shared" ref="J12:J24" si="2">SUM(J11,I12)</f>
        <v>3.472222222222222E-3</v>
      </c>
      <c r="K12" s="39">
        <f t="shared" ref="K12:K19" si="3">SUM(K11,I12)</f>
        <v>0.33680555555555552</v>
      </c>
      <c r="L12" s="39">
        <f t="shared" ref="L12:L19" si="4">SUM(L11,I12)</f>
        <v>0.52430555555555558</v>
      </c>
      <c r="M12" s="39" t="s">
        <v>1</v>
      </c>
      <c r="N12" s="39">
        <f t="shared" ref="N12:N13" si="5">SUM(N11,I12)</f>
        <v>0.77430555555555558</v>
      </c>
      <c r="O12" s="38">
        <f t="shared" ref="O12:O13" si="6">SUM(O11,I12)</f>
        <v>0.82291666666666674</v>
      </c>
    </row>
    <row r="13" spans="1:17" x14ac:dyDescent="0.25">
      <c r="A13" s="3">
        <f t="shared" si="0"/>
        <v>4</v>
      </c>
      <c r="B13" s="63" t="s">
        <v>86</v>
      </c>
      <c r="C13" s="63">
        <v>329</v>
      </c>
      <c r="D13" s="50" t="s">
        <v>5</v>
      </c>
      <c r="E13" s="50"/>
      <c r="F13" s="19">
        <v>1</v>
      </c>
      <c r="G13" s="20">
        <f t="shared" si="1"/>
        <v>4.3</v>
      </c>
      <c r="H13" s="20"/>
      <c r="I13" s="16">
        <v>1.3888888888888889E-3</v>
      </c>
      <c r="J13" s="21">
        <f t="shared" si="2"/>
        <v>4.8611111111111112E-3</v>
      </c>
      <c r="K13" s="39">
        <f t="shared" si="3"/>
        <v>0.33819444444444441</v>
      </c>
      <c r="L13" s="39">
        <f t="shared" si="4"/>
        <v>0.52569444444444446</v>
      </c>
      <c r="M13" s="39" t="s">
        <v>1</v>
      </c>
      <c r="N13" s="39">
        <f t="shared" si="5"/>
        <v>0.77569444444444446</v>
      </c>
      <c r="O13" s="38">
        <f t="shared" si="6"/>
        <v>0.82430555555555562</v>
      </c>
    </row>
    <row r="14" spans="1:17" x14ac:dyDescent="0.25">
      <c r="A14" s="3">
        <f t="shared" si="0"/>
        <v>5</v>
      </c>
      <c r="B14" s="50" t="s">
        <v>84</v>
      </c>
      <c r="C14" s="63">
        <v>26</v>
      </c>
      <c r="D14" s="50" t="s">
        <v>5</v>
      </c>
      <c r="E14" s="50"/>
      <c r="F14" s="19">
        <v>5.2</v>
      </c>
      <c r="G14" s="20">
        <v>9.5</v>
      </c>
      <c r="H14" s="20">
        <v>44.6</v>
      </c>
      <c r="I14" s="16">
        <v>4.8611111111111112E-3</v>
      </c>
      <c r="J14" s="21">
        <f t="shared" si="2"/>
        <v>9.7222222222222224E-3</v>
      </c>
      <c r="K14" s="39">
        <f t="shared" si="3"/>
        <v>0.3430555555555555</v>
      </c>
      <c r="L14" s="39">
        <f t="shared" si="4"/>
        <v>0.53055555555555556</v>
      </c>
      <c r="M14" s="39" t="s">
        <v>1</v>
      </c>
      <c r="N14" s="39">
        <f t="shared" ref="N14:N19" si="7">SUM(N13,I14)</f>
        <v>0.78055555555555556</v>
      </c>
      <c r="O14" s="38">
        <f t="shared" ref="O14:O19" si="8">SUM(O13,I14)</f>
        <v>0.82916666666666672</v>
      </c>
    </row>
    <row r="15" spans="1:17" x14ac:dyDescent="0.25">
      <c r="A15" s="3">
        <f t="shared" si="0"/>
        <v>6</v>
      </c>
      <c r="B15" s="63" t="s">
        <v>168</v>
      </c>
      <c r="C15" s="63">
        <v>37</v>
      </c>
      <c r="D15" s="63" t="s">
        <v>5</v>
      </c>
      <c r="E15" s="63"/>
      <c r="F15" s="74">
        <v>0.4</v>
      </c>
      <c r="G15" s="20">
        <f t="shared" si="1"/>
        <v>9.9</v>
      </c>
      <c r="H15" s="20"/>
      <c r="I15" s="16">
        <v>6.9444444444444447E-4</v>
      </c>
      <c r="J15" s="21">
        <f t="shared" si="2"/>
        <v>1.0416666666666666E-2</v>
      </c>
      <c r="K15" s="39">
        <f t="shared" si="3"/>
        <v>0.34374999999999994</v>
      </c>
      <c r="L15" s="39">
        <f t="shared" si="4"/>
        <v>0.53125</v>
      </c>
      <c r="M15" s="39" t="s">
        <v>1</v>
      </c>
      <c r="N15" s="39">
        <f t="shared" si="7"/>
        <v>0.78125</v>
      </c>
      <c r="O15" s="38">
        <f t="shared" si="8"/>
        <v>0.82986111111111116</v>
      </c>
    </row>
    <row r="16" spans="1:17" x14ac:dyDescent="0.25">
      <c r="A16" s="3">
        <f t="shared" si="0"/>
        <v>7</v>
      </c>
      <c r="B16" s="63" t="s">
        <v>92</v>
      </c>
      <c r="C16" s="63">
        <v>3</v>
      </c>
      <c r="D16" s="63" t="s">
        <v>5</v>
      </c>
      <c r="E16" s="63"/>
      <c r="F16" s="74">
        <v>0.8</v>
      </c>
      <c r="G16" s="20">
        <f t="shared" si="1"/>
        <v>10.700000000000001</v>
      </c>
      <c r="H16" s="20"/>
      <c r="I16" s="16">
        <v>1.3888888888888889E-3</v>
      </c>
      <c r="J16" s="21">
        <f t="shared" si="2"/>
        <v>1.1805555555555555E-2</v>
      </c>
      <c r="K16" s="39">
        <f t="shared" si="3"/>
        <v>0.34513888888888883</v>
      </c>
      <c r="L16" s="39">
        <f t="shared" si="4"/>
        <v>0.53263888888888888</v>
      </c>
      <c r="M16" s="39" t="s">
        <v>1</v>
      </c>
      <c r="N16" s="39">
        <f t="shared" si="7"/>
        <v>0.78263888888888888</v>
      </c>
      <c r="O16" s="38">
        <f t="shared" si="8"/>
        <v>0.83125000000000004</v>
      </c>
    </row>
    <row r="17" spans="1:15" x14ac:dyDescent="0.25">
      <c r="A17" s="3">
        <f t="shared" si="0"/>
        <v>8</v>
      </c>
      <c r="B17" s="63" t="s">
        <v>169</v>
      </c>
      <c r="C17" s="63">
        <v>31</v>
      </c>
      <c r="D17" s="63" t="s">
        <v>5</v>
      </c>
      <c r="E17" s="63"/>
      <c r="F17" s="74">
        <v>0.8</v>
      </c>
      <c r="G17" s="20">
        <f t="shared" si="1"/>
        <v>11.500000000000002</v>
      </c>
      <c r="H17" s="20"/>
      <c r="I17" s="16">
        <v>1.3888888888888889E-3</v>
      </c>
      <c r="J17" s="21">
        <f t="shared" si="2"/>
        <v>1.3194444444444444E-2</v>
      </c>
      <c r="K17" s="39">
        <f t="shared" si="3"/>
        <v>0.34652777777777771</v>
      </c>
      <c r="L17" s="39">
        <f t="shared" si="4"/>
        <v>0.53402777777777777</v>
      </c>
      <c r="M17" s="39" t="s">
        <v>1</v>
      </c>
      <c r="N17" s="39">
        <f t="shared" si="7"/>
        <v>0.78402777777777777</v>
      </c>
      <c r="O17" s="38">
        <f t="shared" si="8"/>
        <v>0.83263888888888893</v>
      </c>
    </row>
    <row r="18" spans="1:15" x14ac:dyDescent="0.25">
      <c r="A18" s="3">
        <f t="shared" si="0"/>
        <v>9</v>
      </c>
      <c r="B18" s="76" t="s">
        <v>79</v>
      </c>
      <c r="C18" s="63"/>
      <c r="D18" s="63" t="s">
        <v>4</v>
      </c>
      <c r="E18" s="63"/>
      <c r="F18" s="74">
        <v>0.6</v>
      </c>
      <c r="G18" s="20">
        <f t="shared" si="1"/>
        <v>12.100000000000001</v>
      </c>
      <c r="H18" s="20"/>
      <c r="I18" s="16">
        <v>1.3888888888888889E-3</v>
      </c>
      <c r="J18" s="21">
        <f t="shared" si="2"/>
        <v>1.4583333333333334E-2</v>
      </c>
      <c r="K18" s="39">
        <f t="shared" si="3"/>
        <v>0.3479166666666666</v>
      </c>
      <c r="L18" s="39">
        <f t="shared" si="4"/>
        <v>0.53541666666666665</v>
      </c>
      <c r="M18" s="39" t="s">
        <v>1</v>
      </c>
      <c r="N18" s="39">
        <f t="shared" si="7"/>
        <v>0.78541666666666665</v>
      </c>
      <c r="O18" s="38">
        <f t="shared" si="8"/>
        <v>0.83402777777777781</v>
      </c>
    </row>
    <row r="19" spans="1:15" x14ac:dyDescent="0.25">
      <c r="A19" s="3">
        <f t="shared" si="0"/>
        <v>10</v>
      </c>
      <c r="B19" s="23" t="s">
        <v>77</v>
      </c>
      <c r="C19" s="63">
        <v>19</v>
      </c>
      <c r="D19" s="50" t="s">
        <v>5</v>
      </c>
      <c r="E19" s="50"/>
      <c r="F19" s="19">
        <v>1.6</v>
      </c>
      <c r="G19" s="20">
        <f t="shared" si="1"/>
        <v>13.700000000000001</v>
      </c>
      <c r="H19" s="20"/>
      <c r="I19" s="16">
        <v>1.3888888888888889E-3</v>
      </c>
      <c r="J19" s="21">
        <f t="shared" si="2"/>
        <v>1.5972222222222221E-2</v>
      </c>
      <c r="K19" s="39">
        <f t="shared" si="3"/>
        <v>0.34930555555555548</v>
      </c>
      <c r="L19" s="39">
        <f t="shared" si="4"/>
        <v>0.53680555555555554</v>
      </c>
      <c r="M19" s="39" t="s">
        <v>1</v>
      </c>
      <c r="N19" s="39">
        <f t="shared" si="7"/>
        <v>0.78680555555555554</v>
      </c>
      <c r="O19" s="38">
        <f t="shared" si="8"/>
        <v>0.8354166666666667</v>
      </c>
    </row>
    <row r="20" spans="1:15" x14ac:dyDescent="0.25">
      <c r="A20" s="3">
        <f t="shared" si="0"/>
        <v>11</v>
      </c>
      <c r="B20" s="23" t="s">
        <v>93</v>
      </c>
      <c r="C20" s="63">
        <v>21</v>
      </c>
      <c r="D20" s="50" t="s">
        <v>5</v>
      </c>
      <c r="E20" s="50"/>
      <c r="F20" s="19">
        <v>3</v>
      </c>
      <c r="G20" s="20">
        <f t="shared" si="1"/>
        <v>16.700000000000003</v>
      </c>
      <c r="H20" s="20">
        <v>45</v>
      </c>
      <c r="I20" s="16">
        <v>2.7777777777777779E-3</v>
      </c>
      <c r="J20" s="21">
        <f t="shared" si="2"/>
        <v>1.8749999999999999E-2</v>
      </c>
      <c r="K20" s="39">
        <f t="shared" ref="K20:K24" si="9">SUM(K19,I20)</f>
        <v>0.35208333333333325</v>
      </c>
      <c r="L20" s="39">
        <f t="shared" ref="L20:L24" si="10">SUM(L19,I20)</f>
        <v>0.5395833333333333</v>
      </c>
      <c r="M20" s="39" t="s">
        <v>1</v>
      </c>
      <c r="N20" s="39">
        <f t="shared" ref="N20:N24" si="11">SUM(N19,I20)</f>
        <v>0.7895833333333333</v>
      </c>
      <c r="O20" s="38">
        <f t="shared" ref="O20:O24" si="12">SUM(O19,I20)</f>
        <v>0.83819444444444446</v>
      </c>
    </row>
    <row r="21" spans="1:15" x14ac:dyDescent="0.25">
      <c r="A21" s="3">
        <f t="shared" si="0"/>
        <v>12</v>
      </c>
      <c r="B21" s="23" t="s">
        <v>118</v>
      </c>
      <c r="C21" s="63">
        <v>545</v>
      </c>
      <c r="D21" s="50" t="s">
        <v>5</v>
      </c>
      <c r="E21" s="50"/>
      <c r="F21" s="19">
        <v>1.1000000000000001</v>
      </c>
      <c r="G21" s="20">
        <f t="shared" si="1"/>
        <v>17.800000000000004</v>
      </c>
      <c r="H21" s="20"/>
      <c r="I21" s="16">
        <v>1.3888888888888889E-3</v>
      </c>
      <c r="J21" s="21">
        <f t="shared" si="2"/>
        <v>2.0138888888888887E-2</v>
      </c>
      <c r="K21" s="39">
        <f t="shared" si="9"/>
        <v>0.35347222222222213</v>
      </c>
      <c r="L21" s="39">
        <f t="shared" si="10"/>
        <v>0.54097222222222219</v>
      </c>
      <c r="M21" s="39" t="s">
        <v>1</v>
      </c>
      <c r="N21" s="39">
        <f t="shared" si="11"/>
        <v>0.79097222222222219</v>
      </c>
      <c r="O21" s="38">
        <f t="shared" si="12"/>
        <v>0.83958333333333335</v>
      </c>
    </row>
    <row r="22" spans="1:15" x14ac:dyDescent="0.25">
      <c r="A22" s="3">
        <f t="shared" si="0"/>
        <v>13</v>
      </c>
      <c r="B22" s="23" t="s">
        <v>71</v>
      </c>
      <c r="C22" s="63"/>
      <c r="D22" s="50" t="s">
        <v>5</v>
      </c>
      <c r="E22" s="50"/>
      <c r="F22" s="19">
        <v>0.7</v>
      </c>
      <c r="G22" s="20">
        <f t="shared" si="1"/>
        <v>18.500000000000004</v>
      </c>
      <c r="H22" s="20"/>
      <c r="I22" s="16">
        <v>6.9444444444444447E-4</v>
      </c>
      <c r="J22" s="21">
        <f t="shared" si="2"/>
        <v>2.0833333333333332E-2</v>
      </c>
      <c r="K22" s="39">
        <f t="shared" si="9"/>
        <v>0.35416666666666657</v>
      </c>
      <c r="L22" s="39">
        <f t="shared" si="10"/>
        <v>0.54166666666666663</v>
      </c>
      <c r="M22" s="39" t="s">
        <v>1</v>
      </c>
      <c r="N22" s="39">
        <f t="shared" si="11"/>
        <v>0.79166666666666663</v>
      </c>
      <c r="O22" s="38">
        <f t="shared" si="12"/>
        <v>0.84027777777777779</v>
      </c>
    </row>
    <row r="23" spans="1:15" x14ac:dyDescent="0.25">
      <c r="A23" s="3">
        <f t="shared" si="0"/>
        <v>14</v>
      </c>
      <c r="B23" s="23" t="s">
        <v>70</v>
      </c>
      <c r="C23" s="63"/>
      <c r="D23" s="50" t="s">
        <v>5</v>
      </c>
      <c r="E23" s="50"/>
      <c r="F23" s="19">
        <v>1.9</v>
      </c>
      <c r="G23" s="20">
        <f t="shared" si="1"/>
        <v>20.400000000000002</v>
      </c>
      <c r="H23" s="20"/>
      <c r="I23" s="16">
        <v>1.3888888888888889E-3</v>
      </c>
      <c r="J23" s="21">
        <f t="shared" si="2"/>
        <v>2.222222222222222E-2</v>
      </c>
      <c r="K23" s="39">
        <f t="shared" si="9"/>
        <v>0.35555555555555546</v>
      </c>
      <c r="L23" s="39">
        <f t="shared" si="10"/>
        <v>0.54305555555555551</v>
      </c>
      <c r="M23" s="39" t="s">
        <v>1</v>
      </c>
      <c r="N23" s="39">
        <f t="shared" si="11"/>
        <v>0.79305555555555551</v>
      </c>
      <c r="O23" s="38">
        <f t="shared" si="12"/>
        <v>0.84166666666666667</v>
      </c>
    </row>
    <row r="24" spans="1:15" x14ac:dyDescent="0.25">
      <c r="A24" s="3">
        <f t="shared" si="0"/>
        <v>15</v>
      </c>
      <c r="B24" s="23" t="s">
        <v>69</v>
      </c>
      <c r="C24" s="63"/>
      <c r="D24" s="50" t="s">
        <v>0</v>
      </c>
      <c r="E24" s="50"/>
      <c r="F24" s="19">
        <v>1.6</v>
      </c>
      <c r="G24" s="20">
        <f t="shared" si="1"/>
        <v>22.000000000000004</v>
      </c>
      <c r="H24" s="20"/>
      <c r="I24" s="16">
        <v>1.3888888888888889E-3</v>
      </c>
      <c r="J24" s="21">
        <f t="shared" si="2"/>
        <v>2.3611111111111107E-2</v>
      </c>
      <c r="K24" s="39">
        <f t="shared" si="9"/>
        <v>0.35694444444444434</v>
      </c>
      <c r="L24" s="39">
        <f t="shared" si="10"/>
        <v>0.5444444444444444</v>
      </c>
      <c r="M24" s="39" t="s">
        <v>1</v>
      </c>
      <c r="N24" s="39">
        <f t="shared" si="11"/>
        <v>0.7944444444444444</v>
      </c>
      <c r="O24" s="38">
        <f t="shared" si="12"/>
        <v>0.84305555555555556</v>
      </c>
    </row>
    <row r="25" spans="1:15" x14ac:dyDescent="0.25">
      <c r="A25" s="3">
        <f t="shared" si="0"/>
        <v>16</v>
      </c>
      <c r="B25" s="50" t="s">
        <v>115</v>
      </c>
      <c r="C25" s="63"/>
      <c r="D25" s="50" t="s">
        <v>0</v>
      </c>
      <c r="E25" s="50"/>
      <c r="F25" s="19">
        <v>2.2999999999999998</v>
      </c>
      <c r="G25" s="20">
        <f t="shared" si="1"/>
        <v>24.300000000000004</v>
      </c>
      <c r="H25" s="20"/>
      <c r="I25" s="16">
        <v>2.0833333333333333E-3</v>
      </c>
      <c r="J25" s="21">
        <f t="shared" ref="J25:J59" si="13">SUM(J24,I25)</f>
        <v>2.569444444444444E-2</v>
      </c>
      <c r="K25" s="39">
        <f t="shared" ref="K25:K59" si="14">SUM(K24,I25)</f>
        <v>0.35902777777777767</v>
      </c>
      <c r="L25" s="39">
        <f t="shared" ref="L25:L59" si="15">SUM(L24,I25)</f>
        <v>0.54652777777777772</v>
      </c>
      <c r="M25" s="39" t="s">
        <v>1</v>
      </c>
      <c r="N25" s="39">
        <f t="shared" ref="N25:N59" si="16">SUM(N24,I25)</f>
        <v>0.79652777777777772</v>
      </c>
      <c r="O25" s="38">
        <f t="shared" ref="O25:O59" si="17">SUM(O24,I25)</f>
        <v>0.84513888888888888</v>
      </c>
    </row>
    <row r="26" spans="1:15" x14ac:dyDescent="0.25">
      <c r="A26" s="3">
        <f t="shared" si="0"/>
        <v>17</v>
      </c>
      <c r="B26" s="2" t="s">
        <v>94</v>
      </c>
      <c r="C26" s="63">
        <v>377</v>
      </c>
      <c r="D26" s="50" t="s">
        <v>5</v>
      </c>
      <c r="E26" s="50"/>
      <c r="F26" s="19">
        <v>4</v>
      </c>
      <c r="G26" s="20">
        <f t="shared" si="1"/>
        <v>28.300000000000004</v>
      </c>
      <c r="H26" s="20">
        <v>40</v>
      </c>
      <c r="I26" s="16">
        <v>4.1666666666666666E-3</v>
      </c>
      <c r="J26" s="21">
        <f t="shared" si="13"/>
        <v>2.9861111111111106E-2</v>
      </c>
      <c r="K26" s="39">
        <f t="shared" si="14"/>
        <v>0.36319444444444432</v>
      </c>
      <c r="L26" s="39">
        <f t="shared" si="15"/>
        <v>0.55069444444444438</v>
      </c>
      <c r="M26" s="39" t="s">
        <v>1</v>
      </c>
      <c r="N26" s="39">
        <f t="shared" si="16"/>
        <v>0.80069444444444438</v>
      </c>
      <c r="O26" s="38">
        <f t="shared" si="17"/>
        <v>0.84930555555555554</v>
      </c>
    </row>
    <row r="27" spans="1:15" x14ac:dyDescent="0.25">
      <c r="A27" s="3">
        <f t="shared" si="0"/>
        <v>18</v>
      </c>
      <c r="B27" s="2" t="s">
        <v>95</v>
      </c>
      <c r="C27" s="67">
        <v>379</v>
      </c>
      <c r="D27" s="50" t="s">
        <v>5</v>
      </c>
      <c r="E27" s="50"/>
      <c r="F27" s="19">
        <v>1.3</v>
      </c>
      <c r="G27" s="20">
        <f t="shared" si="1"/>
        <v>29.600000000000005</v>
      </c>
      <c r="H27" s="20"/>
      <c r="I27" s="16">
        <v>2.0833333333333333E-3</v>
      </c>
      <c r="J27" s="21">
        <f t="shared" si="13"/>
        <v>3.1944444444444442E-2</v>
      </c>
      <c r="K27" s="39">
        <f t="shared" si="14"/>
        <v>0.36527777777777765</v>
      </c>
      <c r="L27" s="39">
        <f t="shared" si="15"/>
        <v>0.5527777777777777</v>
      </c>
      <c r="M27" s="39" t="s">
        <v>1</v>
      </c>
      <c r="N27" s="39">
        <f t="shared" si="16"/>
        <v>0.8027777777777777</v>
      </c>
      <c r="O27" s="38">
        <f t="shared" si="17"/>
        <v>0.85138888888888886</v>
      </c>
    </row>
    <row r="28" spans="1:15" x14ac:dyDescent="0.25">
      <c r="A28" s="3">
        <f t="shared" si="0"/>
        <v>19</v>
      </c>
      <c r="B28" s="2" t="s">
        <v>64</v>
      </c>
      <c r="C28" s="64" t="s">
        <v>139</v>
      </c>
      <c r="D28" s="50" t="s">
        <v>5</v>
      </c>
      <c r="E28" s="50"/>
      <c r="F28" s="19">
        <v>0.3</v>
      </c>
      <c r="G28" s="20">
        <f t="shared" si="1"/>
        <v>29.900000000000006</v>
      </c>
      <c r="H28" s="20"/>
      <c r="I28" s="16">
        <v>6.9444444444444447E-4</v>
      </c>
      <c r="J28" s="21">
        <f t="shared" si="13"/>
        <v>3.2638888888888884E-2</v>
      </c>
      <c r="K28" s="39">
        <f t="shared" si="14"/>
        <v>0.36597222222222209</v>
      </c>
      <c r="L28" s="39">
        <f t="shared" si="15"/>
        <v>0.55347222222222214</v>
      </c>
      <c r="M28" s="39" t="s">
        <v>1</v>
      </c>
      <c r="N28" s="39">
        <f t="shared" si="16"/>
        <v>0.80347222222222214</v>
      </c>
      <c r="O28" s="38">
        <f t="shared" si="17"/>
        <v>0.8520833333333333</v>
      </c>
    </row>
    <row r="29" spans="1:15" x14ac:dyDescent="0.25">
      <c r="A29" s="3">
        <f t="shared" si="0"/>
        <v>20</v>
      </c>
      <c r="B29" s="50" t="s">
        <v>161</v>
      </c>
      <c r="C29" s="64" t="s">
        <v>134</v>
      </c>
      <c r="D29" s="50" t="s">
        <v>5</v>
      </c>
      <c r="E29" s="50"/>
      <c r="F29" s="19">
        <v>0.8</v>
      </c>
      <c r="G29" s="20">
        <f t="shared" si="1"/>
        <v>30.700000000000006</v>
      </c>
      <c r="H29" s="20"/>
      <c r="I29" s="16">
        <v>1.3888888888888889E-3</v>
      </c>
      <c r="J29" s="21">
        <f t="shared" si="13"/>
        <v>3.4027777777777775E-2</v>
      </c>
      <c r="K29" s="39">
        <f t="shared" si="14"/>
        <v>0.36736111111111097</v>
      </c>
      <c r="L29" s="39">
        <f t="shared" si="15"/>
        <v>0.55486111111111103</v>
      </c>
      <c r="M29" s="39" t="s">
        <v>1</v>
      </c>
      <c r="N29" s="39">
        <f t="shared" si="16"/>
        <v>0.80486111111111103</v>
      </c>
      <c r="O29" s="38">
        <f t="shared" si="17"/>
        <v>0.85347222222222219</v>
      </c>
    </row>
    <row r="30" spans="1:15" x14ac:dyDescent="0.25">
      <c r="A30" s="3">
        <f t="shared" si="0"/>
        <v>21</v>
      </c>
      <c r="B30" s="50" t="s">
        <v>162</v>
      </c>
      <c r="C30" s="64" t="s">
        <v>135</v>
      </c>
      <c r="D30" s="50" t="s">
        <v>5</v>
      </c>
      <c r="E30" s="50"/>
      <c r="F30" s="19">
        <v>0.4</v>
      </c>
      <c r="G30" s="20">
        <f t="shared" si="1"/>
        <v>31.100000000000005</v>
      </c>
      <c r="H30" s="20"/>
      <c r="I30" s="16">
        <v>6.9444444444444447E-4</v>
      </c>
      <c r="J30" s="21">
        <f t="shared" si="13"/>
        <v>3.4722222222222217E-2</v>
      </c>
      <c r="K30" s="39">
        <f t="shared" si="14"/>
        <v>0.36805555555555541</v>
      </c>
      <c r="L30" s="39">
        <f t="shared" si="15"/>
        <v>0.55555555555555547</v>
      </c>
      <c r="M30" s="39" t="s">
        <v>1</v>
      </c>
      <c r="N30" s="39">
        <f t="shared" si="16"/>
        <v>0.80555555555555547</v>
      </c>
      <c r="O30" s="38">
        <f t="shared" si="17"/>
        <v>0.85416666666666663</v>
      </c>
    </row>
    <row r="31" spans="1:15" x14ac:dyDescent="0.25">
      <c r="A31" s="3">
        <f t="shared" si="0"/>
        <v>22</v>
      </c>
      <c r="B31" s="50" t="s">
        <v>162</v>
      </c>
      <c r="C31" s="64" t="s">
        <v>136</v>
      </c>
      <c r="D31" s="50" t="s">
        <v>5</v>
      </c>
      <c r="E31" s="50"/>
      <c r="F31" s="19">
        <v>0.4</v>
      </c>
      <c r="G31" s="20">
        <f t="shared" si="1"/>
        <v>31.500000000000004</v>
      </c>
      <c r="H31" s="20"/>
      <c r="I31" s="16">
        <v>6.9444444444444447E-4</v>
      </c>
      <c r="J31" s="21">
        <f t="shared" si="13"/>
        <v>3.5416666666666659E-2</v>
      </c>
      <c r="K31" s="39">
        <f t="shared" si="14"/>
        <v>0.36874999999999986</v>
      </c>
      <c r="L31" s="39">
        <f t="shared" si="15"/>
        <v>0.55624999999999991</v>
      </c>
      <c r="M31" s="39">
        <v>0.68055555555555547</v>
      </c>
      <c r="N31" s="39">
        <f t="shared" si="16"/>
        <v>0.80624999999999991</v>
      </c>
      <c r="O31" s="38">
        <f t="shared" si="17"/>
        <v>0.85486111111111107</v>
      </c>
    </row>
    <row r="32" spans="1:15" x14ac:dyDescent="0.25">
      <c r="A32" s="3">
        <f t="shared" si="0"/>
        <v>23</v>
      </c>
      <c r="B32" s="50" t="s">
        <v>163</v>
      </c>
      <c r="C32" s="67">
        <v>550</v>
      </c>
      <c r="D32" s="50" t="s">
        <v>5</v>
      </c>
      <c r="E32" s="50"/>
      <c r="F32" s="19">
        <v>0.4</v>
      </c>
      <c r="G32" s="20">
        <f t="shared" si="1"/>
        <v>31.900000000000002</v>
      </c>
      <c r="H32" s="20"/>
      <c r="I32" s="16">
        <v>6.9444444444444447E-4</v>
      </c>
      <c r="J32" s="21">
        <f t="shared" si="13"/>
        <v>3.6111111111111101E-2</v>
      </c>
      <c r="K32" s="39">
        <f t="shared" si="14"/>
        <v>0.3694444444444443</v>
      </c>
      <c r="L32" s="39">
        <f t="shared" si="15"/>
        <v>0.55694444444444435</v>
      </c>
      <c r="M32" s="39">
        <f>SUM(M31,I32)</f>
        <v>0.68124999999999991</v>
      </c>
      <c r="N32" s="39">
        <f t="shared" si="16"/>
        <v>0.80694444444444435</v>
      </c>
      <c r="O32" s="38">
        <f t="shared" si="17"/>
        <v>0.85555555555555551</v>
      </c>
    </row>
    <row r="33" spans="1:15" x14ac:dyDescent="0.25">
      <c r="A33" s="3">
        <f t="shared" si="0"/>
        <v>24</v>
      </c>
      <c r="B33" s="25" t="s">
        <v>96</v>
      </c>
      <c r="C33" s="67">
        <v>344</v>
      </c>
      <c r="D33" s="50" t="s">
        <v>5</v>
      </c>
      <c r="E33" s="50"/>
      <c r="F33" s="19">
        <v>1</v>
      </c>
      <c r="G33" s="20">
        <f t="shared" si="1"/>
        <v>32.900000000000006</v>
      </c>
      <c r="H33" s="20"/>
      <c r="I33" s="16">
        <v>1.3888888888888889E-3</v>
      </c>
      <c r="J33" s="21">
        <f t="shared" si="13"/>
        <v>3.7499999999999992E-2</v>
      </c>
      <c r="K33" s="39">
        <f t="shared" si="14"/>
        <v>0.37083333333333318</v>
      </c>
      <c r="L33" s="39">
        <f t="shared" si="15"/>
        <v>0.55833333333333324</v>
      </c>
      <c r="M33" s="39">
        <f t="shared" ref="M33:M59" si="18">SUM(M32,I33)</f>
        <v>0.6826388888888888</v>
      </c>
      <c r="N33" s="39">
        <f t="shared" si="16"/>
        <v>0.80833333333333324</v>
      </c>
      <c r="O33" s="38">
        <f t="shared" si="17"/>
        <v>0.8569444444444444</v>
      </c>
    </row>
    <row r="34" spans="1:15" x14ac:dyDescent="0.25">
      <c r="A34" s="3">
        <f t="shared" si="0"/>
        <v>25</v>
      </c>
      <c r="B34" s="25" t="s">
        <v>61</v>
      </c>
      <c r="C34" s="67">
        <v>349</v>
      </c>
      <c r="D34" s="50" t="s">
        <v>5</v>
      </c>
      <c r="E34" s="50"/>
      <c r="F34" s="19">
        <v>1.2</v>
      </c>
      <c r="G34" s="20">
        <f t="shared" si="1"/>
        <v>34.100000000000009</v>
      </c>
      <c r="H34" s="20"/>
      <c r="I34" s="16">
        <v>1.3888888888888889E-3</v>
      </c>
      <c r="J34" s="21">
        <f t="shared" si="13"/>
        <v>3.8888888888888883E-2</v>
      </c>
      <c r="K34" s="39">
        <f t="shared" si="14"/>
        <v>0.37222222222222207</v>
      </c>
      <c r="L34" s="39">
        <f t="shared" si="15"/>
        <v>0.55972222222222212</v>
      </c>
      <c r="M34" s="39">
        <f t="shared" si="18"/>
        <v>0.68402777777777768</v>
      </c>
      <c r="N34" s="39">
        <f t="shared" si="16"/>
        <v>0.80972222222222212</v>
      </c>
      <c r="O34" s="38">
        <f t="shared" si="17"/>
        <v>0.85833333333333328</v>
      </c>
    </row>
    <row r="35" spans="1:15" x14ac:dyDescent="0.25">
      <c r="A35" s="3">
        <f t="shared" si="0"/>
        <v>26</v>
      </c>
      <c r="B35" s="23" t="s">
        <v>97</v>
      </c>
      <c r="C35" s="65" t="s">
        <v>62</v>
      </c>
      <c r="D35" s="50" t="s">
        <v>5</v>
      </c>
      <c r="E35" s="50"/>
      <c r="F35" s="19">
        <v>0.7</v>
      </c>
      <c r="G35" s="20">
        <f t="shared" si="1"/>
        <v>34.800000000000011</v>
      </c>
      <c r="H35" s="20"/>
      <c r="I35" s="16">
        <v>6.9444444444444447E-4</v>
      </c>
      <c r="J35" s="21">
        <f t="shared" si="13"/>
        <v>3.9583333333333325E-2</v>
      </c>
      <c r="K35" s="39">
        <f t="shared" si="14"/>
        <v>0.37291666666666651</v>
      </c>
      <c r="L35" s="39">
        <f t="shared" si="15"/>
        <v>0.56041666666666656</v>
      </c>
      <c r="M35" s="39">
        <f t="shared" si="18"/>
        <v>0.68472222222222212</v>
      </c>
      <c r="N35" s="39">
        <f t="shared" si="16"/>
        <v>0.81041666666666656</v>
      </c>
      <c r="O35" s="38">
        <f t="shared" si="17"/>
        <v>0.85902777777777772</v>
      </c>
    </row>
    <row r="36" spans="1:15" x14ac:dyDescent="0.25">
      <c r="A36" s="3">
        <f t="shared" si="0"/>
        <v>27</v>
      </c>
      <c r="B36" s="55" t="s">
        <v>116</v>
      </c>
      <c r="C36" s="65" t="s">
        <v>130</v>
      </c>
      <c r="D36" s="54" t="s">
        <v>5</v>
      </c>
      <c r="E36" s="54"/>
      <c r="F36" s="19">
        <v>1.3</v>
      </c>
      <c r="G36" s="20">
        <f t="shared" si="1"/>
        <v>36.100000000000009</v>
      </c>
      <c r="H36" s="20"/>
      <c r="I36" s="16">
        <v>1.3888888888888889E-3</v>
      </c>
      <c r="J36" s="21">
        <f t="shared" si="13"/>
        <v>4.0972222222222215E-2</v>
      </c>
      <c r="K36" s="39">
        <f t="shared" si="14"/>
        <v>0.37430555555555539</v>
      </c>
      <c r="L36" s="39">
        <f t="shared" si="15"/>
        <v>0.56180555555555545</v>
      </c>
      <c r="M36" s="39">
        <f t="shared" si="18"/>
        <v>0.68611111111111101</v>
      </c>
      <c r="N36" s="39">
        <f t="shared" si="16"/>
        <v>0.81180555555555545</v>
      </c>
      <c r="O36" s="38">
        <f t="shared" si="17"/>
        <v>0.86041666666666661</v>
      </c>
    </row>
    <row r="37" spans="1:15" x14ac:dyDescent="0.25">
      <c r="A37" s="3">
        <f t="shared" si="0"/>
        <v>28</v>
      </c>
      <c r="B37" s="2" t="s">
        <v>98</v>
      </c>
      <c r="C37" s="67">
        <v>365</v>
      </c>
      <c r="D37" s="50" t="s">
        <v>5</v>
      </c>
      <c r="E37" s="50"/>
      <c r="F37" s="19">
        <v>0.8</v>
      </c>
      <c r="G37" s="20">
        <f t="shared" si="1"/>
        <v>36.900000000000006</v>
      </c>
      <c r="H37" s="20"/>
      <c r="I37" s="16">
        <v>6.9444444444444447E-4</v>
      </c>
      <c r="J37" s="21">
        <f t="shared" si="13"/>
        <v>4.1666666666666657E-2</v>
      </c>
      <c r="K37" s="39">
        <f t="shared" si="14"/>
        <v>0.37499999999999983</v>
      </c>
      <c r="L37" s="39">
        <f t="shared" si="15"/>
        <v>0.56249999999999989</v>
      </c>
      <c r="M37" s="39">
        <f t="shared" si="18"/>
        <v>0.68680555555555545</v>
      </c>
      <c r="N37" s="39">
        <f t="shared" si="16"/>
        <v>0.81249999999999989</v>
      </c>
      <c r="O37" s="38">
        <f t="shared" si="17"/>
        <v>0.86111111111111105</v>
      </c>
    </row>
    <row r="38" spans="1:15" x14ac:dyDescent="0.25">
      <c r="A38" s="3">
        <f t="shared" si="0"/>
        <v>29</v>
      </c>
      <c r="B38" s="2" t="s">
        <v>99</v>
      </c>
      <c r="C38" s="67">
        <v>359</v>
      </c>
      <c r="D38" s="50" t="s">
        <v>5</v>
      </c>
      <c r="E38" s="50"/>
      <c r="F38" s="19">
        <v>0.8</v>
      </c>
      <c r="G38" s="20">
        <f t="shared" si="1"/>
        <v>37.700000000000003</v>
      </c>
      <c r="H38" s="20"/>
      <c r="I38" s="16">
        <v>1.3888888888888889E-3</v>
      </c>
      <c r="J38" s="21">
        <f t="shared" si="13"/>
        <v>4.3055555555555548E-2</v>
      </c>
      <c r="K38" s="39">
        <f t="shared" si="14"/>
        <v>0.37638888888888872</v>
      </c>
      <c r="L38" s="39">
        <f t="shared" si="15"/>
        <v>0.56388888888888877</v>
      </c>
      <c r="M38" s="39">
        <f t="shared" si="18"/>
        <v>0.68819444444444433</v>
      </c>
      <c r="N38" s="39">
        <f t="shared" si="16"/>
        <v>0.81388888888888877</v>
      </c>
      <c r="O38" s="38">
        <f t="shared" si="17"/>
        <v>0.86249999999999993</v>
      </c>
    </row>
    <row r="39" spans="1:15" x14ac:dyDescent="0.25">
      <c r="A39" s="3">
        <f t="shared" si="0"/>
        <v>30</v>
      </c>
      <c r="B39" s="2" t="s">
        <v>100</v>
      </c>
      <c r="C39" s="67">
        <v>358</v>
      </c>
      <c r="D39" s="50" t="s">
        <v>5</v>
      </c>
      <c r="E39" s="50"/>
      <c r="F39" s="50">
        <v>1.2</v>
      </c>
      <c r="G39" s="20">
        <f t="shared" si="1"/>
        <v>38.900000000000006</v>
      </c>
      <c r="H39" s="20"/>
      <c r="I39" s="16">
        <v>1.3888888888888889E-3</v>
      </c>
      <c r="J39" s="21">
        <f t="shared" si="13"/>
        <v>4.4444444444444439E-2</v>
      </c>
      <c r="K39" s="39">
        <f t="shared" si="14"/>
        <v>0.3777777777777776</v>
      </c>
      <c r="L39" s="39">
        <f t="shared" si="15"/>
        <v>0.56527777777777766</v>
      </c>
      <c r="M39" s="39">
        <f t="shared" si="18"/>
        <v>0.68958333333333321</v>
      </c>
      <c r="N39" s="39">
        <f t="shared" si="16"/>
        <v>0.81527777777777766</v>
      </c>
      <c r="O39" s="38">
        <f t="shared" si="17"/>
        <v>0.86388888888888882</v>
      </c>
    </row>
    <row r="40" spans="1:15" x14ac:dyDescent="0.25">
      <c r="A40" s="3">
        <f t="shared" si="0"/>
        <v>31</v>
      </c>
      <c r="B40" s="23" t="s">
        <v>101</v>
      </c>
      <c r="C40" s="67">
        <v>353</v>
      </c>
      <c r="D40" s="50" t="s">
        <v>5</v>
      </c>
      <c r="E40" s="50"/>
      <c r="F40" s="19">
        <v>2</v>
      </c>
      <c r="G40" s="20">
        <f t="shared" si="1"/>
        <v>40.900000000000006</v>
      </c>
      <c r="H40" s="20"/>
      <c r="I40" s="16">
        <v>1.3888888888888889E-3</v>
      </c>
      <c r="J40" s="21">
        <f t="shared" si="13"/>
        <v>4.583333333333333E-2</v>
      </c>
      <c r="K40" s="39">
        <f t="shared" si="14"/>
        <v>0.37916666666666649</v>
      </c>
      <c r="L40" s="39">
        <f t="shared" si="15"/>
        <v>0.56666666666666654</v>
      </c>
      <c r="M40" s="39">
        <f t="shared" si="18"/>
        <v>0.6909722222222221</v>
      </c>
      <c r="N40" s="39">
        <f t="shared" si="16"/>
        <v>0.81666666666666654</v>
      </c>
      <c r="O40" s="38">
        <f t="shared" si="17"/>
        <v>0.8652777777777777</v>
      </c>
    </row>
    <row r="41" spans="1:15" x14ac:dyDescent="0.25">
      <c r="A41" s="3">
        <f t="shared" si="0"/>
        <v>32</v>
      </c>
      <c r="B41" s="55" t="s">
        <v>117</v>
      </c>
      <c r="C41" s="67">
        <v>354</v>
      </c>
      <c r="D41" s="54" t="s">
        <v>5</v>
      </c>
      <c r="E41" s="54"/>
      <c r="F41" s="19">
        <v>1.1000000000000001</v>
      </c>
      <c r="G41" s="20">
        <f t="shared" si="1"/>
        <v>42.000000000000007</v>
      </c>
      <c r="H41" s="20"/>
      <c r="I41" s="16">
        <v>1.3888888888888889E-3</v>
      </c>
      <c r="J41" s="21">
        <f t="shared" si="13"/>
        <v>4.7222222222222221E-2</v>
      </c>
      <c r="K41" s="39">
        <f t="shared" si="14"/>
        <v>0.38055555555555537</v>
      </c>
      <c r="L41" s="39">
        <f t="shared" si="15"/>
        <v>0.56805555555555542</v>
      </c>
      <c r="M41" s="39">
        <f t="shared" si="18"/>
        <v>0.69236111111111098</v>
      </c>
      <c r="N41" s="39">
        <f t="shared" si="16"/>
        <v>0.81805555555555542</v>
      </c>
      <c r="O41" s="38">
        <f t="shared" si="17"/>
        <v>0.86666666666666659</v>
      </c>
    </row>
    <row r="42" spans="1:15" x14ac:dyDescent="0.25">
      <c r="A42" s="3">
        <f t="shared" si="0"/>
        <v>33</v>
      </c>
      <c r="B42" s="50" t="s">
        <v>102</v>
      </c>
      <c r="C42" s="67">
        <v>361</v>
      </c>
      <c r="D42" s="50" t="s">
        <v>5</v>
      </c>
      <c r="E42" s="50"/>
      <c r="F42" s="19">
        <v>0.9</v>
      </c>
      <c r="G42" s="20">
        <f t="shared" si="1"/>
        <v>42.900000000000006</v>
      </c>
      <c r="H42" s="20"/>
      <c r="I42" s="16">
        <v>1.3888888888888889E-3</v>
      </c>
      <c r="J42" s="21">
        <f t="shared" si="13"/>
        <v>4.8611111111111112E-2</v>
      </c>
      <c r="K42" s="39">
        <f t="shared" si="14"/>
        <v>0.38194444444444425</v>
      </c>
      <c r="L42" s="39">
        <f t="shared" si="15"/>
        <v>0.56944444444444431</v>
      </c>
      <c r="M42" s="39">
        <f t="shared" si="18"/>
        <v>0.69374999999999987</v>
      </c>
      <c r="N42" s="39">
        <f t="shared" si="16"/>
        <v>0.81944444444444431</v>
      </c>
      <c r="O42" s="38">
        <f t="shared" si="17"/>
        <v>0.86805555555555547</v>
      </c>
    </row>
    <row r="43" spans="1:15" x14ac:dyDescent="0.25">
      <c r="A43" s="3">
        <f t="shared" si="0"/>
        <v>34</v>
      </c>
      <c r="B43" s="50" t="s">
        <v>52</v>
      </c>
      <c r="C43" s="67">
        <v>32</v>
      </c>
      <c r="D43" s="50" t="s">
        <v>7</v>
      </c>
      <c r="E43" s="50">
        <v>469</v>
      </c>
      <c r="F43" s="19">
        <v>1.8</v>
      </c>
      <c r="G43" s="20">
        <f t="shared" si="1"/>
        <v>44.7</v>
      </c>
      <c r="H43" s="20"/>
      <c r="I43" s="16">
        <v>1.3888888888888889E-3</v>
      </c>
      <c r="J43" s="21">
        <f t="shared" si="13"/>
        <v>0.05</v>
      </c>
      <c r="K43" s="39">
        <f t="shared" si="14"/>
        <v>0.38333333333333314</v>
      </c>
      <c r="L43" s="39">
        <f t="shared" si="15"/>
        <v>0.57083333333333319</v>
      </c>
      <c r="M43" s="39">
        <f t="shared" si="18"/>
        <v>0.69513888888888875</v>
      </c>
      <c r="N43" s="39">
        <f t="shared" si="16"/>
        <v>0.82083333333333319</v>
      </c>
      <c r="O43" s="38">
        <f t="shared" si="17"/>
        <v>0.86944444444444435</v>
      </c>
    </row>
    <row r="44" spans="1:15" x14ac:dyDescent="0.25">
      <c r="A44" s="3">
        <f t="shared" si="0"/>
        <v>35</v>
      </c>
      <c r="B44" s="50" t="s">
        <v>50</v>
      </c>
      <c r="C44" s="67">
        <v>34</v>
      </c>
      <c r="D44" s="50" t="s">
        <v>7</v>
      </c>
      <c r="E44" s="50">
        <v>469</v>
      </c>
      <c r="F44" s="19">
        <v>1</v>
      </c>
      <c r="G44" s="20">
        <f t="shared" si="1"/>
        <v>45.7</v>
      </c>
      <c r="H44" s="20"/>
      <c r="I44" s="16">
        <v>1.3888888888888889E-3</v>
      </c>
      <c r="J44" s="21">
        <f t="shared" si="13"/>
        <v>5.1388888888888894E-2</v>
      </c>
      <c r="K44" s="39">
        <f t="shared" si="14"/>
        <v>0.38472222222222202</v>
      </c>
      <c r="L44" s="39">
        <f t="shared" si="15"/>
        <v>0.57222222222222208</v>
      </c>
      <c r="M44" s="39">
        <f t="shared" si="18"/>
        <v>0.69652777777777763</v>
      </c>
      <c r="N44" s="39">
        <f t="shared" si="16"/>
        <v>0.82222222222222208</v>
      </c>
      <c r="O44" s="38">
        <f t="shared" si="17"/>
        <v>0.87083333333333324</v>
      </c>
    </row>
    <row r="45" spans="1:15" x14ac:dyDescent="0.25">
      <c r="A45" s="3">
        <f t="shared" si="0"/>
        <v>36</v>
      </c>
      <c r="B45" s="2" t="s">
        <v>103</v>
      </c>
      <c r="C45" s="67">
        <v>36</v>
      </c>
      <c r="D45" s="50" t="s">
        <v>7</v>
      </c>
      <c r="E45" s="50">
        <v>469</v>
      </c>
      <c r="F45" s="19">
        <v>0.8</v>
      </c>
      <c r="G45" s="20">
        <f t="shared" si="1"/>
        <v>46.5</v>
      </c>
      <c r="H45" s="20"/>
      <c r="I45" s="16">
        <v>1.3888888888888889E-3</v>
      </c>
      <c r="J45" s="21">
        <f t="shared" si="13"/>
        <v>5.2777777777777785E-2</v>
      </c>
      <c r="K45" s="39">
        <f t="shared" si="14"/>
        <v>0.38611111111111091</v>
      </c>
      <c r="L45" s="39">
        <f t="shared" si="15"/>
        <v>0.57361111111111096</v>
      </c>
      <c r="M45" s="39">
        <f t="shared" si="18"/>
        <v>0.69791666666666652</v>
      </c>
      <c r="N45" s="39">
        <f t="shared" si="16"/>
        <v>0.82361111111111096</v>
      </c>
      <c r="O45" s="38">
        <f t="shared" si="17"/>
        <v>0.87222222222222212</v>
      </c>
    </row>
    <row r="46" spans="1:15" x14ac:dyDescent="0.25">
      <c r="A46" s="3">
        <f t="shared" si="0"/>
        <v>37</v>
      </c>
      <c r="B46" s="2" t="s">
        <v>111</v>
      </c>
      <c r="C46" s="67">
        <v>409</v>
      </c>
      <c r="D46" s="50" t="s">
        <v>5</v>
      </c>
      <c r="E46" s="50"/>
      <c r="F46" s="19">
        <v>1.9</v>
      </c>
      <c r="G46" s="20">
        <f t="shared" si="1"/>
        <v>48.4</v>
      </c>
      <c r="H46" s="20"/>
      <c r="I46" s="16">
        <v>2.0833333333333333E-3</v>
      </c>
      <c r="J46" s="21">
        <f t="shared" si="13"/>
        <v>5.4861111111111117E-2</v>
      </c>
      <c r="K46" s="39">
        <f t="shared" si="14"/>
        <v>0.38819444444444423</v>
      </c>
      <c r="L46" s="39">
        <f t="shared" si="15"/>
        <v>0.57569444444444429</v>
      </c>
      <c r="M46" s="39">
        <f t="shared" si="18"/>
        <v>0.69999999999999984</v>
      </c>
      <c r="N46" s="39">
        <f t="shared" si="16"/>
        <v>0.82569444444444429</v>
      </c>
      <c r="O46" s="38">
        <f t="shared" si="17"/>
        <v>0.87430555555555545</v>
      </c>
    </row>
    <row r="47" spans="1:15" x14ac:dyDescent="0.25">
      <c r="A47" s="3">
        <f t="shared" si="0"/>
        <v>38</v>
      </c>
      <c r="B47" s="23" t="s">
        <v>48</v>
      </c>
      <c r="C47" s="63">
        <v>408</v>
      </c>
      <c r="D47" s="50" t="s">
        <v>5</v>
      </c>
      <c r="E47" s="50"/>
      <c r="F47" s="19">
        <v>1</v>
      </c>
      <c r="G47" s="20">
        <f t="shared" si="1"/>
        <v>49.4</v>
      </c>
      <c r="H47" s="20"/>
      <c r="I47" s="16">
        <v>1.3888888888888889E-3</v>
      </c>
      <c r="J47" s="21">
        <f t="shared" si="13"/>
        <v>5.6250000000000008E-2</v>
      </c>
      <c r="K47" s="39">
        <f t="shared" si="14"/>
        <v>0.38958333333333311</v>
      </c>
      <c r="L47" s="39">
        <f t="shared" si="15"/>
        <v>0.57708333333333317</v>
      </c>
      <c r="M47" s="39">
        <f t="shared" si="18"/>
        <v>0.70138888888888873</v>
      </c>
      <c r="N47" s="39">
        <f t="shared" si="16"/>
        <v>0.82708333333333317</v>
      </c>
      <c r="O47" s="38">
        <f t="shared" si="17"/>
        <v>0.87569444444444433</v>
      </c>
    </row>
    <row r="48" spans="1:15" x14ac:dyDescent="0.25">
      <c r="A48" s="3">
        <f t="shared" si="0"/>
        <v>39</v>
      </c>
      <c r="B48" s="50" t="s">
        <v>47</v>
      </c>
      <c r="C48" s="63">
        <v>38</v>
      </c>
      <c r="D48" s="50" t="s">
        <v>7</v>
      </c>
      <c r="E48" s="50">
        <v>469</v>
      </c>
      <c r="F48" s="19">
        <v>0.8</v>
      </c>
      <c r="G48" s="20">
        <f t="shared" si="1"/>
        <v>50.199999999999996</v>
      </c>
      <c r="H48" s="20"/>
      <c r="I48" s="16">
        <v>6.9444444444444447E-4</v>
      </c>
      <c r="J48" s="21">
        <f t="shared" si="13"/>
        <v>5.694444444444445E-2</v>
      </c>
      <c r="K48" s="39">
        <f t="shared" si="14"/>
        <v>0.39027777777777756</v>
      </c>
      <c r="L48" s="39">
        <f t="shared" si="15"/>
        <v>0.57777777777777761</v>
      </c>
      <c r="M48" s="39">
        <f t="shared" si="18"/>
        <v>0.70208333333333317</v>
      </c>
      <c r="N48" s="39">
        <f t="shared" si="16"/>
        <v>0.82777777777777761</v>
      </c>
      <c r="O48" s="38">
        <f t="shared" si="17"/>
        <v>0.87638888888888877</v>
      </c>
    </row>
    <row r="49" spans="1:15" x14ac:dyDescent="0.25">
      <c r="A49" s="3">
        <f t="shared" si="0"/>
        <v>40</v>
      </c>
      <c r="B49" s="50" t="s">
        <v>104</v>
      </c>
      <c r="C49" s="63">
        <v>40</v>
      </c>
      <c r="D49" s="50" t="s">
        <v>7</v>
      </c>
      <c r="E49" s="50">
        <v>469</v>
      </c>
      <c r="F49" s="19">
        <v>1.9</v>
      </c>
      <c r="G49" s="20">
        <f t="shared" si="1"/>
        <v>52.099999999999994</v>
      </c>
      <c r="H49" s="20"/>
      <c r="I49" s="16">
        <v>2.0833333333333333E-3</v>
      </c>
      <c r="J49" s="21">
        <f t="shared" si="13"/>
        <v>5.9027777777777783E-2</v>
      </c>
      <c r="K49" s="39">
        <f t="shared" si="14"/>
        <v>0.39236111111111088</v>
      </c>
      <c r="L49" s="39">
        <f t="shared" si="15"/>
        <v>0.57986111111111094</v>
      </c>
      <c r="M49" s="39">
        <f t="shared" si="18"/>
        <v>0.7041666666666665</v>
      </c>
      <c r="N49" s="39">
        <f t="shared" si="16"/>
        <v>0.82986111111111094</v>
      </c>
      <c r="O49" s="38">
        <f t="shared" si="17"/>
        <v>0.8784722222222221</v>
      </c>
    </row>
    <row r="50" spans="1:15" x14ac:dyDescent="0.25">
      <c r="A50" s="3">
        <f t="shared" si="0"/>
        <v>41</v>
      </c>
      <c r="B50" s="50" t="s">
        <v>105</v>
      </c>
      <c r="C50" s="63">
        <v>42</v>
      </c>
      <c r="D50" s="50" t="s">
        <v>7</v>
      </c>
      <c r="E50" s="50">
        <v>469</v>
      </c>
      <c r="F50" s="19">
        <v>1.6</v>
      </c>
      <c r="G50" s="20">
        <f t="shared" si="1"/>
        <v>53.699999999999996</v>
      </c>
      <c r="H50" s="20"/>
      <c r="I50" s="16">
        <v>1.3888888888888889E-3</v>
      </c>
      <c r="J50" s="21">
        <f t="shared" si="13"/>
        <v>6.0416666666666674E-2</v>
      </c>
      <c r="K50" s="39">
        <f t="shared" si="14"/>
        <v>0.39374999999999977</v>
      </c>
      <c r="L50" s="39">
        <f t="shared" si="15"/>
        <v>0.58124999999999982</v>
      </c>
      <c r="M50" s="39">
        <f t="shared" si="18"/>
        <v>0.70555555555555538</v>
      </c>
      <c r="N50" s="39">
        <f t="shared" si="16"/>
        <v>0.83124999999999982</v>
      </c>
      <c r="O50" s="38">
        <f t="shared" si="17"/>
        <v>0.87986111111111098</v>
      </c>
    </row>
    <row r="51" spans="1:15" x14ac:dyDescent="0.25">
      <c r="A51" s="3">
        <f t="shared" si="0"/>
        <v>42</v>
      </c>
      <c r="B51" s="23" t="s">
        <v>44</v>
      </c>
      <c r="C51" s="63">
        <v>532</v>
      </c>
      <c r="D51" s="50" t="s">
        <v>5</v>
      </c>
      <c r="E51" s="50"/>
      <c r="F51" s="19">
        <v>1.3</v>
      </c>
      <c r="G51" s="20">
        <f t="shared" si="1"/>
        <v>54.999999999999993</v>
      </c>
      <c r="H51" s="20"/>
      <c r="I51" s="16">
        <v>1.3888888888888889E-3</v>
      </c>
      <c r="J51" s="21">
        <f t="shared" si="13"/>
        <v>6.1805555555555565E-2</v>
      </c>
      <c r="K51" s="39">
        <f t="shared" si="14"/>
        <v>0.39513888888888865</v>
      </c>
      <c r="L51" s="39">
        <f t="shared" si="15"/>
        <v>0.58263888888888871</v>
      </c>
      <c r="M51" s="39">
        <f t="shared" si="18"/>
        <v>0.70694444444444426</v>
      </c>
      <c r="N51" s="39">
        <f t="shared" si="16"/>
        <v>0.83263888888888871</v>
      </c>
      <c r="O51" s="38">
        <f t="shared" si="17"/>
        <v>0.88124999999999987</v>
      </c>
    </row>
    <row r="52" spans="1:15" x14ac:dyDescent="0.25">
      <c r="A52" s="3">
        <f t="shared" si="0"/>
        <v>43</v>
      </c>
      <c r="B52" s="23" t="s">
        <v>43</v>
      </c>
      <c r="C52" s="64" t="s">
        <v>123</v>
      </c>
      <c r="D52" s="50" t="s">
        <v>5</v>
      </c>
      <c r="E52" s="50"/>
      <c r="F52" s="19">
        <v>1.5</v>
      </c>
      <c r="G52" s="20">
        <f t="shared" si="1"/>
        <v>56.499999999999993</v>
      </c>
      <c r="H52" s="20"/>
      <c r="I52" s="16">
        <v>1.3888888888888889E-3</v>
      </c>
      <c r="J52" s="21">
        <f t="shared" si="13"/>
        <v>6.3194444444444456E-2</v>
      </c>
      <c r="K52" s="39">
        <f t="shared" si="14"/>
        <v>0.39652777777777753</v>
      </c>
      <c r="L52" s="39">
        <f t="shared" si="15"/>
        <v>0.58402777777777759</v>
      </c>
      <c r="M52" s="39">
        <f t="shared" si="18"/>
        <v>0.70833333333333315</v>
      </c>
      <c r="N52" s="39">
        <f t="shared" si="16"/>
        <v>0.83402777777777759</v>
      </c>
      <c r="O52" s="38">
        <f t="shared" si="17"/>
        <v>0.88263888888888875</v>
      </c>
    </row>
    <row r="53" spans="1:15" x14ac:dyDescent="0.25">
      <c r="A53" s="3">
        <f t="shared" si="0"/>
        <v>44</v>
      </c>
      <c r="B53" s="23" t="s">
        <v>42</v>
      </c>
      <c r="C53" s="64" t="s">
        <v>106</v>
      </c>
      <c r="D53" s="50" t="s">
        <v>5</v>
      </c>
      <c r="E53" s="50"/>
      <c r="F53" s="19">
        <v>1.3</v>
      </c>
      <c r="G53" s="20">
        <f t="shared" si="1"/>
        <v>57.79999999999999</v>
      </c>
      <c r="H53" s="20"/>
      <c r="I53" s="16">
        <v>1.3888888888888889E-3</v>
      </c>
      <c r="J53" s="21">
        <f t="shared" si="13"/>
        <v>6.458333333333334E-2</v>
      </c>
      <c r="K53" s="39">
        <f t="shared" si="14"/>
        <v>0.39791666666666642</v>
      </c>
      <c r="L53" s="39">
        <f t="shared" si="15"/>
        <v>0.58541666666666647</v>
      </c>
      <c r="M53" s="39">
        <f t="shared" si="18"/>
        <v>0.70972222222222203</v>
      </c>
      <c r="N53" s="39">
        <f t="shared" si="16"/>
        <v>0.83541666666666647</v>
      </c>
      <c r="O53" s="38">
        <f t="shared" si="17"/>
        <v>0.88402777777777763</v>
      </c>
    </row>
    <row r="54" spans="1:15" x14ac:dyDescent="0.25">
      <c r="A54" s="3">
        <f t="shared" si="0"/>
        <v>45</v>
      </c>
      <c r="B54" s="23" t="s">
        <v>6</v>
      </c>
      <c r="C54" s="64" t="s">
        <v>107</v>
      </c>
      <c r="D54" s="50" t="s">
        <v>5</v>
      </c>
      <c r="E54" s="50"/>
      <c r="F54" s="19">
        <v>0.9</v>
      </c>
      <c r="G54" s="20">
        <f t="shared" si="1"/>
        <v>58.699999999999989</v>
      </c>
      <c r="H54" s="20"/>
      <c r="I54" s="16">
        <v>1.3888888888888889E-3</v>
      </c>
      <c r="J54" s="21">
        <f t="shared" si="13"/>
        <v>6.5972222222222224E-2</v>
      </c>
      <c r="K54" s="39">
        <f t="shared" si="14"/>
        <v>0.3993055555555553</v>
      </c>
      <c r="L54" s="39">
        <f t="shared" si="15"/>
        <v>0.58680555555555536</v>
      </c>
      <c r="M54" s="39">
        <f t="shared" si="18"/>
        <v>0.71111111111111092</v>
      </c>
      <c r="N54" s="39">
        <f t="shared" si="16"/>
        <v>0.83680555555555536</v>
      </c>
      <c r="O54" s="38">
        <f t="shared" si="17"/>
        <v>0.88541666666666652</v>
      </c>
    </row>
    <row r="55" spans="1:15" x14ac:dyDescent="0.25">
      <c r="A55" s="3">
        <f t="shared" si="0"/>
        <v>46</v>
      </c>
      <c r="B55" s="25" t="s">
        <v>41</v>
      </c>
      <c r="C55" s="66" t="s">
        <v>108</v>
      </c>
      <c r="D55" s="26" t="s">
        <v>5</v>
      </c>
      <c r="E55" s="26"/>
      <c r="F55" s="27">
        <v>1</v>
      </c>
      <c r="G55" s="20">
        <f t="shared" si="1"/>
        <v>59.699999999999989</v>
      </c>
      <c r="H55" s="20"/>
      <c r="I55" s="16">
        <v>2.0833333333333333E-3</v>
      </c>
      <c r="J55" s="21">
        <f t="shared" si="13"/>
        <v>6.8055555555555564E-2</v>
      </c>
      <c r="K55" s="39">
        <f t="shared" si="14"/>
        <v>0.40138888888888863</v>
      </c>
      <c r="L55" s="39">
        <f t="shared" si="15"/>
        <v>0.58888888888888868</v>
      </c>
      <c r="M55" s="39">
        <f t="shared" si="18"/>
        <v>0.71319444444444424</v>
      </c>
      <c r="N55" s="39">
        <f t="shared" si="16"/>
        <v>0.83888888888888868</v>
      </c>
      <c r="O55" s="38">
        <f t="shared" si="17"/>
        <v>0.88749999999999984</v>
      </c>
    </row>
    <row r="56" spans="1:15" x14ac:dyDescent="0.25">
      <c r="A56" s="3">
        <f t="shared" si="0"/>
        <v>47</v>
      </c>
      <c r="B56" s="2" t="s">
        <v>110</v>
      </c>
      <c r="C56" s="24"/>
      <c r="D56" s="50" t="s">
        <v>4</v>
      </c>
      <c r="E56" s="50"/>
      <c r="F56" s="19">
        <v>1.8</v>
      </c>
      <c r="G56" s="20">
        <f t="shared" si="1"/>
        <v>61.499999999999986</v>
      </c>
      <c r="H56" s="20"/>
      <c r="I56" s="16">
        <v>2.0833333333333333E-3</v>
      </c>
      <c r="J56" s="21">
        <f t="shared" si="13"/>
        <v>7.0138888888888903E-2</v>
      </c>
      <c r="K56" s="39">
        <f t="shared" si="14"/>
        <v>0.40347222222222195</v>
      </c>
      <c r="L56" s="39">
        <f t="shared" si="15"/>
        <v>0.59097222222222201</v>
      </c>
      <c r="M56" s="39">
        <f t="shared" si="18"/>
        <v>0.71527777777777757</v>
      </c>
      <c r="N56" s="39">
        <f t="shared" si="16"/>
        <v>0.84097222222222201</v>
      </c>
      <c r="O56" s="38">
        <f t="shared" si="17"/>
        <v>0.88958333333333317</v>
      </c>
    </row>
    <row r="57" spans="1:15" x14ac:dyDescent="0.25">
      <c r="A57" s="3">
        <f t="shared" si="0"/>
        <v>48</v>
      </c>
      <c r="B57" s="2" t="s">
        <v>3</v>
      </c>
      <c r="C57" s="24"/>
      <c r="D57" s="50" t="s">
        <v>2</v>
      </c>
      <c r="E57" s="50"/>
      <c r="F57" s="19">
        <v>1.2</v>
      </c>
      <c r="G57" s="20">
        <f t="shared" si="1"/>
        <v>62.699999999999989</v>
      </c>
      <c r="H57" s="20"/>
      <c r="I57" s="16">
        <v>1.3888888888888889E-3</v>
      </c>
      <c r="J57" s="21">
        <f t="shared" si="13"/>
        <v>7.1527777777777787E-2</v>
      </c>
      <c r="K57" s="39">
        <f t="shared" si="14"/>
        <v>0.40486111111111084</v>
      </c>
      <c r="L57" s="39">
        <f t="shared" si="15"/>
        <v>0.59236111111111089</v>
      </c>
      <c r="M57" s="39">
        <f t="shared" si="18"/>
        <v>0.71666666666666645</v>
      </c>
      <c r="N57" s="39">
        <f t="shared" si="16"/>
        <v>0.84236111111111089</v>
      </c>
      <c r="O57" s="38">
        <f t="shared" si="17"/>
        <v>0.89097222222222205</v>
      </c>
    </row>
    <row r="58" spans="1:15" x14ac:dyDescent="0.25">
      <c r="A58" s="3">
        <f t="shared" si="0"/>
        <v>49</v>
      </c>
      <c r="B58" s="2" t="s">
        <v>29</v>
      </c>
      <c r="C58" s="24"/>
      <c r="D58" s="50" t="s">
        <v>0</v>
      </c>
      <c r="E58" s="50"/>
      <c r="F58" s="19">
        <v>1.2</v>
      </c>
      <c r="G58" s="20">
        <f t="shared" si="1"/>
        <v>63.899999999999991</v>
      </c>
      <c r="H58" s="20"/>
      <c r="I58" s="16">
        <v>1.3888888888888889E-3</v>
      </c>
      <c r="J58" s="21">
        <f t="shared" si="13"/>
        <v>7.2916666666666671E-2</v>
      </c>
      <c r="K58" s="39">
        <f t="shared" si="14"/>
        <v>0.40624999999999972</v>
      </c>
      <c r="L58" s="39">
        <f t="shared" si="15"/>
        <v>0.59374999999999978</v>
      </c>
      <c r="M58" s="39">
        <f t="shared" si="18"/>
        <v>0.71805555555555534</v>
      </c>
      <c r="N58" s="39">
        <f t="shared" si="16"/>
        <v>0.84374999999999978</v>
      </c>
      <c r="O58" s="38">
        <f t="shared" si="17"/>
        <v>0.89236111111111094</v>
      </c>
    </row>
    <row r="59" spans="1:15" x14ac:dyDescent="0.25">
      <c r="A59" s="3">
        <f t="shared" si="0"/>
        <v>50</v>
      </c>
      <c r="B59" s="67" t="s">
        <v>149</v>
      </c>
      <c r="C59" s="24"/>
      <c r="D59" s="50" t="s">
        <v>0</v>
      </c>
      <c r="E59" s="50"/>
      <c r="F59" s="19">
        <v>1.2</v>
      </c>
      <c r="G59" s="20">
        <f t="shared" si="1"/>
        <v>65.099999999999994</v>
      </c>
      <c r="H59" s="20"/>
      <c r="I59" s="16">
        <v>1.3888888888888889E-3</v>
      </c>
      <c r="J59" s="21">
        <f t="shared" si="13"/>
        <v>7.4305555555555555E-2</v>
      </c>
      <c r="K59" s="39">
        <f t="shared" si="14"/>
        <v>0.40763888888888861</v>
      </c>
      <c r="L59" s="39">
        <f t="shared" si="15"/>
        <v>0.59513888888888866</v>
      </c>
      <c r="M59" s="39">
        <f t="shared" si="18"/>
        <v>0.71944444444444422</v>
      </c>
      <c r="N59" s="39">
        <f t="shared" si="16"/>
        <v>0.84513888888888866</v>
      </c>
      <c r="O59" s="38">
        <f t="shared" si="17"/>
        <v>0.89374999999999982</v>
      </c>
    </row>
    <row r="60" spans="1:15" s="31" customFormat="1" ht="15" x14ac:dyDescent="0.2">
      <c r="A60" s="79" t="s">
        <v>122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</row>
    <row r="61" spans="1:15" s="31" customFormat="1" ht="12.75" x14ac:dyDescent="0.2">
      <c r="A61" s="80" t="s">
        <v>8</v>
      </c>
      <c r="B61" s="80"/>
      <c r="C61" s="7"/>
      <c r="D61" s="48" t="s">
        <v>9</v>
      </c>
      <c r="E61" s="7"/>
      <c r="F61" s="7"/>
      <c r="H61" s="48"/>
      <c r="I61" s="48"/>
      <c r="J61" s="7"/>
      <c r="K61" s="7"/>
      <c r="L61" s="7"/>
      <c r="M61" s="7"/>
      <c r="N61" s="7"/>
      <c r="O61" s="6"/>
    </row>
    <row r="62" spans="1:15" s="31" customFormat="1" ht="13.9" customHeight="1" x14ac:dyDescent="0.2">
      <c r="A62" s="47" t="s">
        <v>35</v>
      </c>
      <c r="B62" s="11"/>
      <c r="C62" s="12"/>
      <c r="D62" s="6" t="s">
        <v>36</v>
      </c>
      <c r="E62" s="12"/>
      <c r="F62" s="12"/>
      <c r="G62" s="93" t="s">
        <v>148</v>
      </c>
      <c r="H62" s="93"/>
      <c r="I62" s="93"/>
      <c r="J62" s="93"/>
      <c r="K62" s="93"/>
      <c r="L62" s="93"/>
      <c r="M62" s="93"/>
      <c r="N62" s="93"/>
      <c r="O62" s="93"/>
    </row>
    <row r="63" spans="1:15" s="31" customFormat="1" ht="13.9" customHeight="1" x14ac:dyDescent="0.2">
      <c r="A63" s="28" t="s">
        <v>40</v>
      </c>
      <c r="B63" s="6"/>
      <c r="C63" s="12"/>
      <c r="D63" s="6" t="s">
        <v>37</v>
      </c>
      <c r="E63" s="12"/>
      <c r="F63" s="12"/>
      <c r="H63" s="6"/>
      <c r="I63" s="6"/>
      <c r="J63" s="6"/>
      <c r="K63" s="61"/>
      <c r="L63" s="61"/>
      <c r="M63" s="61"/>
      <c r="N63" s="61"/>
    </row>
    <row r="64" spans="1:15" s="31" customFormat="1" ht="13.9" customHeight="1" x14ac:dyDescent="0.2">
      <c r="A64" s="32" t="s">
        <v>34</v>
      </c>
      <c r="B64" s="32"/>
      <c r="C64" s="32"/>
      <c r="D64" s="6" t="s">
        <v>30</v>
      </c>
      <c r="E64" s="7"/>
      <c r="F64" s="6"/>
      <c r="H64" s="6" t="s">
        <v>39</v>
      </c>
      <c r="I64" s="6"/>
      <c r="J64" s="6"/>
      <c r="K64" s="6" t="s">
        <v>38</v>
      </c>
      <c r="L64" s="61"/>
      <c r="M64" s="61"/>
      <c r="N64" s="61"/>
    </row>
    <row r="65" spans="1:16" x14ac:dyDescent="0.25">
      <c r="A65" s="6" t="s">
        <v>33</v>
      </c>
      <c r="B65" s="6"/>
      <c r="C65" s="6"/>
      <c r="D65" s="6" t="s">
        <v>153</v>
      </c>
      <c r="E65" s="7"/>
      <c r="F65" s="7"/>
      <c r="H65" s="6"/>
      <c r="I65" s="6"/>
      <c r="J65" s="7"/>
      <c r="K65" s="61"/>
      <c r="L65" s="61"/>
      <c r="M65" s="61"/>
      <c r="N65" s="61"/>
      <c r="P65" s="31"/>
    </row>
    <row r="66" spans="1:16" x14ac:dyDescent="0.25">
      <c r="E66" s="6"/>
      <c r="F66" s="6"/>
      <c r="H66" s="6"/>
      <c r="I66" s="6"/>
      <c r="J66" s="57"/>
      <c r="K66" s="60"/>
      <c r="L66" s="57"/>
      <c r="M66" s="57"/>
      <c r="N66" s="57"/>
      <c r="O66" s="57"/>
    </row>
    <row r="67" spans="1:16" ht="15" x14ac:dyDescent="0.25">
      <c r="A67" s="28"/>
      <c r="B67" s="68"/>
      <c r="C67" s="68"/>
      <c r="D67" s="69" t="s">
        <v>154</v>
      </c>
      <c r="E67" s="69"/>
      <c r="F67" s="70"/>
      <c r="G67" s="70"/>
      <c r="H67" s="70"/>
      <c r="I67" s="70"/>
      <c r="J67" s="70"/>
      <c r="K67" s="70"/>
      <c r="L67" s="70"/>
      <c r="M67" s="70"/>
      <c r="N67" s="58"/>
      <c r="O67" s="59"/>
    </row>
    <row r="68" spans="1:16" ht="15" x14ac:dyDescent="0.25">
      <c r="A68" s="6"/>
      <c r="B68" s="71" t="s">
        <v>155</v>
      </c>
      <c r="C68" s="68"/>
      <c r="D68" s="68"/>
      <c r="E68" s="69"/>
      <c r="F68" s="70"/>
      <c r="G68" s="70"/>
      <c r="H68" s="70"/>
      <c r="I68" s="70"/>
      <c r="J68" s="70"/>
      <c r="K68" s="70"/>
      <c r="L68" s="70"/>
      <c r="M68" s="70"/>
      <c r="N68" s="57"/>
      <c r="O68" s="57"/>
    </row>
    <row r="69" spans="1:16" x14ac:dyDescent="0.25">
      <c r="B69" s="71" t="s">
        <v>156</v>
      </c>
      <c r="C69" s="68"/>
      <c r="D69" s="68"/>
      <c r="E69" s="68"/>
      <c r="F69" s="70"/>
      <c r="G69" s="70"/>
      <c r="H69" s="70"/>
      <c r="I69" s="70"/>
      <c r="J69" s="70"/>
      <c r="K69" s="70"/>
      <c r="L69" s="70"/>
      <c r="M69" s="70"/>
      <c r="N69" s="6"/>
      <c r="O69" s="6"/>
    </row>
    <row r="70" spans="1:16" x14ac:dyDescent="0.25">
      <c r="B70" s="72"/>
      <c r="C70" s="68"/>
      <c r="D70" s="68"/>
      <c r="E70" s="68"/>
      <c r="F70" s="70"/>
      <c r="G70" s="70"/>
      <c r="H70" s="70"/>
      <c r="I70" s="70"/>
      <c r="J70" s="70"/>
      <c r="K70" s="70"/>
      <c r="L70" s="70"/>
      <c r="M70" s="70"/>
      <c r="N70" s="6"/>
      <c r="O70" s="6"/>
    </row>
    <row r="71" spans="1:16" ht="15" x14ac:dyDescent="0.25">
      <c r="A71" s="6"/>
      <c r="B71" s="71" t="s">
        <v>159</v>
      </c>
      <c r="C71" s="68"/>
      <c r="D71" s="68"/>
      <c r="E71" s="68"/>
      <c r="F71" s="70"/>
      <c r="G71" s="70"/>
      <c r="H71" s="70"/>
      <c r="I71" s="70"/>
      <c r="J71" s="70"/>
      <c r="K71" s="70"/>
      <c r="L71" s="70"/>
      <c r="M71" s="70"/>
      <c r="N71" s="6"/>
      <c r="O71" s="6"/>
    </row>
    <row r="72" spans="1:16" x14ac:dyDescent="0.25">
      <c r="B72" s="71" t="s">
        <v>157</v>
      </c>
      <c r="C72" s="68"/>
      <c r="D72" s="68"/>
      <c r="E72" s="68"/>
      <c r="F72" s="70"/>
      <c r="G72" s="70"/>
      <c r="H72" s="70"/>
      <c r="I72" s="70"/>
      <c r="J72" s="70"/>
      <c r="K72" s="70"/>
      <c r="L72" s="70"/>
      <c r="M72" s="70"/>
    </row>
    <row r="73" spans="1:16" x14ac:dyDescent="0.25">
      <c r="B73" s="71" t="s">
        <v>160</v>
      </c>
      <c r="C73" s="68"/>
      <c r="D73" s="68"/>
      <c r="E73" s="68"/>
      <c r="F73" s="70"/>
      <c r="G73" s="70"/>
      <c r="H73" s="70"/>
      <c r="I73" s="70"/>
      <c r="J73" s="70"/>
      <c r="K73" s="70"/>
      <c r="L73" s="70"/>
      <c r="M73" s="70"/>
    </row>
    <row r="74" spans="1:16" x14ac:dyDescent="0.25">
      <c r="B74" s="71" t="s">
        <v>158</v>
      </c>
      <c r="C74" s="68"/>
      <c r="D74" s="68"/>
      <c r="E74" s="68"/>
      <c r="F74" s="70"/>
      <c r="G74" s="70"/>
      <c r="H74" s="70"/>
      <c r="I74" s="70"/>
      <c r="J74" s="70"/>
      <c r="K74" s="70"/>
      <c r="L74" s="70"/>
      <c r="M74" s="70"/>
    </row>
  </sheetData>
  <mergeCells count="12">
    <mergeCell ref="I1:O5"/>
    <mergeCell ref="G62:O62"/>
    <mergeCell ref="J7:J9"/>
    <mergeCell ref="A60:O60"/>
    <mergeCell ref="A61:B61"/>
    <mergeCell ref="H7:H9"/>
    <mergeCell ref="A7:A9"/>
    <mergeCell ref="C7:C9"/>
    <mergeCell ref="D7:D9"/>
    <mergeCell ref="F7:F9"/>
    <mergeCell ref="G7:G9"/>
    <mergeCell ref="I7:I9"/>
  </mergeCells>
  <pageMargins left="0.78740157480314965" right="0.70866141732283472" top="0" bottom="1.7716535433070868" header="0.19685039370078741" footer="0.19685039370078741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</vt:lpstr>
      <vt:lpstr>2026 POW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Tomasz Pazek</cp:lastModifiedBy>
  <cp:lastPrinted>2025-12-02T13:05:54Z</cp:lastPrinted>
  <dcterms:created xsi:type="dcterms:W3CDTF">2022-10-12T05:55:37Z</dcterms:created>
  <dcterms:modified xsi:type="dcterms:W3CDTF">2025-12-02T13:05:57Z</dcterms:modified>
</cp:coreProperties>
</file>