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### Dysk wspolny Wydzialu Transportu Drogowego IF II ###\Piotr - Naczelnik\Dla Marszałka VI 2019\2026 PTZ\Rozkłady edytowalne na  LODZKIE\PP\"/>
    </mc:Choice>
  </mc:AlternateContent>
  <xr:revisionPtr revIDLastSave="0" documentId="13_ncr:1_{C892B6C5-3F96-44C8-A992-7A9B6ABCD61B}" xr6:coauthVersionLast="36" xr6:coauthVersionMax="36" xr10:uidLastSave="{00000000-0000-0000-0000-000000000000}"/>
  <bookViews>
    <workbookView xWindow="0" yWindow="30" windowWidth="19140" windowHeight="6840" tabRatio="946" xr2:uid="{00000000-000D-0000-FFFF-FFFF00000000}"/>
  </bookViews>
  <sheets>
    <sheet name="2026 TAM" sheetId="9" r:id="rId1"/>
    <sheet name="2026 POW" sheetId="19" r:id="rId2"/>
  </sheets>
  <calcPr calcId="191029"/>
</workbook>
</file>

<file path=xl/calcChain.xml><?xml version="1.0" encoding="utf-8"?>
<calcChain xmlns="http://schemas.openxmlformats.org/spreadsheetml/2006/main">
  <c r="Z11" i="19" l="1"/>
  <c r="Z12" i="19" s="1"/>
  <c r="Z13" i="19" s="1"/>
  <c r="Z14" i="19" s="1"/>
  <c r="Y12" i="19"/>
  <c r="V12" i="19"/>
  <c r="T11" i="19"/>
  <c r="T12" i="19" s="1"/>
  <c r="T13" i="19" s="1"/>
  <c r="T14" i="19" s="1"/>
  <c r="T15" i="19" s="1"/>
  <c r="T16" i="19" s="1"/>
  <c r="T17" i="19" s="1"/>
  <c r="T18" i="19" s="1"/>
  <c r="T19" i="19" s="1"/>
  <c r="T20" i="19" s="1"/>
  <c r="T21" i="19" s="1"/>
  <c r="S11" i="19"/>
  <c r="S12" i="19" s="1"/>
  <c r="S13" i="19" s="1"/>
  <c r="S14" i="19" s="1"/>
  <c r="S15" i="19" s="1"/>
  <c r="S16" i="19" s="1"/>
  <c r="S17" i="19" s="1"/>
  <c r="S18" i="19" s="1"/>
  <c r="S19" i="19" s="1"/>
  <c r="S20" i="19" s="1"/>
  <c r="S21" i="19" s="1"/>
  <c r="R12" i="19"/>
  <c r="O12" i="19"/>
  <c r="M11" i="19"/>
  <c r="M12" i="19" s="1"/>
  <c r="M13" i="19" s="1"/>
  <c r="M14" i="19" s="1"/>
  <c r="L11" i="19"/>
  <c r="L12" i="19" s="1"/>
  <c r="L13" i="19" s="1"/>
  <c r="L14" i="19" s="1"/>
  <c r="K11" i="19"/>
  <c r="K12" i="19" s="1"/>
  <c r="K13" i="19" s="1"/>
  <c r="K14" i="19" s="1"/>
  <c r="J12" i="19"/>
  <c r="Z23" i="19" l="1"/>
  <c r="Z24" i="19" s="1"/>
  <c r="Z25" i="19" s="1"/>
  <c r="Z26" i="19" s="1"/>
  <c r="Z27" i="19" s="1"/>
  <c r="Z28" i="19" s="1"/>
  <c r="Z29" i="19" s="1"/>
  <c r="Z30" i="19" s="1"/>
  <c r="Z31" i="19" s="1"/>
  <c r="Z32" i="19" s="1"/>
  <c r="Z33" i="19" s="1"/>
  <c r="Z34" i="19" s="1"/>
  <c r="Z35" i="19" s="1"/>
  <c r="Z36" i="19" s="1"/>
  <c r="T24" i="19"/>
  <c r="T25" i="19" s="1"/>
  <c r="T26" i="19" s="1"/>
  <c r="T27" i="19" s="1"/>
  <c r="T28" i="19" s="1"/>
  <c r="T29" i="19" s="1"/>
  <c r="T30" i="19" s="1"/>
  <c r="T31" i="19" s="1"/>
  <c r="T32" i="19" s="1"/>
  <c r="T33" i="19" s="1"/>
  <c r="T34" i="19" s="1"/>
  <c r="T35" i="19" s="1"/>
  <c r="T36" i="19" s="1"/>
  <c r="S24" i="19"/>
  <c r="S25" i="19" s="1"/>
  <c r="S26" i="19" s="1"/>
  <c r="S27" i="19" s="1"/>
  <c r="S28" i="19" s="1"/>
  <c r="S29" i="19" s="1"/>
  <c r="S30" i="19" s="1"/>
  <c r="S31" i="19" s="1"/>
  <c r="S32" i="19" s="1"/>
  <c r="S33" i="19" s="1"/>
  <c r="S34" i="19" s="1"/>
  <c r="S35" i="19" s="1"/>
  <c r="S36" i="19" s="1"/>
  <c r="M23" i="19"/>
  <c r="M24" i="19" s="1"/>
  <c r="M25" i="19" s="1"/>
  <c r="M26" i="19" s="1"/>
  <c r="M27" i="19" s="1"/>
  <c r="M28" i="19" s="1"/>
  <c r="M29" i="19" s="1"/>
  <c r="M30" i="19" s="1"/>
  <c r="M31" i="19" s="1"/>
  <c r="M32" i="19" s="1"/>
  <c r="M33" i="19" s="1"/>
  <c r="M34" i="19" s="1"/>
  <c r="M35" i="19" s="1"/>
  <c r="M36" i="19" s="1"/>
  <c r="L23" i="19"/>
  <c r="L24" i="19" s="1"/>
  <c r="L25" i="19" s="1"/>
  <c r="L26" i="19" s="1"/>
  <c r="L27" i="19" s="1"/>
  <c r="L28" i="19" s="1"/>
  <c r="L29" i="19" s="1"/>
  <c r="L30" i="19" s="1"/>
  <c r="L31" i="19" s="1"/>
  <c r="L32" i="19" s="1"/>
  <c r="L33" i="19" s="1"/>
  <c r="L34" i="19" s="1"/>
  <c r="L35" i="19" s="1"/>
  <c r="L36" i="19" s="1"/>
  <c r="K23" i="19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K36" i="19" s="1"/>
  <c r="T33" i="9"/>
  <c r="T34" i="9" s="1"/>
  <c r="T35" i="9" s="1"/>
  <c r="T36" i="9" s="1"/>
  <c r="T11" i="9"/>
  <c r="T12" i="9" s="1"/>
  <c r="T13" i="9" s="1"/>
  <c r="T14" i="9" s="1"/>
  <c r="T15" i="9" s="1"/>
  <c r="T16" i="9" s="1"/>
  <c r="T17" i="9" s="1"/>
  <c r="T18" i="9" s="1"/>
  <c r="T19" i="9" s="1"/>
  <c r="T20" i="9" s="1"/>
  <c r="T21" i="9" s="1"/>
  <c r="T22" i="9" s="1"/>
  <c r="T23" i="9" s="1"/>
  <c r="T24" i="9" s="1"/>
  <c r="S33" i="9"/>
  <c r="S34" i="9" s="1"/>
  <c r="S35" i="9" s="1"/>
  <c r="S36" i="9" s="1"/>
  <c r="S11" i="9"/>
  <c r="S12" i="9" s="1"/>
  <c r="S13" i="9" s="1"/>
  <c r="S14" i="9" s="1"/>
  <c r="S15" i="9" s="1"/>
  <c r="S16" i="9" s="1"/>
  <c r="S17" i="9" s="1"/>
  <c r="S18" i="9" s="1"/>
  <c r="S19" i="9" s="1"/>
  <c r="S20" i="9" s="1"/>
  <c r="S21" i="9" s="1"/>
  <c r="S22" i="9" s="1"/>
  <c r="S23" i="9" s="1"/>
  <c r="S24" i="9" s="1"/>
  <c r="R33" i="9"/>
  <c r="R34" i="9" s="1"/>
  <c r="R35" i="9" s="1"/>
  <c r="R36" i="9" s="1"/>
  <c r="R11" i="9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Q33" i="9"/>
  <c r="Q34" i="9" s="1"/>
  <c r="Q35" i="9" s="1"/>
  <c r="Q36" i="9" s="1"/>
  <c r="Q11" i="9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K26" i="9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11" i="9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Y23" i="19" l="1"/>
  <c r="Y24" i="19" s="1"/>
  <c r="Y25" i="19" s="1"/>
  <c r="Y26" i="19" s="1"/>
  <c r="Y27" i="19" s="1"/>
  <c r="Y28" i="19" s="1"/>
  <c r="Y29" i="19" s="1"/>
  <c r="Y30" i="19" s="1"/>
  <c r="Y31" i="19" s="1"/>
  <c r="Y32" i="19" s="1"/>
  <c r="Y33" i="19" s="1"/>
  <c r="Y34" i="19" s="1"/>
  <c r="Y35" i="19" s="1"/>
  <c r="Y36" i="19" s="1"/>
  <c r="Y13" i="19"/>
  <c r="Y14" i="19" s="1"/>
  <c r="V23" i="19"/>
  <c r="V24" i="19" s="1"/>
  <c r="V25" i="19" s="1"/>
  <c r="V26" i="19" s="1"/>
  <c r="V27" i="19" s="1"/>
  <c r="V28" i="19" s="1"/>
  <c r="V29" i="19" s="1"/>
  <c r="V30" i="19" s="1"/>
  <c r="V31" i="19" s="1"/>
  <c r="V32" i="19" s="1"/>
  <c r="V33" i="19" s="1"/>
  <c r="V34" i="19" s="1"/>
  <c r="V35" i="19" s="1"/>
  <c r="V36" i="19" s="1"/>
  <c r="V13" i="19"/>
  <c r="V14" i="19" s="1"/>
  <c r="R24" i="19"/>
  <c r="R25" i="19" s="1"/>
  <c r="R26" i="19" s="1"/>
  <c r="R27" i="19" s="1"/>
  <c r="R28" i="19" s="1"/>
  <c r="R29" i="19" s="1"/>
  <c r="R30" i="19" s="1"/>
  <c r="R31" i="19" s="1"/>
  <c r="R32" i="19" s="1"/>
  <c r="R33" i="19" s="1"/>
  <c r="R34" i="19" s="1"/>
  <c r="R35" i="19" s="1"/>
  <c r="R36" i="19" s="1"/>
  <c r="R13" i="19"/>
  <c r="R14" i="19" s="1"/>
  <c r="R15" i="19" s="1"/>
  <c r="R16" i="19" s="1"/>
  <c r="R17" i="19" s="1"/>
  <c r="R18" i="19" s="1"/>
  <c r="R19" i="19" s="1"/>
  <c r="R20" i="19" s="1"/>
  <c r="R21" i="19" s="1"/>
  <c r="O24" i="19" l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O13" i="19"/>
  <c r="O14" i="19" s="1"/>
  <c r="O15" i="19" s="1"/>
  <c r="O16" i="19" s="1"/>
  <c r="O17" i="19" s="1"/>
  <c r="O18" i="19" s="1"/>
  <c r="O19" i="19" s="1"/>
  <c r="O20" i="19" s="1"/>
  <c r="O21" i="19" s="1"/>
  <c r="J23" i="19"/>
  <c r="J24" i="19" s="1"/>
  <c r="J25" i="19" s="1"/>
  <c r="J26" i="19" s="1"/>
  <c r="J27" i="19" s="1"/>
  <c r="J28" i="19" s="1"/>
  <c r="J29" i="19" s="1"/>
  <c r="J30" i="19" s="1"/>
  <c r="J31" i="19" s="1"/>
  <c r="J32" i="19" s="1"/>
  <c r="J33" i="19" s="1"/>
  <c r="J34" i="19" s="1"/>
  <c r="J35" i="19" s="1"/>
  <c r="J36" i="19" s="1"/>
  <c r="J13" i="19"/>
  <c r="J14" i="19" s="1"/>
  <c r="G23" i="19" l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13" i="19"/>
  <c r="G14" i="19" s="1"/>
  <c r="P33" i="9"/>
  <c r="P34" i="9" s="1"/>
  <c r="P35" i="9" s="1"/>
  <c r="P36" i="9" s="1"/>
  <c r="P11" i="9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M33" i="9"/>
  <c r="M34" i="9" s="1"/>
  <c r="M35" i="9" s="1"/>
  <c r="M36" i="9" s="1"/>
  <c r="M11" i="9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J11" i="9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G26" i="9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A16" i="19" l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</calcChain>
</file>

<file path=xl/sharedStrings.xml><?xml version="1.0" encoding="utf-8"?>
<sst xmlns="http://schemas.openxmlformats.org/spreadsheetml/2006/main" count="373" uniqueCount="76">
  <si>
    <t>G</t>
  </si>
  <si>
    <t>I</t>
  </si>
  <si>
    <t>R</t>
  </si>
  <si>
    <t>Łęczyca Dw. PKS/Belwederska</t>
  </si>
  <si>
    <t>K</t>
  </si>
  <si>
    <t>P</t>
  </si>
  <si>
    <t>Oznaczenia:</t>
  </si>
  <si>
    <t>Kategoria drogi:</t>
  </si>
  <si>
    <t>PKS Łęczyca Sp. z o.o.</t>
  </si>
  <si>
    <t>Lp</t>
  </si>
  <si>
    <t>Oznaczenie kursu</t>
  </si>
  <si>
    <t>Kat. Drogi</t>
  </si>
  <si>
    <t>Odległości między przyst.</t>
  </si>
  <si>
    <t>km narast.</t>
  </si>
  <si>
    <t>czas między przyst.</t>
  </si>
  <si>
    <t>Czas narast.</t>
  </si>
  <si>
    <t>Prędkość techniczna</t>
  </si>
  <si>
    <t>Rodzaj kursu</t>
  </si>
  <si>
    <t>Numer drogi</t>
  </si>
  <si>
    <t>Zw</t>
  </si>
  <si>
    <t>Dworce i przystanki</t>
  </si>
  <si>
    <t>Łęczyca ul. M. Konopnickiej przy stadionie Miejskim w Łęczycy</t>
  </si>
  <si>
    <t>Numer
przystanku</t>
  </si>
  <si>
    <t xml:space="preserve">Łęczyca ul. M. Konopnickiej przy posesji nr 18 </t>
  </si>
  <si>
    <t>R- teren prywatny</t>
  </si>
  <si>
    <t>Dm</t>
  </si>
  <si>
    <t>En</t>
  </si>
  <si>
    <r>
      <rPr>
        <b/>
        <sz val="10"/>
        <color theme="1"/>
        <rFont val="Times New Roman"/>
        <family val="1"/>
        <charset val="238"/>
      </rPr>
      <t>m</t>
    </r>
    <r>
      <rPr>
        <sz val="10"/>
        <color theme="1"/>
        <rFont val="Times New Roman"/>
        <family val="1"/>
        <charset val="238"/>
      </rPr>
      <t>- nie kursuje w dniach 24 i 31.XII</t>
    </r>
  </si>
  <si>
    <r>
      <t xml:space="preserve">n- </t>
    </r>
    <r>
      <rPr>
        <sz val="10"/>
        <color theme="1"/>
        <rFont val="Times New Roman"/>
        <family val="1"/>
        <charset val="238"/>
      </rPr>
      <t>nie kursuje w Wielką Sobotę oraz w dniach 24 i 31.XII</t>
    </r>
  </si>
  <si>
    <t>6XJ</t>
  </si>
  <si>
    <t xml:space="preserve">Osoba zarządzająca transportem: 01.01.2025 r. Jolanta Pisera </t>
  </si>
  <si>
    <t xml:space="preserve">Rodzaje kursów: </t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</si>
  <si>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kursuje od poniedziałku do soboty oprócz świąt</t>
    </r>
  </si>
  <si>
    <r>
      <rPr>
        <b/>
        <sz val="10"/>
        <color theme="1"/>
        <rFont val="Times New Roman"/>
        <family val="1"/>
        <charset val="238"/>
      </rPr>
      <t>Zw</t>
    </r>
    <r>
      <rPr>
        <sz val="10"/>
        <color theme="1"/>
        <rFont val="Times New Roman"/>
        <family val="1"/>
        <charset val="238"/>
      </rPr>
      <t xml:space="preserve"> - kurs zwykły</t>
    </r>
  </si>
  <si>
    <t xml:space="preserve">G- droga gminna </t>
  </si>
  <si>
    <t>K- droga krajowa</t>
  </si>
  <si>
    <t>P- droga powiatowa</t>
  </si>
  <si>
    <r>
      <t xml:space="preserve">D - </t>
    </r>
    <r>
      <rPr>
        <sz val="10"/>
        <color theme="1"/>
        <rFont val="Times New Roman"/>
        <family val="1"/>
        <charset val="238"/>
      </rPr>
      <t>kursuje od poniedziałku do piątku oprócz świąt</t>
    </r>
  </si>
  <si>
    <r>
      <rPr>
        <b/>
        <sz val="10"/>
        <rFont val="Times New Roman"/>
        <family val="1"/>
        <charset val="238"/>
      </rPr>
      <t>6X</t>
    </r>
    <r>
      <rPr>
        <sz val="10"/>
        <rFont val="Times New Roman"/>
        <family val="1"/>
        <charset val="238"/>
      </rPr>
      <t>- kursuje w soboty oprócz świąt</t>
    </r>
  </si>
  <si>
    <r>
      <t>J</t>
    </r>
    <r>
      <rPr>
        <sz val="10"/>
        <color theme="1"/>
        <rFont val="Times New Roman"/>
        <family val="1"/>
        <charset val="238"/>
      </rPr>
      <t>- nie kursuje w Wielką Sobotę</t>
    </r>
  </si>
  <si>
    <t>Topola Królewska</t>
  </si>
  <si>
    <t>Chrząstówek</t>
  </si>
  <si>
    <t>Upale</t>
  </si>
  <si>
    <t>Daszyna- Jabłonna</t>
  </si>
  <si>
    <t>Daszyna</t>
  </si>
  <si>
    <t>Walew</t>
  </si>
  <si>
    <t>Jarochów</t>
  </si>
  <si>
    <t>Ogrodzona</t>
  </si>
  <si>
    <t>Wymysłów</t>
  </si>
  <si>
    <t>Miłosna</t>
  </si>
  <si>
    <t>Zalesie</t>
  </si>
  <si>
    <t>Miłonice</t>
  </si>
  <si>
    <t>Jankowice PKS</t>
  </si>
  <si>
    <t>Głogowa</t>
  </si>
  <si>
    <t>Krośniewice Centrum (Pl. Wolności)</t>
  </si>
  <si>
    <t>Ostrówki II</t>
  </si>
  <si>
    <t>Żakowiec</t>
  </si>
  <si>
    <t>Krężelewice- Jabłonna</t>
  </si>
  <si>
    <t>Krężelewice- Koryta</t>
  </si>
  <si>
    <t>ul. Belwederska 7A, 99-100 Łęczyca</t>
  </si>
  <si>
    <t>Linia użyteczności publicznej nr 17</t>
  </si>
  <si>
    <t>Nazwa linii: Łęczyca - Krośniewice - Dąbrowice</t>
  </si>
  <si>
    <t xml:space="preserve">Liczba pojazdów niezbędnych do wykonywania codziennych przewozów - 1 </t>
  </si>
  <si>
    <t>Łęczyca ul Kolejowa przy stacji PKP</t>
  </si>
  <si>
    <t>Łęczyca ul. Kolejowa przy stacji PKP</t>
  </si>
  <si>
    <t>Dąbrowice, ul. Cmentarna</t>
  </si>
  <si>
    <t>Rodzaj kursów: Zw - kurs zwykły</t>
  </si>
  <si>
    <t>Załacznik Nr 1 do umowy 
Nr 2/2025/IFII o świadczenie usług w zakresie publicznego
 transportu zbiorowego w transporcie drogowym
 w okresie od 01.01.2026 r. do 31.12.2033 r.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</si>
  <si>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</si>
  <si>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</si>
  <si>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</si>
  <si>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</si>
  <si>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</si>
  <si>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U/10/288</t>
  </si>
  <si>
    <t xml:space="preserve">do zaświadczenia nr 017/2025 </t>
  </si>
  <si>
    <t>Dąbrowice, pow. Kutno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</si>
</sst>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15" fillId="0" borderId="0" xfId="0" applyFont="1"/>
    <xf numFmtId="0" fontId="9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2" xfId="0" quotePrefix="1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2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7" fillId="0" borderId="0" xfId="0" applyFont="1"/>
    <xf numFmtId="0" fontId="1" fillId="0" borderId="0" xfId="0" applyFont="1" applyAlignme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6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/>
    </xf>
    <xf numFmtId="164" fontId="12" fillId="3" borderId="2" xfId="0" quotePrefix="1" applyNumberFormat="1" applyFont="1" applyFill="1" applyBorder="1" applyAlignment="1">
      <alignment horizontal="center" vertical="center"/>
    </xf>
    <xf numFmtId="165" fontId="12" fillId="3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5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topLeftCell="A21" workbookViewId="0">
      <selection activeCell="P43" sqref="P43"/>
    </sheetView>
  </sheetViews>
  <sheetFormatPr defaultColWidth="8.85546875" defaultRowHeight="15.75" x14ac:dyDescent="0.25"/>
  <cols>
    <col min="1" max="1" width="5.28515625" style="9" customWidth="1"/>
    <col min="2" max="2" width="36.85546875" style="10" customWidth="1"/>
    <col min="3" max="3" width="7.7109375" style="9" customWidth="1"/>
    <col min="4" max="4" width="5.42578125" style="9" customWidth="1"/>
    <col min="5" max="5" width="5.7109375" style="9" customWidth="1"/>
    <col min="6" max="6" width="8" style="9" customWidth="1"/>
    <col min="7" max="8" width="7.7109375" style="9" customWidth="1"/>
    <col min="9" max="11" width="6.7109375" style="9" customWidth="1"/>
    <col min="12" max="12" width="8" style="9" customWidth="1"/>
    <col min="13" max="14" width="7.7109375" style="9" customWidth="1"/>
    <col min="15" max="16" width="6.7109375" style="9" customWidth="1"/>
    <col min="17" max="20" width="6.7109375" style="27" customWidth="1"/>
    <col min="21" max="16384" width="8.85546875" style="27"/>
  </cols>
  <sheetData>
    <row r="1" spans="1:20" x14ac:dyDescent="0.25">
      <c r="A1" s="5"/>
      <c r="B1" s="45" t="s">
        <v>8</v>
      </c>
      <c r="C1" s="8"/>
      <c r="D1" s="5"/>
      <c r="E1" s="5"/>
      <c r="F1" s="13"/>
      <c r="M1" s="8"/>
      <c r="N1" s="8"/>
      <c r="O1" s="8"/>
      <c r="P1" s="8"/>
    </row>
    <row r="2" spans="1:20" ht="15.75" customHeight="1" x14ac:dyDescent="0.25">
      <c r="A2" s="5"/>
      <c r="B2" s="45" t="s">
        <v>59</v>
      </c>
      <c r="C2" s="8"/>
      <c r="D2" s="5"/>
      <c r="E2" s="5"/>
      <c r="F2" s="13"/>
      <c r="G2" s="58" t="s">
        <v>67</v>
      </c>
      <c r="H2" s="58"/>
      <c r="I2" s="58"/>
      <c r="J2" s="58"/>
      <c r="K2" s="58"/>
      <c r="L2" s="58"/>
      <c r="M2" s="58"/>
      <c r="N2" s="8"/>
      <c r="O2" s="8"/>
      <c r="P2" s="8"/>
    </row>
    <row r="3" spans="1:20" x14ac:dyDescent="0.25">
      <c r="A3" s="5"/>
      <c r="B3" s="45"/>
      <c r="C3" s="8"/>
      <c r="D3" s="5"/>
      <c r="E3" s="5"/>
      <c r="F3" s="13"/>
      <c r="G3" s="58"/>
      <c r="H3" s="58"/>
      <c r="I3" s="58"/>
      <c r="J3" s="58"/>
      <c r="K3" s="58"/>
      <c r="L3" s="58"/>
      <c r="M3" s="58"/>
      <c r="N3" s="8"/>
      <c r="O3" s="8"/>
      <c r="P3" s="8"/>
    </row>
    <row r="4" spans="1:20" x14ac:dyDescent="0.25">
      <c r="A4" s="5"/>
      <c r="B4" s="45" t="s">
        <v>60</v>
      </c>
      <c r="C4" s="8"/>
      <c r="D4" s="5"/>
      <c r="E4" s="5"/>
      <c r="F4" s="13"/>
      <c r="G4" s="58"/>
      <c r="H4" s="58"/>
      <c r="I4" s="58"/>
      <c r="J4" s="58"/>
      <c r="K4" s="58"/>
      <c r="L4" s="58"/>
      <c r="M4" s="58"/>
      <c r="N4" s="8"/>
      <c r="O4" s="8"/>
      <c r="P4" s="8"/>
    </row>
    <row r="5" spans="1:20" x14ac:dyDescent="0.25">
      <c r="A5" s="5"/>
      <c r="B5" s="13"/>
      <c r="C5" s="8"/>
      <c r="D5" s="5"/>
      <c r="E5" s="5"/>
      <c r="F5" s="13"/>
      <c r="G5" s="58"/>
      <c r="H5" s="58"/>
      <c r="I5" s="58"/>
      <c r="J5" s="58"/>
      <c r="K5" s="58"/>
      <c r="L5" s="58"/>
      <c r="M5" s="58"/>
      <c r="N5" s="8"/>
      <c r="O5" s="8"/>
      <c r="P5" s="8"/>
    </row>
    <row r="6" spans="1:20" x14ac:dyDescent="0.25">
      <c r="A6" s="5"/>
      <c r="B6" s="45" t="s">
        <v>61</v>
      </c>
      <c r="C6" s="8"/>
      <c r="D6" s="5"/>
      <c r="E6" s="5"/>
      <c r="F6" s="13"/>
      <c r="G6" s="58"/>
      <c r="H6" s="58"/>
      <c r="I6" s="58"/>
      <c r="J6" s="58"/>
      <c r="K6" s="58"/>
      <c r="L6" s="58"/>
      <c r="M6" s="58"/>
      <c r="N6" s="8"/>
      <c r="O6" s="8"/>
      <c r="P6" s="8"/>
    </row>
    <row r="7" spans="1:20" ht="14.45" customHeight="1" x14ac:dyDescent="0.25">
      <c r="A7" s="66" t="s">
        <v>9</v>
      </c>
      <c r="B7" s="30" t="s">
        <v>10</v>
      </c>
      <c r="C7" s="69" t="s">
        <v>22</v>
      </c>
      <c r="D7" s="69" t="s">
        <v>11</v>
      </c>
      <c r="E7" s="37"/>
      <c r="F7" s="63" t="s">
        <v>12</v>
      </c>
      <c r="G7" s="63" t="s">
        <v>13</v>
      </c>
      <c r="H7" s="69" t="s">
        <v>16</v>
      </c>
      <c r="I7" s="63" t="s">
        <v>14</v>
      </c>
      <c r="J7" s="64" t="s">
        <v>15</v>
      </c>
      <c r="K7" s="32" t="s">
        <v>26</v>
      </c>
      <c r="L7" s="63" t="s">
        <v>12</v>
      </c>
      <c r="M7" s="63" t="s">
        <v>13</v>
      </c>
      <c r="N7" s="69" t="s">
        <v>16</v>
      </c>
      <c r="O7" s="63" t="s">
        <v>14</v>
      </c>
      <c r="P7" s="63" t="s">
        <v>15</v>
      </c>
      <c r="Q7" s="32" t="s">
        <v>25</v>
      </c>
      <c r="R7" s="32" t="s">
        <v>26</v>
      </c>
      <c r="S7" s="32" t="s">
        <v>25</v>
      </c>
      <c r="T7" s="31" t="s">
        <v>25</v>
      </c>
    </row>
    <row r="8" spans="1:20" ht="24" x14ac:dyDescent="0.25">
      <c r="A8" s="67"/>
      <c r="B8" s="30" t="s">
        <v>17</v>
      </c>
      <c r="C8" s="70"/>
      <c r="D8" s="72"/>
      <c r="E8" s="38" t="s">
        <v>18</v>
      </c>
      <c r="F8" s="63"/>
      <c r="G8" s="63"/>
      <c r="H8" s="76"/>
      <c r="I8" s="63"/>
      <c r="J8" s="64"/>
      <c r="K8" s="36" t="s">
        <v>19</v>
      </c>
      <c r="L8" s="63"/>
      <c r="M8" s="63"/>
      <c r="N8" s="76"/>
      <c r="O8" s="63"/>
      <c r="P8" s="63"/>
      <c r="Q8" s="36" t="s">
        <v>19</v>
      </c>
      <c r="R8" s="36" t="s">
        <v>19</v>
      </c>
      <c r="S8" s="36" t="s">
        <v>19</v>
      </c>
      <c r="T8" s="35" t="s">
        <v>19</v>
      </c>
    </row>
    <row r="9" spans="1:20" ht="15" x14ac:dyDescent="0.25">
      <c r="A9" s="68"/>
      <c r="B9" s="30" t="s">
        <v>20</v>
      </c>
      <c r="C9" s="71"/>
      <c r="D9" s="73"/>
      <c r="E9" s="39"/>
      <c r="F9" s="63"/>
      <c r="G9" s="63"/>
      <c r="H9" s="77"/>
      <c r="I9" s="63"/>
      <c r="J9" s="64"/>
      <c r="K9" s="32">
        <v>3008</v>
      </c>
      <c r="L9" s="63"/>
      <c r="M9" s="63"/>
      <c r="N9" s="77"/>
      <c r="O9" s="63"/>
      <c r="P9" s="63"/>
      <c r="Q9" s="32">
        <v>3001</v>
      </c>
      <c r="R9" s="32">
        <v>3030</v>
      </c>
      <c r="S9" s="32">
        <v>3002</v>
      </c>
      <c r="T9" s="31">
        <v>3003</v>
      </c>
    </row>
    <row r="10" spans="1:20" x14ac:dyDescent="0.25">
      <c r="A10" s="1">
        <v>1</v>
      </c>
      <c r="B10" s="2" t="s">
        <v>63</v>
      </c>
      <c r="C10" s="14"/>
      <c r="D10" s="15" t="s">
        <v>0</v>
      </c>
      <c r="E10" s="15"/>
      <c r="F10" s="2">
        <v>0</v>
      </c>
      <c r="G10" s="2">
        <v>0</v>
      </c>
      <c r="H10" s="2"/>
      <c r="I10" s="16">
        <v>0</v>
      </c>
      <c r="J10" s="16">
        <v>0</v>
      </c>
      <c r="K10" s="33">
        <v>0.25</v>
      </c>
      <c r="L10" s="2">
        <v>0</v>
      </c>
      <c r="M10" s="2">
        <v>0</v>
      </c>
      <c r="N10" s="2"/>
      <c r="O10" s="16">
        <v>0</v>
      </c>
      <c r="P10" s="16">
        <v>0</v>
      </c>
      <c r="Q10" s="33">
        <v>0.3576388888888889</v>
      </c>
      <c r="R10" s="33">
        <v>0.49652777777777773</v>
      </c>
      <c r="S10" s="33">
        <v>0.60416666666666663</v>
      </c>
      <c r="T10" s="33">
        <v>0.69791666666666663</v>
      </c>
    </row>
    <row r="11" spans="1:20" ht="30" x14ac:dyDescent="0.25">
      <c r="A11" s="3">
        <f>SUM(A10+1)</f>
        <v>2</v>
      </c>
      <c r="B11" s="4" t="s">
        <v>21</v>
      </c>
      <c r="C11" s="2"/>
      <c r="D11" s="17" t="s">
        <v>0</v>
      </c>
      <c r="E11" s="17"/>
      <c r="F11" s="18">
        <v>1.3</v>
      </c>
      <c r="G11" s="19">
        <f>SUM(G10,F11)</f>
        <v>1.3</v>
      </c>
      <c r="H11" s="19"/>
      <c r="I11" s="16">
        <v>2.0833333333333333E-3</v>
      </c>
      <c r="J11" s="20">
        <f>SUM(J10,I11)</f>
        <v>2.0833333333333333E-3</v>
      </c>
      <c r="K11" s="34">
        <f>SUM(K10,I11)</f>
        <v>0.25208333333333333</v>
      </c>
      <c r="L11" s="18">
        <v>1.3</v>
      </c>
      <c r="M11" s="19">
        <f>SUM(M10,L11)</f>
        <v>1.3</v>
      </c>
      <c r="N11" s="19"/>
      <c r="O11" s="16">
        <v>2.0833333333333333E-3</v>
      </c>
      <c r="P11" s="16">
        <f>SUM(P10,O11)</f>
        <v>2.0833333333333333E-3</v>
      </c>
      <c r="Q11" s="34">
        <f>SUM(Q10,O11)</f>
        <v>0.35972222222222222</v>
      </c>
      <c r="R11" s="34">
        <f>SUM(R10,O11)</f>
        <v>0.49861111111111106</v>
      </c>
      <c r="S11" s="34">
        <f>SUM(S10,O11)</f>
        <v>0.60624999999999996</v>
      </c>
      <c r="T11" s="33">
        <f>SUM(T10,O11)</f>
        <v>0.7</v>
      </c>
    </row>
    <row r="12" spans="1:20" x14ac:dyDescent="0.25">
      <c r="A12" s="3">
        <f t="shared" ref="A12:A33" si="0">SUM(A11+1)</f>
        <v>3</v>
      </c>
      <c r="B12" s="2" t="s">
        <v>3</v>
      </c>
      <c r="C12" s="2"/>
      <c r="D12" s="17" t="s">
        <v>2</v>
      </c>
      <c r="E12" s="17"/>
      <c r="F12" s="18">
        <v>0.9</v>
      </c>
      <c r="G12" s="19">
        <f t="shared" ref="G12:G23" si="1">SUM(G11,F12)</f>
        <v>2.2000000000000002</v>
      </c>
      <c r="H12" s="19"/>
      <c r="I12" s="16">
        <v>1.3888888888888889E-3</v>
      </c>
      <c r="J12" s="20">
        <f t="shared" ref="J12:J23" si="2">SUM(J11,I12)</f>
        <v>3.472222222222222E-3</v>
      </c>
      <c r="K12" s="34">
        <f t="shared" ref="K12:K23" si="3">SUM(K11,I12)</f>
        <v>0.25347222222222221</v>
      </c>
      <c r="L12" s="18">
        <v>0.9</v>
      </c>
      <c r="M12" s="19">
        <f t="shared" ref="M12:M24" si="4">SUM(M11,L12)</f>
        <v>2.2000000000000002</v>
      </c>
      <c r="N12" s="19"/>
      <c r="O12" s="16">
        <v>1.3888888888888889E-3</v>
      </c>
      <c r="P12" s="16">
        <f t="shared" ref="P12:P24" si="5">SUM(P11,O12)</f>
        <v>3.472222222222222E-3</v>
      </c>
      <c r="Q12" s="34">
        <f t="shared" ref="Q12:Q24" si="6">SUM(Q11,O12)</f>
        <v>0.3611111111111111</v>
      </c>
      <c r="R12" s="34">
        <f t="shared" ref="R12:R24" si="7">SUM(R11,O12)</f>
        <v>0.49999999999999994</v>
      </c>
      <c r="S12" s="34">
        <f t="shared" ref="S12:S24" si="8">SUM(S11,O12)</f>
        <v>0.60763888888888884</v>
      </c>
      <c r="T12" s="33">
        <f t="shared" ref="T12:T24" si="9">SUM(T11,O12)</f>
        <v>0.70138888888888884</v>
      </c>
    </row>
    <row r="13" spans="1:20" x14ac:dyDescent="0.25">
      <c r="A13" s="3">
        <f t="shared" si="0"/>
        <v>4</v>
      </c>
      <c r="B13" s="17" t="s">
        <v>40</v>
      </c>
      <c r="C13" s="17"/>
      <c r="D13" s="17" t="s">
        <v>4</v>
      </c>
      <c r="E13" s="17"/>
      <c r="F13" s="18">
        <v>2.2999999999999998</v>
      </c>
      <c r="G13" s="19">
        <f t="shared" si="1"/>
        <v>4.5</v>
      </c>
      <c r="H13" s="19"/>
      <c r="I13" s="16">
        <v>2.0833333333333333E-3</v>
      </c>
      <c r="J13" s="20">
        <f t="shared" si="2"/>
        <v>5.5555555555555549E-3</v>
      </c>
      <c r="K13" s="34">
        <f t="shared" si="3"/>
        <v>0.25555555555555554</v>
      </c>
      <c r="L13" s="18">
        <v>2.2999999999999998</v>
      </c>
      <c r="M13" s="19">
        <f t="shared" si="4"/>
        <v>4.5</v>
      </c>
      <c r="N13" s="19"/>
      <c r="O13" s="16">
        <v>2.0833333333333333E-3</v>
      </c>
      <c r="P13" s="16">
        <f t="shared" si="5"/>
        <v>5.5555555555555549E-3</v>
      </c>
      <c r="Q13" s="34">
        <f t="shared" si="6"/>
        <v>0.36319444444444443</v>
      </c>
      <c r="R13" s="34">
        <f t="shared" si="7"/>
        <v>0.50208333333333333</v>
      </c>
      <c r="S13" s="34">
        <f t="shared" si="8"/>
        <v>0.60972222222222217</v>
      </c>
      <c r="T13" s="33">
        <f t="shared" si="9"/>
        <v>0.70347222222222217</v>
      </c>
    </row>
    <row r="14" spans="1:20" x14ac:dyDescent="0.25">
      <c r="A14" s="3">
        <f t="shared" si="0"/>
        <v>5</v>
      </c>
      <c r="B14" s="17" t="s">
        <v>41</v>
      </c>
      <c r="C14" s="17"/>
      <c r="D14" s="17" t="s">
        <v>4</v>
      </c>
      <c r="E14" s="17"/>
      <c r="F14" s="18">
        <v>2.6</v>
      </c>
      <c r="G14" s="19">
        <f t="shared" si="1"/>
        <v>7.1</v>
      </c>
      <c r="H14" s="19"/>
      <c r="I14" s="16">
        <v>2.0833333333333333E-3</v>
      </c>
      <c r="J14" s="20">
        <f t="shared" si="2"/>
        <v>7.6388888888888878E-3</v>
      </c>
      <c r="K14" s="34">
        <f t="shared" si="3"/>
        <v>0.25763888888888886</v>
      </c>
      <c r="L14" s="18">
        <v>2.6</v>
      </c>
      <c r="M14" s="19">
        <f t="shared" si="4"/>
        <v>7.1</v>
      </c>
      <c r="N14" s="19"/>
      <c r="O14" s="16">
        <v>2.0833333333333333E-3</v>
      </c>
      <c r="P14" s="16">
        <f t="shared" si="5"/>
        <v>7.6388888888888878E-3</v>
      </c>
      <c r="Q14" s="34">
        <f t="shared" si="6"/>
        <v>0.36527777777777776</v>
      </c>
      <c r="R14" s="34">
        <f t="shared" si="7"/>
        <v>0.50416666666666665</v>
      </c>
      <c r="S14" s="34">
        <f t="shared" si="8"/>
        <v>0.61180555555555549</v>
      </c>
      <c r="T14" s="33">
        <f t="shared" si="9"/>
        <v>0.70555555555555549</v>
      </c>
    </row>
    <row r="15" spans="1:20" x14ac:dyDescent="0.25">
      <c r="A15" s="3">
        <f t="shared" si="0"/>
        <v>6</v>
      </c>
      <c r="B15" s="17" t="s">
        <v>42</v>
      </c>
      <c r="C15" s="17"/>
      <c r="D15" s="17" t="s">
        <v>4</v>
      </c>
      <c r="E15" s="17"/>
      <c r="F15" s="18">
        <v>1.5</v>
      </c>
      <c r="G15" s="19">
        <f t="shared" si="1"/>
        <v>8.6</v>
      </c>
      <c r="H15" s="19"/>
      <c r="I15" s="16">
        <v>1.3888888888888889E-3</v>
      </c>
      <c r="J15" s="20">
        <f t="shared" si="2"/>
        <v>9.0277777777777769E-3</v>
      </c>
      <c r="K15" s="34">
        <f t="shared" si="3"/>
        <v>0.25902777777777775</v>
      </c>
      <c r="L15" s="18">
        <v>1.5</v>
      </c>
      <c r="M15" s="19">
        <f t="shared" si="4"/>
        <v>8.6</v>
      </c>
      <c r="N15" s="19"/>
      <c r="O15" s="16">
        <v>1.3888888888888889E-3</v>
      </c>
      <c r="P15" s="16">
        <f t="shared" si="5"/>
        <v>9.0277777777777769E-3</v>
      </c>
      <c r="Q15" s="34">
        <f t="shared" si="6"/>
        <v>0.36666666666666664</v>
      </c>
      <c r="R15" s="34">
        <f t="shared" si="7"/>
        <v>0.50555555555555554</v>
      </c>
      <c r="S15" s="34">
        <f t="shared" si="8"/>
        <v>0.61319444444444438</v>
      </c>
      <c r="T15" s="33">
        <f t="shared" si="9"/>
        <v>0.70694444444444438</v>
      </c>
    </row>
    <row r="16" spans="1:20" x14ac:dyDescent="0.25">
      <c r="A16" s="3">
        <f t="shared" si="0"/>
        <v>7</v>
      </c>
      <c r="B16" s="42" t="s">
        <v>58</v>
      </c>
      <c r="C16" s="17"/>
      <c r="D16" s="17" t="s">
        <v>4</v>
      </c>
      <c r="E16" s="17"/>
      <c r="F16" s="18">
        <v>1.5</v>
      </c>
      <c r="G16" s="19">
        <f t="shared" si="1"/>
        <v>10.1</v>
      </c>
      <c r="H16" s="19"/>
      <c r="I16" s="16">
        <v>1.3888888888888889E-3</v>
      </c>
      <c r="J16" s="20">
        <f t="shared" si="2"/>
        <v>1.0416666666666666E-2</v>
      </c>
      <c r="K16" s="34">
        <f t="shared" si="3"/>
        <v>0.26041666666666663</v>
      </c>
      <c r="L16" s="18">
        <v>1.5</v>
      </c>
      <c r="M16" s="19">
        <f t="shared" si="4"/>
        <v>10.1</v>
      </c>
      <c r="N16" s="19"/>
      <c r="O16" s="16">
        <v>1.3888888888888889E-3</v>
      </c>
      <c r="P16" s="16">
        <f t="shared" si="5"/>
        <v>1.0416666666666666E-2</v>
      </c>
      <c r="Q16" s="34">
        <f t="shared" si="6"/>
        <v>0.36805555555555552</v>
      </c>
      <c r="R16" s="34">
        <f t="shared" si="7"/>
        <v>0.50694444444444442</v>
      </c>
      <c r="S16" s="34">
        <f t="shared" si="8"/>
        <v>0.61458333333333326</v>
      </c>
      <c r="T16" s="33">
        <f t="shared" si="9"/>
        <v>0.70833333333333326</v>
      </c>
    </row>
    <row r="17" spans="1:20" x14ac:dyDescent="0.25">
      <c r="A17" s="3">
        <f t="shared" si="0"/>
        <v>8</v>
      </c>
      <c r="B17" s="43" t="s">
        <v>43</v>
      </c>
      <c r="C17" s="17"/>
      <c r="D17" s="17" t="s">
        <v>4</v>
      </c>
      <c r="E17" s="17"/>
      <c r="F17" s="18">
        <v>1.7</v>
      </c>
      <c r="G17" s="19">
        <f t="shared" si="1"/>
        <v>11.799999999999999</v>
      </c>
      <c r="H17" s="19"/>
      <c r="I17" s="22">
        <v>2.0833333333333333E-3</v>
      </c>
      <c r="J17" s="20">
        <f t="shared" si="2"/>
        <v>1.2499999999999999E-2</v>
      </c>
      <c r="K17" s="34">
        <f t="shared" si="3"/>
        <v>0.26249999999999996</v>
      </c>
      <c r="L17" s="18">
        <v>1.7</v>
      </c>
      <c r="M17" s="19">
        <f t="shared" si="4"/>
        <v>11.799999999999999</v>
      </c>
      <c r="N17" s="19"/>
      <c r="O17" s="22">
        <v>2.0833333333333333E-3</v>
      </c>
      <c r="P17" s="16">
        <f t="shared" si="5"/>
        <v>1.2499999999999999E-2</v>
      </c>
      <c r="Q17" s="34">
        <f t="shared" si="6"/>
        <v>0.37013888888888885</v>
      </c>
      <c r="R17" s="34">
        <f t="shared" si="7"/>
        <v>0.50902777777777775</v>
      </c>
      <c r="S17" s="34">
        <f t="shared" si="8"/>
        <v>0.61666666666666659</v>
      </c>
      <c r="T17" s="33">
        <f t="shared" si="9"/>
        <v>0.71041666666666659</v>
      </c>
    </row>
    <row r="18" spans="1:20" x14ac:dyDescent="0.25">
      <c r="A18" s="3">
        <f t="shared" si="0"/>
        <v>9</v>
      </c>
      <c r="B18" s="44" t="s">
        <v>44</v>
      </c>
      <c r="C18" s="17"/>
      <c r="D18" s="17" t="s">
        <v>4</v>
      </c>
      <c r="E18" s="17"/>
      <c r="F18" s="18">
        <v>1.5</v>
      </c>
      <c r="G18" s="19">
        <f t="shared" si="1"/>
        <v>13.299999999999999</v>
      </c>
      <c r="H18" s="19"/>
      <c r="I18" s="16">
        <v>1.3888888888888889E-3</v>
      </c>
      <c r="J18" s="20">
        <f t="shared" si="2"/>
        <v>1.3888888888888888E-2</v>
      </c>
      <c r="K18" s="34">
        <f t="shared" si="3"/>
        <v>0.26388888888888884</v>
      </c>
      <c r="L18" s="18">
        <v>1.5</v>
      </c>
      <c r="M18" s="19">
        <f t="shared" si="4"/>
        <v>13.299999999999999</v>
      </c>
      <c r="N18" s="19"/>
      <c r="O18" s="16">
        <v>1.3888888888888889E-3</v>
      </c>
      <c r="P18" s="16">
        <f t="shared" si="5"/>
        <v>1.3888888888888888E-2</v>
      </c>
      <c r="Q18" s="34">
        <f t="shared" si="6"/>
        <v>0.37152777777777773</v>
      </c>
      <c r="R18" s="34">
        <f t="shared" si="7"/>
        <v>0.51041666666666663</v>
      </c>
      <c r="S18" s="34">
        <f t="shared" si="8"/>
        <v>0.61805555555555547</v>
      </c>
      <c r="T18" s="33">
        <f t="shared" si="9"/>
        <v>0.71180555555555547</v>
      </c>
    </row>
    <row r="19" spans="1:20" x14ac:dyDescent="0.25">
      <c r="A19" s="3">
        <f t="shared" si="0"/>
        <v>10</v>
      </c>
      <c r="B19" s="23" t="s">
        <v>45</v>
      </c>
      <c r="C19" s="17"/>
      <c r="D19" s="17" t="s">
        <v>4</v>
      </c>
      <c r="E19" s="17"/>
      <c r="F19" s="18">
        <v>1.4</v>
      </c>
      <c r="G19" s="19">
        <f t="shared" si="1"/>
        <v>14.7</v>
      </c>
      <c r="H19" s="19"/>
      <c r="I19" s="22">
        <v>1.3888888888888889E-3</v>
      </c>
      <c r="J19" s="20">
        <f t="shared" si="2"/>
        <v>1.5277777777777777E-2</v>
      </c>
      <c r="K19" s="34">
        <f t="shared" si="3"/>
        <v>0.26527777777777772</v>
      </c>
      <c r="L19" s="18">
        <v>1.4</v>
      </c>
      <c r="M19" s="19">
        <f t="shared" si="4"/>
        <v>14.7</v>
      </c>
      <c r="N19" s="19"/>
      <c r="O19" s="22">
        <v>1.3888888888888889E-3</v>
      </c>
      <c r="P19" s="16">
        <f t="shared" si="5"/>
        <v>1.5277777777777777E-2</v>
      </c>
      <c r="Q19" s="34">
        <f t="shared" si="6"/>
        <v>0.37291666666666662</v>
      </c>
      <c r="R19" s="34">
        <f t="shared" si="7"/>
        <v>0.51180555555555551</v>
      </c>
      <c r="S19" s="34">
        <f t="shared" si="8"/>
        <v>0.61944444444444435</v>
      </c>
      <c r="T19" s="33">
        <f t="shared" si="9"/>
        <v>0.71319444444444435</v>
      </c>
    </row>
    <row r="20" spans="1:20" x14ac:dyDescent="0.25">
      <c r="A20" s="3">
        <f t="shared" si="0"/>
        <v>11</v>
      </c>
      <c r="B20" s="23" t="s">
        <v>46</v>
      </c>
      <c r="C20" s="17"/>
      <c r="D20" s="17" t="s">
        <v>4</v>
      </c>
      <c r="E20" s="17"/>
      <c r="F20" s="18">
        <v>1.4</v>
      </c>
      <c r="G20" s="19">
        <f t="shared" si="1"/>
        <v>16.099999999999998</v>
      </c>
      <c r="H20" s="19"/>
      <c r="I20" s="16">
        <v>1.3888888888888889E-3</v>
      </c>
      <c r="J20" s="20">
        <f t="shared" si="2"/>
        <v>1.6666666666666666E-2</v>
      </c>
      <c r="K20" s="34">
        <f t="shared" si="3"/>
        <v>0.26666666666666661</v>
      </c>
      <c r="L20" s="18">
        <v>1.4</v>
      </c>
      <c r="M20" s="19">
        <f t="shared" si="4"/>
        <v>16.099999999999998</v>
      </c>
      <c r="N20" s="19"/>
      <c r="O20" s="16">
        <v>1.3888888888888889E-3</v>
      </c>
      <c r="P20" s="16">
        <f t="shared" si="5"/>
        <v>1.6666666666666666E-2</v>
      </c>
      <c r="Q20" s="34">
        <f t="shared" si="6"/>
        <v>0.3743055555555555</v>
      </c>
      <c r="R20" s="34">
        <f t="shared" si="7"/>
        <v>0.5131944444444444</v>
      </c>
      <c r="S20" s="34">
        <f t="shared" si="8"/>
        <v>0.62083333333333324</v>
      </c>
      <c r="T20" s="33">
        <f t="shared" si="9"/>
        <v>0.71458333333333324</v>
      </c>
    </row>
    <row r="21" spans="1:20" x14ac:dyDescent="0.25">
      <c r="A21" s="3">
        <f t="shared" si="0"/>
        <v>12</v>
      </c>
      <c r="B21" s="23" t="s">
        <v>47</v>
      </c>
      <c r="C21" s="17"/>
      <c r="D21" s="17" t="s">
        <v>4</v>
      </c>
      <c r="E21" s="17"/>
      <c r="F21" s="18">
        <v>2</v>
      </c>
      <c r="G21" s="19">
        <f t="shared" si="1"/>
        <v>18.099999999999998</v>
      </c>
      <c r="H21" s="19"/>
      <c r="I21" s="16">
        <v>2.0833333333333333E-3</v>
      </c>
      <c r="J21" s="20">
        <f t="shared" si="2"/>
        <v>1.8749999999999999E-2</v>
      </c>
      <c r="K21" s="34">
        <f t="shared" si="3"/>
        <v>0.26874999999999993</v>
      </c>
      <c r="L21" s="18">
        <v>2</v>
      </c>
      <c r="M21" s="19">
        <f t="shared" si="4"/>
        <v>18.099999999999998</v>
      </c>
      <c r="N21" s="19"/>
      <c r="O21" s="16">
        <v>2.0833333333333333E-3</v>
      </c>
      <c r="P21" s="16">
        <f t="shared" si="5"/>
        <v>1.8749999999999999E-2</v>
      </c>
      <c r="Q21" s="34">
        <f t="shared" si="6"/>
        <v>0.37638888888888883</v>
      </c>
      <c r="R21" s="34">
        <f t="shared" si="7"/>
        <v>0.51527777777777772</v>
      </c>
      <c r="S21" s="34">
        <f t="shared" si="8"/>
        <v>0.62291666666666656</v>
      </c>
      <c r="T21" s="33">
        <f t="shared" si="9"/>
        <v>0.71666666666666656</v>
      </c>
    </row>
    <row r="22" spans="1:20" x14ac:dyDescent="0.25">
      <c r="A22" s="3">
        <f t="shared" si="0"/>
        <v>13</v>
      </c>
      <c r="B22" s="23" t="s">
        <v>48</v>
      </c>
      <c r="C22" s="17"/>
      <c r="D22" s="17" t="s">
        <v>4</v>
      </c>
      <c r="E22" s="17"/>
      <c r="F22" s="18">
        <v>0.9</v>
      </c>
      <c r="G22" s="19">
        <f t="shared" si="1"/>
        <v>18.999999999999996</v>
      </c>
      <c r="H22" s="19"/>
      <c r="I22" s="16">
        <v>1.3888888888888889E-3</v>
      </c>
      <c r="J22" s="20">
        <f t="shared" si="2"/>
        <v>2.0138888888888887E-2</v>
      </c>
      <c r="K22" s="34">
        <f t="shared" si="3"/>
        <v>0.27013888888888882</v>
      </c>
      <c r="L22" s="18">
        <v>0.9</v>
      </c>
      <c r="M22" s="19">
        <f t="shared" si="4"/>
        <v>18.999999999999996</v>
      </c>
      <c r="N22" s="19"/>
      <c r="O22" s="16">
        <v>1.3888888888888889E-3</v>
      </c>
      <c r="P22" s="16">
        <f t="shared" si="5"/>
        <v>2.0138888888888887E-2</v>
      </c>
      <c r="Q22" s="34">
        <f t="shared" si="6"/>
        <v>0.37777777777777771</v>
      </c>
      <c r="R22" s="34">
        <f t="shared" si="7"/>
        <v>0.51666666666666661</v>
      </c>
      <c r="S22" s="34">
        <f t="shared" si="8"/>
        <v>0.62430555555555545</v>
      </c>
      <c r="T22" s="33">
        <f t="shared" si="9"/>
        <v>0.71805555555555545</v>
      </c>
    </row>
    <row r="23" spans="1:20" x14ac:dyDescent="0.25">
      <c r="A23" s="3">
        <f t="shared" si="0"/>
        <v>14</v>
      </c>
      <c r="B23" s="23" t="s">
        <v>49</v>
      </c>
      <c r="C23" s="17"/>
      <c r="D23" s="17" t="s">
        <v>4</v>
      </c>
      <c r="E23" s="17"/>
      <c r="F23" s="18">
        <v>1.1000000000000001</v>
      </c>
      <c r="G23" s="19">
        <f t="shared" si="1"/>
        <v>20.099999999999998</v>
      </c>
      <c r="H23" s="19"/>
      <c r="I23" s="16">
        <v>1.3888888888888889E-3</v>
      </c>
      <c r="J23" s="20">
        <f t="shared" si="2"/>
        <v>2.1527777777777774E-2</v>
      </c>
      <c r="K23" s="34">
        <f t="shared" si="3"/>
        <v>0.2715277777777777</v>
      </c>
      <c r="L23" s="18">
        <v>1.1000000000000001</v>
      </c>
      <c r="M23" s="19">
        <f t="shared" si="4"/>
        <v>20.099999999999998</v>
      </c>
      <c r="N23" s="19"/>
      <c r="O23" s="16">
        <v>1.3888888888888889E-3</v>
      </c>
      <c r="P23" s="16">
        <f t="shared" si="5"/>
        <v>2.1527777777777774E-2</v>
      </c>
      <c r="Q23" s="34">
        <f t="shared" si="6"/>
        <v>0.3791666666666666</v>
      </c>
      <c r="R23" s="34">
        <f t="shared" si="7"/>
        <v>0.51805555555555549</v>
      </c>
      <c r="S23" s="34">
        <f t="shared" si="8"/>
        <v>0.62569444444444433</v>
      </c>
      <c r="T23" s="33">
        <f t="shared" si="9"/>
        <v>0.71944444444444433</v>
      </c>
    </row>
    <row r="24" spans="1:20" x14ac:dyDescent="0.25">
      <c r="A24" s="3">
        <f t="shared" si="0"/>
        <v>15</v>
      </c>
      <c r="B24" s="23" t="s">
        <v>50</v>
      </c>
      <c r="C24" s="17"/>
      <c r="D24" s="17" t="s">
        <v>4</v>
      </c>
      <c r="E24" s="17"/>
      <c r="F24" s="18" t="s">
        <v>1</v>
      </c>
      <c r="G24" s="19" t="s">
        <v>1</v>
      </c>
      <c r="H24" s="19"/>
      <c r="I24" s="22" t="s">
        <v>1</v>
      </c>
      <c r="J24" s="20" t="s">
        <v>1</v>
      </c>
      <c r="K24" s="34" t="s">
        <v>1</v>
      </c>
      <c r="L24" s="18">
        <v>1.1000000000000001</v>
      </c>
      <c r="M24" s="19">
        <f t="shared" si="4"/>
        <v>21.2</v>
      </c>
      <c r="N24" s="19"/>
      <c r="O24" s="22">
        <v>1.3888888888888889E-3</v>
      </c>
      <c r="P24" s="16">
        <f t="shared" si="5"/>
        <v>2.2916666666666662E-2</v>
      </c>
      <c r="Q24" s="34">
        <f t="shared" si="6"/>
        <v>0.38055555555555548</v>
      </c>
      <c r="R24" s="34">
        <f t="shared" si="7"/>
        <v>0.51944444444444438</v>
      </c>
      <c r="S24" s="34">
        <f t="shared" si="8"/>
        <v>0.62708333333333321</v>
      </c>
      <c r="T24" s="33">
        <f t="shared" si="9"/>
        <v>0.72083333333333321</v>
      </c>
    </row>
    <row r="25" spans="1:20" x14ac:dyDescent="0.25">
      <c r="A25" s="3">
        <f t="shared" si="0"/>
        <v>16</v>
      </c>
      <c r="B25" s="23" t="s">
        <v>50</v>
      </c>
      <c r="C25" s="17"/>
      <c r="D25" s="17" t="s">
        <v>5</v>
      </c>
      <c r="E25" s="17"/>
      <c r="F25" s="18">
        <v>1.1000000000000001</v>
      </c>
      <c r="G25" s="19">
        <v>21.2</v>
      </c>
      <c r="H25" s="19"/>
      <c r="I25" s="22">
        <v>1.3888888888888889E-3</v>
      </c>
      <c r="J25" s="20">
        <f>SUM(J23,I25)</f>
        <v>2.2916666666666662E-2</v>
      </c>
      <c r="K25" s="34">
        <v>0.27291666666666664</v>
      </c>
      <c r="L25" s="18" t="s">
        <v>1</v>
      </c>
      <c r="M25" s="19" t="s">
        <v>1</v>
      </c>
      <c r="N25" s="19"/>
      <c r="O25" s="22" t="s">
        <v>1</v>
      </c>
      <c r="P25" s="16" t="s">
        <v>1</v>
      </c>
      <c r="Q25" s="34" t="s">
        <v>1</v>
      </c>
      <c r="R25" s="34" t="s">
        <v>1</v>
      </c>
      <c r="S25" s="34" t="s">
        <v>1</v>
      </c>
      <c r="T25" s="33" t="s">
        <v>1</v>
      </c>
    </row>
    <row r="26" spans="1:20" x14ac:dyDescent="0.25">
      <c r="A26" s="3">
        <f t="shared" si="0"/>
        <v>17</v>
      </c>
      <c r="B26" s="23" t="s">
        <v>51</v>
      </c>
      <c r="C26" s="17"/>
      <c r="D26" s="17" t="s">
        <v>5</v>
      </c>
      <c r="E26" s="17"/>
      <c r="F26" s="18">
        <v>1.8</v>
      </c>
      <c r="G26" s="19">
        <f>SUM(G25,F26)</f>
        <v>23</v>
      </c>
      <c r="H26" s="19"/>
      <c r="I26" s="22">
        <v>2.0833333333333333E-3</v>
      </c>
      <c r="J26" s="20">
        <f>SUM(J25,I26)</f>
        <v>2.4999999999999994E-2</v>
      </c>
      <c r="K26" s="34">
        <f>SUM(K25,I26)</f>
        <v>0.27499999999999997</v>
      </c>
      <c r="L26" s="18" t="s">
        <v>1</v>
      </c>
      <c r="M26" s="19" t="s">
        <v>1</v>
      </c>
      <c r="N26" s="19"/>
      <c r="O26" s="22" t="s">
        <v>1</v>
      </c>
      <c r="P26" s="16" t="s">
        <v>1</v>
      </c>
      <c r="Q26" s="34" t="s">
        <v>1</v>
      </c>
      <c r="R26" s="34" t="s">
        <v>1</v>
      </c>
      <c r="S26" s="34" t="s">
        <v>1</v>
      </c>
      <c r="T26" s="33" t="s">
        <v>1</v>
      </c>
    </row>
    <row r="27" spans="1:20" x14ac:dyDescent="0.25">
      <c r="A27" s="3">
        <f t="shared" si="0"/>
        <v>18</v>
      </c>
      <c r="B27" s="23" t="s">
        <v>52</v>
      </c>
      <c r="C27" s="17"/>
      <c r="D27" s="17" t="s">
        <v>5</v>
      </c>
      <c r="E27" s="17"/>
      <c r="F27" s="18">
        <v>2</v>
      </c>
      <c r="G27" s="19">
        <f t="shared" ref="G27:G33" si="10">SUM(G26,F27)</f>
        <v>25</v>
      </c>
      <c r="H27" s="19"/>
      <c r="I27" s="22">
        <v>2.0833333333333333E-3</v>
      </c>
      <c r="J27" s="20">
        <f t="shared" ref="J27:J33" si="11">SUM(J26,I27)</f>
        <v>2.7083333333333327E-2</v>
      </c>
      <c r="K27" s="34">
        <f t="shared" ref="K27:K33" si="12">SUM(K26,I27)</f>
        <v>0.27708333333333329</v>
      </c>
      <c r="L27" s="18" t="s">
        <v>1</v>
      </c>
      <c r="M27" s="19" t="s">
        <v>1</v>
      </c>
      <c r="N27" s="19"/>
      <c r="O27" s="22" t="s">
        <v>1</v>
      </c>
      <c r="P27" s="16" t="s">
        <v>1</v>
      </c>
      <c r="Q27" s="34" t="s">
        <v>1</v>
      </c>
      <c r="R27" s="34" t="s">
        <v>1</v>
      </c>
      <c r="S27" s="34" t="s">
        <v>1</v>
      </c>
      <c r="T27" s="33" t="s">
        <v>1</v>
      </c>
    </row>
    <row r="28" spans="1:20" x14ac:dyDescent="0.25">
      <c r="A28" s="3">
        <f t="shared" si="0"/>
        <v>19</v>
      </c>
      <c r="B28" s="23" t="s">
        <v>53</v>
      </c>
      <c r="C28" s="17"/>
      <c r="D28" s="17" t="s">
        <v>0</v>
      </c>
      <c r="E28" s="17"/>
      <c r="F28" s="18">
        <v>1.8</v>
      </c>
      <c r="G28" s="19">
        <f t="shared" si="10"/>
        <v>26.8</v>
      </c>
      <c r="H28" s="19"/>
      <c r="I28" s="22">
        <v>2.0833333333333333E-3</v>
      </c>
      <c r="J28" s="20">
        <f t="shared" si="11"/>
        <v>2.916666666666666E-2</v>
      </c>
      <c r="K28" s="34">
        <f t="shared" si="12"/>
        <v>0.27916666666666662</v>
      </c>
      <c r="L28" s="18" t="s">
        <v>1</v>
      </c>
      <c r="M28" s="19" t="s">
        <v>1</v>
      </c>
      <c r="N28" s="19"/>
      <c r="O28" s="22" t="s">
        <v>1</v>
      </c>
      <c r="P28" s="16" t="s">
        <v>1</v>
      </c>
      <c r="Q28" s="34" t="s">
        <v>1</v>
      </c>
      <c r="R28" s="34" t="s">
        <v>1</v>
      </c>
      <c r="S28" s="34" t="s">
        <v>1</v>
      </c>
      <c r="T28" s="33" t="s">
        <v>1</v>
      </c>
    </row>
    <row r="29" spans="1:20" x14ac:dyDescent="0.25">
      <c r="A29" s="3">
        <f t="shared" si="0"/>
        <v>20</v>
      </c>
      <c r="B29" s="23" t="s">
        <v>52</v>
      </c>
      <c r="C29" s="2"/>
      <c r="D29" s="17" t="s">
        <v>5</v>
      </c>
      <c r="E29" s="17"/>
      <c r="F29" s="18">
        <v>1.8</v>
      </c>
      <c r="G29" s="19">
        <f t="shared" si="10"/>
        <v>28.6</v>
      </c>
      <c r="H29" s="19"/>
      <c r="I29" s="22">
        <v>2.0833333333333333E-3</v>
      </c>
      <c r="J29" s="20">
        <f t="shared" si="11"/>
        <v>3.1249999999999993E-2</v>
      </c>
      <c r="K29" s="34">
        <f t="shared" si="12"/>
        <v>0.28124999999999994</v>
      </c>
      <c r="L29" s="18" t="s">
        <v>1</v>
      </c>
      <c r="M29" s="19" t="s">
        <v>1</v>
      </c>
      <c r="N29" s="19"/>
      <c r="O29" s="22" t="s">
        <v>1</v>
      </c>
      <c r="P29" s="16" t="s">
        <v>1</v>
      </c>
      <c r="Q29" s="34" t="s">
        <v>1</v>
      </c>
      <c r="R29" s="34" t="s">
        <v>1</v>
      </c>
      <c r="S29" s="34" t="s">
        <v>1</v>
      </c>
      <c r="T29" s="33" t="s">
        <v>1</v>
      </c>
    </row>
    <row r="30" spans="1:20" x14ac:dyDescent="0.25">
      <c r="A30" s="3">
        <f t="shared" si="0"/>
        <v>21</v>
      </c>
      <c r="B30" s="23" t="s">
        <v>51</v>
      </c>
      <c r="C30" s="24"/>
      <c r="D30" s="17" t="s">
        <v>5</v>
      </c>
      <c r="E30" s="17"/>
      <c r="F30" s="18">
        <v>2</v>
      </c>
      <c r="G30" s="19">
        <f t="shared" si="10"/>
        <v>30.6</v>
      </c>
      <c r="H30" s="19"/>
      <c r="I30" s="22">
        <v>2.0833333333333333E-3</v>
      </c>
      <c r="J30" s="20">
        <f t="shared" si="11"/>
        <v>3.3333333333333326E-2</v>
      </c>
      <c r="K30" s="34">
        <f t="shared" si="12"/>
        <v>0.28333333333333327</v>
      </c>
      <c r="L30" s="18" t="s">
        <v>1</v>
      </c>
      <c r="M30" s="19" t="s">
        <v>1</v>
      </c>
      <c r="N30" s="19"/>
      <c r="O30" s="22" t="s">
        <v>1</v>
      </c>
      <c r="P30" s="16" t="s">
        <v>1</v>
      </c>
      <c r="Q30" s="34" t="s">
        <v>1</v>
      </c>
      <c r="R30" s="34" t="s">
        <v>1</v>
      </c>
      <c r="S30" s="34" t="s">
        <v>1</v>
      </c>
      <c r="T30" s="33" t="s">
        <v>1</v>
      </c>
    </row>
    <row r="31" spans="1:20" x14ac:dyDescent="0.25">
      <c r="A31" s="3">
        <f t="shared" si="0"/>
        <v>22</v>
      </c>
      <c r="B31" s="23" t="s">
        <v>50</v>
      </c>
      <c r="C31" s="24"/>
      <c r="D31" s="17" t="s">
        <v>5</v>
      </c>
      <c r="E31" s="17"/>
      <c r="F31" s="18">
        <v>1.8</v>
      </c>
      <c r="G31" s="19">
        <f t="shared" si="10"/>
        <v>32.4</v>
      </c>
      <c r="H31" s="19"/>
      <c r="I31" s="22">
        <v>2.0833333333333333E-3</v>
      </c>
      <c r="J31" s="20">
        <f t="shared" si="11"/>
        <v>3.5416666666666659E-2</v>
      </c>
      <c r="K31" s="34">
        <f t="shared" si="12"/>
        <v>0.2854166666666666</v>
      </c>
      <c r="L31" s="18" t="s">
        <v>1</v>
      </c>
      <c r="M31" s="19" t="s">
        <v>1</v>
      </c>
      <c r="N31" s="19"/>
      <c r="O31" s="22" t="s">
        <v>1</v>
      </c>
      <c r="P31" s="16" t="s">
        <v>1</v>
      </c>
      <c r="Q31" s="34" t="s">
        <v>1</v>
      </c>
      <c r="R31" s="34" t="s">
        <v>1</v>
      </c>
      <c r="S31" s="34" t="s">
        <v>1</v>
      </c>
      <c r="T31" s="33" t="s">
        <v>1</v>
      </c>
    </row>
    <row r="32" spans="1:20" x14ac:dyDescent="0.25">
      <c r="A32" s="3">
        <f t="shared" si="0"/>
        <v>23</v>
      </c>
      <c r="B32" s="23" t="s">
        <v>54</v>
      </c>
      <c r="C32" s="24"/>
      <c r="D32" s="17" t="s">
        <v>0</v>
      </c>
      <c r="E32" s="17"/>
      <c r="F32" s="18">
        <v>3.5</v>
      </c>
      <c r="G32" s="19">
        <f t="shared" si="10"/>
        <v>35.9</v>
      </c>
      <c r="H32" s="19">
        <v>42</v>
      </c>
      <c r="I32" s="22">
        <v>3.472222222222222E-3</v>
      </c>
      <c r="J32" s="20">
        <f t="shared" si="11"/>
        <v>3.8888888888888883E-2</v>
      </c>
      <c r="K32" s="34">
        <f t="shared" si="12"/>
        <v>0.28888888888888881</v>
      </c>
      <c r="L32" s="18">
        <v>3.4</v>
      </c>
      <c r="M32" s="19">
        <v>24.6</v>
      </c>
      <c r="N32" s="19">
        <v>40.799999999999997</v>
      </c>
      <c r="O32" s="22">
        <v>3.472222222222222E-3</v>
      </c>
      <c r="P32" s="16">
        <v>2.6388888888888889E-2</v>
      </c>
      <c r="Q32" s="34">
        <v>0.3840277777777778</v>
      </c>
      <c r="R32" s="34">
        <v>0.5229166666666667</v>
      </c>
      <c r="S32" s="34">
        <v>0.63055555555555554</v>
      </c>
      <c r="T32" s="33">
        <v>0.72430555555555554</v>
      </c>
    </row>
    <row r="33" spans="1:20" x14ac:dyDescent="0.25">
      <c r="A33" s="3">
        <f t="shared" si="0"/>
        <v>24</v>
      </c>
      <c r="B33" s="25" t="s">
        <v>55</v>
      </c>
      <c r="C33" s="24"/>
      <c r="D33" s="17" t="s">
        <v>0</v>
      </c>
      <c r="E33" s="17"/>
      <c r="F33" s="18">
        <v>4.7</v>
      </c>
      <c r="G33" s="19">
        <f t="shared" si="10"/>
        <v>40.6</v>
      </c>
      <c r="H33" s="19">
        <v>40.299999999999997</v>
      </c>
      <c r="I33" s="22">
        <v>4.8611111111111112E-3</v>
      </c>
      <c r="J33" s="20">
        <f t="shared" si="11"/>
        <v>4.3749999999999997E-2</v>
      </c>
      <c r="K33" s="34">
        <f t="shared" si="12"/>
        <v>0.2937499999999999</v>
      </c>
      <c r="L33" s="18">
        <v>4.7</v>
      </c>
      <c r="M33" s="19">
        <f>SUM(M32,L33)</f>
        <v>29.3</v>
      </c>
      <c r="N33" s="19">
        <v>40.299999999999997</v>
      </c>
      <c r="O33" s="22">
        <v>4.8611111111111112E-3</v>
      </c>
      <c r="P33" s="16">
        <f>SUM(P32,O33)</f>
        <v>3.125E-2</v>
      </c>
      <c r="Q33" s="34">
        <f>SUM(Q32,O33)</f>
        <v>0.3888888888888889</v>
      </c>
      <c r="R33" s="34">
        <f>SUM(R32,O33)</f>
        <v>0.52777777777777779</v>
      </c>
      <c r="S33" s="34">
        <f>SUM(S32,O33)</f>
        <v>0.63541666666666663</v>
      </c>
      <c r="T33" s="33">
        <f>SUM(T32,O33)</f>
        <v>0.72916666666666663</v>
      </c>
    </row>
    <row r="34" spans="1:20" x14ac:dyDescent="0.25">
      <c r="A34" s="3">
        <f>SUM(A33+1)</f>
        <v>25</v>
      </c>
      <c r="B34" s="17" t="s">
        <v>56</v>
      </c>
      <c r="C34" s="2"/>
      <c r="D34" s="17" t="s">
        <v>0</v>
      </c>
      <c r="E34" s="17"/>
      <c r="F34" s="18">
        <v>2.2000000000000002</v>
      </c>
      <c r="G34" s="19">
        <f>SUM(G33,F34)</f>
        <v>42.800000000000004</v>
      </c>
      <c r="H34" s="19"/>
      <c r="I34" s="22">
        <v>2.7777777777777779E-3</v>
      </c>
      <c r="J34" s="20">
        <f>SUM(J33,I34)</f>
        <v>4.6527777777777772E-2</v>
      </c>
      <c r="K34" s="34">
        <f>SUM(K33,I34)</f>
        <v>0.29652777777777767</v>
      </c>
      <c r="L34" s="18">
        <v>2.2000000000000002</v>
      </c>
      <c r="M34" s="19">
        <f>SUM(M33,L34)</f>
        <v>31.5</v>
      </c>
      <c r="N34" s="19"/>
      <c r="O34" s="22">
        <v>2.7777777777777779E-3</v>
      </c>
      <c r="P34" s="16">
        <f>SUM(P33,O34)</f>
        <v>3.4027777777777775E-2</v>
      </c>
      <c r="Q34" s="34">
        <f>SUM(Q33,O34)</f>
        <v>0.39166666666666666</v>
      </c>
      <c r="R34" s="34">
        <f>SUM(R33,O34)</f>
        <v>0.53055555555555556</v>
      </c>
      <c r="S34" s="34">
        <f>SUM(S33,O34)</f>
        <v>0.6381944444444444</v>
      </c>
      <c r="T34" s="33">
        <f>SUM(T33,O34)</f>
        <v>0.7319444444444444</v>
      </c>
    </row>
    <row r="35" spans="1:20" x14ac:dyDescent="0.25">
      <c r="A35" s="46">
        <v>26</v>
      </c>
      <c r="B35" s="47" t="s">
        <v>65</v>
      </c>
      <c r="C35" s="48"/>
      <c r="D35" s="47" t="s">
        <v>5</v>
      </c>
      <c r="E35" s="47"/>
      <c r="F35" s="49">
        <v>1.3</v>
      </c>
      <c r="G35" s="50">
        <f t="shared" ref="G35:G36" si="13">SUM(G34,F35)</f>
        <v>44.1</v>
      </c>
      <c r="H35" s="50"/>
      <c r="I35" s="51">
        <v>1.3888888888888889E-3</v>
      </c>
      <c r="J35" s="34">
        <f t="shared" ref="J35:J36" si="14">SUM(J34,I35)</f>
        <v>4.7916666666666663E-2</v>
      </c>
      <c r="K35" s="34">
        <f t="shared" ref="K35:K36" si="15">SUM(K34,I35)</f>
        <v>0.29791666666666655</v>
      </c>
      <c r="L35" s="49">
        <v>1.3</v>
      </c>
      <c r="M35" s="50">
        <f t="shared" ref="M35:M36" si="16">SUM(M34,L35)</f>
        <v>32.799999999999997</v>
      </c>
      <c r="N35" s="50"/>
      <c r="O35" s="51">
        <v>1.3888888888888889E-3</v>
      </c>
      <c r="P35" s="33">
        <f t="shared" ref="P35:P36" si="17">SUM(P34,O35)</f>
        <v>3.5416666666666666E-2</v>
      </c>
      <c r="Q35" s="34">
        <f t="shared" ref="Q35:Q36" si="18">SUM(Q34,O35)</f>
        <v>0.39305555555555555</v>
      </c>
      <c r="R35" s="34">
        <f t="shared" ref="R35:R36" si="19">SUM(R34,O35)</f>
        <v>0.53194444444444444</v>
      </c>
      <c r="S35" s="34">
        <f t="shared" ref="S35:S36" si="20">SUM(S34,O35)</f>
        <v>0.63958333333333328</v>
      </c>
      <c r="T35" s="33">
        <f>SUM(T34,O35)</f>
        <v>0.73333333333333328</v>
      </c>
    </row>
    <row r="36" spans="1:20" x14ac:dyDescent="0.25">
      <c r="A36" s="3">
        <v>27</v>
      </c>
      <c r="B36" s="17" t="s">
        <v>75</v>
      </c>
      <c r="C36" s="2"/>
      <c r="D36" s="17" t="s">
        <v>5</v>
      </c>
      <c r="E36" s="17"/>
      <c r="F36" s="18">
        <v>1</v>
      </c>
      <c r="G36" s="19">
        <f t="shared" si="13"/>
        <v>45.1</v>
      </c>
      <c r="H36" s="19"/>
      <c r="I36" s="22">
        <v>1.3888888888888889E-3</v>
      </c>
      <c r="J36" s="20">
        <f t="shared" si="14"/>
        <v>4.9305555555555554E-2</v>
      </c>
      <c r="K36" s="34">
        <f t="shared" si="15"/>
        <v>0.29930555555555544</v>
      </c>
      <c r="L36" s="18">
        <v>1</v>
      </c>
      <c r="M36" s="19">
        <f t="shared" si="16"/>
        <v>33.799999999999997</v>
      </c>
      <c r="N36" s="19"/>
      <c r="O36" s="22">
        <v>1.3888888888888889E-3</v>
      </c>
      <c r="P36" s="16">
        <f t="shared" si="17"/>
        <v>3.6805555555555557E-2</v>
      </c>
      <c r="Q36" s="34">
        <f t="shared" si="18"/>
        <v>0.39444444444444443</v>
      </c>
      <c r="R36" s="34">
        <f t="shared" si="19"/>
        <v>0.53333333333333333</v>
      </c>
      <c r="S36" s="34">
        <f t="shared" si="20"/>
        <v>0.64097222222222217</v>
      </c>
      <c r="T36" s="33">
        <f>SUM(T35,O36)</f>
        <v>0.73472222222222217</v>
      </c>
    </row>
    <row r="37" spans="1:20" s="28" customFormat="1" ht="15" x14ac:dyDescent="0.25">
      <c r="A37" s="59" t="s">
        <v>30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1"/>
      <c r="R37" s="61"/>
      <c r="S37" s="61"/>
      <c r="T37" s="62"/>
    </row>
    <row r="38" spans="1:20" s="28" customFormat="1" ht="12.75" x14ac:dyDescent="0.2">
      <c r="A38" s="65" t="s">
        <v>6</v>
      </c>
      <c r="B38" s="65"/>
      <c r="C38" s="7"/>
      <c r="D38" s="7"/>
      <c r="E38" s="7"/>
      <c r="F38" s="7"/>
      <c r="G38" s="41" t="s">
        <v>7</v>
      </c>
      <c r="H38" s="41"/>
      <c r="I38" s="41"/>
      <c r="J38" s="7"/>
      <c r="K38" s="7"/>
      <c r="L38" s="7"/>
      <c r="M38" s="7"/>
      <c r="N38" s="7"/>
      <c r="O38" s="6"/>
      <c r="P38" s="6"/>
    </row>
    <row r="39" spans="1:20" s="28" customFormat="1" ht="12.75" x14ac:dyDescent="0.2">
      <c r="A39" s="26" t="s">
        <v>37</v>
      </c>
      <c r="B39" s="11"/>
      <c r="C39" s="12"/>
      <c r="D39" s="12"/>
      <c r="E39" s="12"/>
      <c r="F39" s="12"/>
      <c r="G39" s="6" t="s">
        <v>34</v>
      </c>
      <c r="H39" s="6"/>
      <c r="I39" s="6"/>
      <c r="J39" s="12"/>
      <c r="K39" s="7"/>
      <c r="L39" s="74" t="s">
        <v>62</v>
      </c>
      <c r="M39" s="74"/>
      <c r="N39" s="74"/>
      <c r="O39" s="74"/>
      <c r="P39" s="74"/>
    </row>
    <row r="40" spans="1:20" s="28" customFormat="1" ht="13.9" customHeight="1" x14ac:dyDescent="0.2">
      <c r="A40" s="40" t="s">
        <v>32</v>
      </c>
      <c r="B40" s="7"/>
      <c r="C40" s="12"/>
      <c r="D40" s="12"/>
      <c r="E40" s="12"/>
      <c r="F40" s="12"/>
      <c r="G40" s="6" t="s">
        <v>35</v>
      </c>
      <c r="H40" s="6"/>
      <c r="I40" s="6"/>
      <c r="J40" s="6"/>
      <c r="K40" s="12"/>
      <c r="L40" s="74"/>
      <c r="M40" s="74"/>
      <c r="N40" s="74"/>
      <c r="O40" s="74"/>
      <c r="P40" s="74"/>
    </row>
    <row r="41" spans="1:20" s="28" customFormat="1" ht="13.9" customHeight="1" x14ac:dyDescent="0.2">
      <c r="A41" s="29" t="s">
        <v>28</v>
      </c>
      <c r="B41" s="29"/>
      <c r="C41" s="29"/>
      <c r="D41" s="7"/>
      <c r="E41" s="7"/>
      <c r="F41" s="6"/>
      <c r="G41" s="6" t="s">
        <v>24</v>
      </c>
      <c r="H41" s="6"/>
      <c r="I41" s="6"/>
      <c r="J41" s="6"/>
      <c r="K41" s="6"/>
      <c r="L41" s="75"/>
      <c r="M41" s="75"/>
      <c r="N41" s="75"/>
      <c r="O41" s="75"/>
      <c r="P41" s="75"/>
    </row>
    <row r="42" spans="1:20" ht="15" x14ac:dyDescent="0.25">
      <c r="A42" s="6" t="s">
        <v>27</v>
      </c>
      <c r="B42" s="6"/>
      <c r="C42" s="6"/>
      <c r="D42" s="7"/>
      <c r="E42" s="7"/>
      <c r="F42" s="7"/>
      <c r="G42" s="6" t="s">
        <v>36</v>
      </c>
      <c r="H42" s="6"/>
      <c r="I42" s="6"/>
      <c r="J42" s="7"/>
      <c r="K42" s="6"/>
      <c r="L42" s="75"/>
      <c r="M42" s="75"/>
      <c r="N42" s="75"/>
      <c r="O42" s="75"/>
      <c r="P42" s="75"/>
      <c r="Q42" s="28"/>
    </row>
    <row r="43" spans="1:20" x14ac:dyDescent="0.25">
      <c r="D43" s="29"/>
      <c r="E43" s="6"/>
      <c r="F43" s="6"/>
      <c r="G43" s="6"/>
      <c r="H43" s="6"/>
      <c r="I43" s="6"/>
      <c r="J43" s="6"/>
      <c r="K43" s="7"/>
      <c r="L43" s="6"/>
      <c r="M43" s="6"/>
      <c r="N43" s="6"/>
      <c r="O43" s="6"/>
      <c r="P43" s="6"/>
    </row>
    <row r="44" spans="1:20" x14ac:dyDescent="0.25">
      <c r="A44" s="26" t="s">
        <v>66</v>
      </c>
      <c r="B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20" ht="1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20" x14ac:dyDescent="0.25">
      <c r="B46" s="78"/>
      <c r="C46" s="78"/>
      <c r="D46" s="79" t="s">
        <v>68</v>
      </c>
      <c r="E46" s="79"/>
      <c r="F46" s="80"/>
      <c r="G46" s="80"/>
      <c r="H46" s="80"/>
      <c r="I46" s="80"/>
      <c r="J46" s="80"/>
      <c r="K46" s="80"/>
      <c r="L46" s="6"/>
      <c r="M46" s="6"/>
      <c r="N46" s="6"/>
      <c r="O46" s="6"/>
      <c r="P46" s="6"/>
    </row>
    <row r="47" spans="1:20" x14ac:dyDescent="0.25">
      <c r="B47" s="81" t="s">
        <v>69</v>
      </c>
      <c r="C47" s="78"/>
      <c r="D47" s="78"/>
      <c r="E47" s="79"/>
      <c r="F47" s="80"/>
      <c r="G47" s="80"/>
      <c r="H47" s="80"/>
      <c r="I47" s="80"/>
      <c r="J47" s="80"/>
      <c r="K47" s="80"/>
      <c r="L47" s="6"/>
      <c r="M47" s="6"/>
      <c r="N47" s="6"/>
      <c r="O47" s="6"/>
      <c r="P47" s="6"/>
    </row>
    <row r="48" spans="1:20" ht="15" x14ac:dyDescent="0.25">
      <c r="A48" s="6"/>
      <c r="B48" s="81" t="s">
        <v>70</v>
      </c>
      <c r="C48" s="78"/>
      <c r="D48" s="78"/>
      <c r="E48" s="78"/>
      <c r="F48" s="80"/>
      <c r="G48" s="80"/>
      <c r="H48" s="80"/>
      <c r="I48" s="80"/>
      <c r="J48" s="80"/>
      <c r="K48" s="80"/>
      <c r="L48" s="6"/>
      <c r="M48" s="6"/>
      <c r="N48" s="6"/>
      <c r="O48" s="6"/>
      <c r="P48" s="6"/>
    </row>
    <row r="49" spans="2:16" x14ac:dyDescent="0.25">
      <c r="B49" s="82"/>
      <c r="C49" s="78"/>
      <c r="D49" s="78"/>
      <c r="E49" s="78"/>
      <c r="F49" s="80"/>
      <c r="G49" s="80"/>
      <c r="H49" s="80"/>
      <c r="I49" s="80"/>
      <c r="J49" s="80"/>
      <c r="K49" s="80"/>
      <c r="L49" s="6"/>
      <c r="M49" s="6"/>
      <c r="N49" s="6"/>
      <c r="O49" s="6"/>
      <c r="P49" s="6"/>
    </row>
    <row r="50" spans="2:16" x14ac:dyDescent="0.25">
      <c r="B50" s="81" t="s">
        <v>73</v>
      </c>
      <c r="C50" s="78"/>
      <c r="D50" s="78"/>
      <c r="E50" s="78"/>
      <c r="F50" s="80"/>
      <c r="G50" s="80"/>
      <c r="H50" s="80"/>
      <c r="I50" s="80"/>
      <c r="J50" s="80"/>
      <c r="K50" s="80"/>
      <c r="L50" s="6"/>
      <c r="M50" s="6"/>
      <c r="N50" s="6"/>
      <c r="O50" s="6"/>
      <c r="P50" s="6"/>
    </row>
    <row r="51" spans="2:16" x14ac:dyDescent="0.25">
      <c r="B51" s="81" t="s">
        <v>71</v>
      </c>
      <c r="C51" s="78"/>
      <c r="D51" s="78"/>
      <c r="E51" s="78"/>
      <c r="F51" s="80"/>
      <c r="G51" s="80"/>
      <c r="H51" s="80"/>
      <c r="I51" s="80"/>
      <c r="J51" s="80"/>
      <c r="K51" s="80"/>
      <c r="L51" s="6"/>
      <c r="M51" s="6"/>
      <c r="N51" s="6"/>
      <c r="O51" s="6"/>
      <c r="P51" s="6"/>
    </row>
    <row r="52" spans="2:16" x14ac:dyDescent="0.25">
      <c r="B52" s="81" t="s">
        <v>74</v>
      </c>
      <c r="C52" s="78"/>
      <c r="D52" s="78"/>
      <c r="E52" s="78"/>
      <c r="F52" s="80"/>
      <c r="G52" s="80"/>
      <c r="H52" s="80"/>
      <c r="I52" s="80"/>
      <c r="J52" s="80"/>
      <c r="K52" s="80"/>
      <c r="L52" s="6"/>
      <c r="M52" s="6"/>
      <c r="N52" s="6"/>
      <c r="O52" s="6"/>
      <c r="P52" s="6"/>
    </row>
    <row r="53" spans="2:16" x14ac:dyDescent="0.25">
      <c r="B53" s="81" t="s">
        <v>72</v>
      </c>
      <c r="C53" s="78"/>
      <c r="D53" s="78"/>
      <c r="E53" s="78"/>
      <c r="F53" s="80"/>
      <c r="G53" s="80"/>
      <c r="H53" s="80"/>
      <c r="I53" s="80"/>
      <c r="J53" s="80"/>
      <c r="K53" s="80"/>
      <c r="L53" s="6"/>
      <c r="M53" s="6"/>
      <c r="N53" s="6"/>
      <c r="O53" s="6"/>
      <c r="P53" s="6"/>
    </row>
  </sheetData>
  <mergeCells count="17">
    <mergeCell ref="L39:P42"/>
    <mergeCell ref="H7:H9"/>
    <mergeCell ref="L7:L9"/>
    <mergeCell ref="M7:M9"/>
    <mergeCell ref="N7:N9"/>
    <mergeCell ref="O7:O9"/>
    <mergeCell ref="I7:I9"/>
    <mergeCell ref="A38:B38"/>
    <mergeCell ref="A7:A9"/>
    <mergeCell ref="C7:C9"/>
    <mergeCell ref="D7:D9"/>
    <mergeCell ref="F7:F9"/>
    <mergeCell ref="G2:M6"/>
    <mergeCell ref="A37:T37"/>
    <mergeCell ref="P7:P9"/>
    <mergeCell ref="J7:J9"/>
    <mergeCell ref="G7:G9"/>
  </mergeCells>
  <pageMargins left="0" right="0.70866141732283472" top="0" bottom="1.7716535433070868" header="0.19685039370078741" footer="0.19685039370078741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5"/>
  <sheetViews>
    <sheetView topLeftCell="A22" zoomScale="90" zoomScaleNormal="90" workbookViewId="0">
      <selection activeCell="T54" sqref="T54"/>
    </sheetView>
  </sheetViews>
  <sheetFormatPr defaultColWidth="8.85546875" defaultRowHeight="15.75" x14ac:dyDescent="0.25"/>
  <cols>
    <col min="1" max="1" width="5.28515625" style="9" customWidth="1"/>
    <col min="2" max="2" width="36.85546875" style="10" customWidth="1"/>
    <col min="3" max="3" width="8.42578125" style="9" customWidth="1"/>
    <col min="4" max="4" width="5.42578125" style="9" customWidth="1"/>
    <col min="5" max="5" width="5.7109375" style="9" customWidth="1"/>
    <col min="6" max="6" width="8" style="9" customWidth="1"/>
    <col min="7" max="7" width="7.7109375" style="9" customWidth="1"/>
    <col min="8" max="8" width="8.28515625" style="9" customWidth="1"/>
    <col min="9" max="13" width="6.7109375" style="9" customWidth="1"/>
    <col min="14" max="14" width="8" style="9" customWidth="1"/>
    <col min="15" max="15" width="7.7109375" style="9" customWidth="1"/>
    <col min="16" max="16" width="8.28515625" style="9" customWidth="1"/>
    <col min="17" max="18" width="6.7109375" style="9" customWidth="1"/>
    <col min="19" max="20" width="6.7109375" style="27" customWidth="1"/>
    <col min="21" max="21" width="8" style="27" customWidth="1"/>
    <col min="22" max="22" width="7.7109375" style="27" customWidth="1"/>
    <col min="23" max="23" width="8.85546875" style="27"/>
    <col min="24" max="26" width="6.7109375" style="27" customWidth="1"/>
    <col min="27" max="16384" width="8.85546875" style="27"/>
  </cols>
  <sheetData>
    <row r="1" spans="1:26" x14ac:dyDescent="0.25">
      <c r="A1" s="5"/>
      <c r="B1" s="45" t="s">
        <v>8</v>
      </c>
      <c r="C1" s="8"/>
      <c r="D1" s="5"/>
      <c r="E1" s="5"/>
      <c r="F1" s="13"/>
      <c r="O1" s="8"/>
      <c r="P1" s="8"/>
      <c r="Q1" s="8"/>
      <c r="R1" s="8"/>
    </row>
    <row r="2" spans="1:26" ht="15.75" customHeight="1" x14ac:dyDescent="0.25">
      <c r="A2" s="5"/>
      <c r="B2" s="45" t="s">
        <v>59</v>
      </c>
      <c r="C2" s="8"/>
      <c r="D2" s="5"/>
      <c r="E2" s="5"/>
      <c r="F2" s="13"/>
      <c r="G2" s="58" t="s">
        <v>67</v>
      </c>
      <c r="H2" s="58"/>
      <c r="I2" s="58"/>
      <c r="J2" s="58"/>
      <c r="K2" s="58"/>
      <c r="L2" s="58"/>
      <c r="M2" s="58"/>
      <c r="O2" s="8"/>
      <c r="P2" s="8"/>
      <c r="Q2" s="8"/>
      <c r="R2" s="8"/>
    </row>
    <row r="3" spans="1:26" x14ac:dyDescent="0.25">
      <c r="A3" s="5"/>
      <c r="B3" s="45"/>
      <c r="C3" s="8"/>
      <c r="D3" s="5"/>
      <c r="E3" s="5"/>
      <c r="F3" s="13"/>
      <c r="G3" s="58"/>
      <c r="H3" s="58"/>
      <c r="I3" s="58"/>
      <c r="J3" s="58"/>
      <c r="K3" s="58"/>
      <c r="L3" s="58"/>
      <c r="M3" s="58"/>
      <c r="O3" s="8"/>
      <c r="P3" s="8"/>
      <c r="Q3" s="8"/>
      <c r="R3" s="8"/>
    </row>
    <row r="4" spans="1:26" x14ac:dyDescent="0.25">
      <c r="A4" s="5"/>
      <c r="B4" s="45" t="s">
        <v>60</v>
      </c>
      <c r="C4" s="8"/>
      <c r="D4" s="5"/>
      <c r="E4" s="5"/>
      <c r="F4" s="13"/>
      <c r="G4" s="58"/>
      <c r="H4" s="58"/>
      <c r="I4" s="58"/>
      <c r="J4" s="58"/>
      <c r="K4" s="58"/>
      <c r="L4" s="58"/>
      <c r="M4" s="58"/>
      <c r="O4" s="8"/>
      <c r="P4" s="8"/>
      <c r="Q4" s="8"/>
      <c r="R4" s="8"/>
    </row>
    <row r="5" spans="1:26" x14ac:dyDescent="0.25">
      <c r="A5" s="5"/>
      <c r="B5" s="13"/>
      <c r="C5" s="8"/>
      <c r="D5" s="5"/>
      <c r="E5" s="5"/>
      <c r="F5" s="13"/>
      <c r="G5" s="58"/>
      <c r="H5" s="58"/>
      <c r="I5" s="58"/>
      <c r="J5" s="58"/>
      <c r="K5" s="58"/>
      <c r="L5" s="58"/>
      <c r="M5" s="58"/>
      <c r="O5" s="8"/>
      <c r="P5" s="8"/>
      <c r="Q5" s="8"/>
      <c r="R5" s="8"/>
    </row>
    <row r="6" spans="1:26" x14ac:dyDescent="0.25">
      <c r="A6" s="5"/>
      <c r="B6" s="45" t="s">
        <v>61</v>
      </c>
      <c r="C6" s="8"/>
      <c r="D6" s="5"/>
      <c r="E6" s="5"/>
      <c r="F6" s="13"/>
      <c r="G6" s="58"/>
      <c r="H6" s="58"/>
      <c r="I6" s="58"/>
      <c r="J6" s="58"/>
      <c r="K6" s="58"/>
      <c r="L6" s="58"/>
      <c r="M6" s="58"/>
      <c r="O6" s="8"/>
      <c r="P6" s="8"/>
      <c r="Q6" s="8"/>
      <c r="R6" s="8"/>
    </row>
    <row r="7" spans="1:26" ht="14.45" customHeight="1" x14ac:dyDescent="0.25">
      <c r="A7" s="66" t="s">
        <v>9</v>
      </c>
      <c r="B7" s="30" t="s">
        <v>10</v>
      </c>
      <c r="C7" s="69" t="s">
        <v>22</v>
      </c>
      <c r="D7" s="69" t="s">
        <v>11</v>
      </c>
      <c r="E7" s="37"/>
      <c r="F7" s="63" t="s">
        <v>12</v>
      </c>
      <c r="G7" s="63" t="s">
        <v>13</v>
      </c>
      <c r="H7" s="69" t="s">
        <v>16</v>
      </c>
      <c r="I7" s="63" t="s">
        <v>14</v>
      </c>
      <c r="J7" s="64" t="s">
        <v>15</v>
      </c>
      <c r="K7" s="32" t="s">
        <v>26</v>
      </c>
      <c r="L7" s="32" t="s">
        <v>25</v>
      </c>
      <c r="M7" s="32" t="s">
        <v>25</v>
      </c>
      <c r="N7" s="63" t="s">
        <v>12</v>
      </c>
      <c r="O7" s="63" t="s">
        <v>13</v>
      </c>
      <c r="P7" s="69" t="s">
        <v>16</v>
      </c>
      <c r="Q7" s="63" t="s">
        <v>14</v>
      </c>
      <c r="R7" s="63" t="s">
        <v>15</v>
      </c>
      <c r="S7" s="32" t="s">
        <v>29</v>
      </c>
      <c r="T7" s="31" t="s">
        <v>25</v>
      </c>
      <c r="U7" s="63" t="s">
        <v>12</v>
      </c>
      <c r="V7" s="63" t="s">
        <v>13</v>
      </c>
      <c r="W7" s="69" t="s">
        <v>16</v>
      </c>
      <c r="X7" s="63" t="s">
        <v>14</v>
      </c>
      <c r="Y7" s="63" t="s">
        <v>15</v>
      </c>
      <c r="Z7" s="31" t="s">
        <v>25</v>
      </c>
    </row>
    <row r="8" spans="1:26" ht="24" x14ac:dyDescent="0.25">
      <c r="A8" s="67"/>
      <c r="B8" s="30" t="s">
        <v>17</v>
      </c>
      <c r="C8" s="70"/>
      <c r="D8" s="72"/>
      <c r="E8" s="38" t="s">
        <v>18</v>
      </c>
      <c r="F8" s="63"/>
      <c r="G8" s="63"/>
      <c r="H8" s="76"/>
      <c r="I8" s="63"/>
      <c r="J8" s="64"/>
      <c r="K8" s="36" t="s">
        <v>19</v>
      </c>
      <c r="L8" s="36" t="s">
        <v>19</v>
      </c>
      <c r="M8" s="36" t="s">
        <v>19</v>
      </c>
      <c r="N8" s="63"/>
      <c r="O8" s="63"/>
      <c r="P8" s="76"/>
      <c r="Q8" s="63"/>
      <c r="R8" s="63"/>
      <c r="S8" s="36" t="s">
        <v>19</v>
      </c>
      <c r="T8" s="35" t="s">
        <v>19</v>
      </c>
      <c r="U8" s="63"/>
      <c r="V8" s="63"/>
      <c r="W8" s="76"/>
      <c r="X8" s="63"/>
      <c r="Y8" s="63"/>
      <c r="Z8" s="35" t="s">
        <v>19</v>
      </c>
    </row>
    <row r="9" spans="1:26" ht="15" x14ac:dyDescent="0.25">
      <c r="A9" s="68"/>
      <c r="B9" s="30" t="s">
        <v>20</v>
      </c>
      <c r="C9" s="71"/>
      <c r="D9" s="73"/>
      <c r="E9" s="39"/>
      <c r="F9" s="63"/>
      <c r="G9" s="63"/>
      <c r="H9" s="77"/>
      <c r="I9" s="63"/>
      <c r="J9" s="64"/>
      <c r="K9" s="32">
        <v>3005</v>
      </c>
      <c r="L9" s="32">
        <v>3006</v>
      </c>
      <c r="M9" s="32">
        <v>3035</v>
      </c>
      <c r="N9" s="63"/>
      <c r="O9" s="63"/>
      <c r="P9" s="77"/>
      <c r="Q9" s="63"/>
      <c r="R9" s="63"/>
      <c r="S9" s="32">
        <v>3036</v>
      </c>
      <c r="T9" s="31">
        <v>3007</v>
      </c>
      <c r="U9" s="63"/>
      <c r="V9" s="63"/>
      <c r="W9" s="77"/>
      <c r="X9" s="63"/>
      <c r="Y9" s="63"/>
      <c r="Z9" s="31">
        <v>3009</v>
      </c>
    </row>
    <row r="10" spans="1:26" x14ac:dyDescent="0.25">
      <c r="A10" s="1">
        <v>1</v>
      </c>
      <c r="B10" s="42" t="s">
        <v>75</v>
      </c>
      <c r="C10" s="14"/>
      <c r="D10" s="15" t="s">
        <v>5</v>
      </c>
      <c r="E10" s="15"/>
      <c r="F10" s="2">
        <v>0</v>
      </c>
      <c r="G10" s="2">
        <v>0</v>
      </c>
      <c r="H10" s="2"/>
      <c r="I10" s="16">
        <v>0</v>
      </c>
      <c r="J10" s="16">
        <v>0</v>
      </c>
      <c r="K10" s="16">
        <v>0.30208333333333331</v>
      </c>
      <c r="L10" s="16">
        <v>0.39583333333333331</v>
      </c>
      <c r="M10" s="33">
        <v>0.53819444444444442</v>
      </c>
      <c r="N10" s="2">
        <v>0</v>
      </c>
      <c r="O10" s="2">
        <v>0</v>
      </c>
      <c r="P10" s="2"/>
      <c r="Q10" s="16">
        <v>0</v>
      </c>
      <c r="R10" s="16">
        <v>0</v>
      </c>
      <c r="S10" s="33">
        <v>0.53819444444444442</v>
      </c>
      <c r="T10" s="33">
        <v>0.64583333333333337</v>
      </c>
      <c r="U10" s="2">
        <v>0</v>
      </c>
      <c r="V10" s="2">
        <v>0</v>
      </c>
      <c r="W10" s="2"/>
      <c r="X10" s="16">
        <v>0</v>
      </c>
      <c r="Y10" s="16">
        <v>0</v>
      </c>
      <c r="Z10" s="33">
        <v>0.73958333333333337</v>
      </c>
    </row>
    <row r="11" spans="1:26" x14ac:dyDescent="0.25">
      <c r="A11" s="52">
        <v>2</v>
      </c>
      <c r="B11" s="53" t="s">
        <v>65</v>
      </c>
      <c r="C11" s="54"/>
      <c r="D11" s="55" t="s">
        <v>5</v>
      </c>
      <c r="E11" s="55"/>
      <c r="F11" s="56">
        <v>1</v>
      </c>
      <c r="G11" s="56">
        <v>1</v>
      </c>
      <c r="H11" s="48"/>
      <c r="I11" s="33">
        <v>1.3888888888888889E-3</v>
      </c>
      <c r="J11" s="34">
        <v>1.3888888888888889E-3</v>
      </c>
      <c r="K11" s="34">
        <f>SUM(K10,I11)</f>
        <v>0.3034722222222222</v>
      </c>
      <c r="L11" s="34">
        <f>SUM(L10,I11)</f>
        <v>0.3972222222222222</v>
      </c>
      <c r="M11" s="34">
        <f>SUM(M10,I11)</f>
        <v>0.5395833333333333</v>
      </c>
      <c r="N11" s="56">
        <v>1</v>
      </c>
      <c r="O11" s="56">
        <v>1</v>
      </c>
      <c r="P11" s="48"/>
      <c r="Q11" s="33">
        <v>1.3888888888888889E-3</v>
      </c>
      <c r="R11" s="33">
        <v>1.3888888888888889E-3</v>
      </c>
      <c r="S11" s="34">
        <f>SUM(S10,Q11)</f>
        <v>0.5395833333333333</v>
      </c>
      <c r="T11" s="33">
        <f>SUM(T10,Q11)</f>
        <v>0.64722222222222225</v>
      </c>
      <c r="U11" s="56">
        <v>1</v>
      </c>
      <c r="V11" s="56">
        <v>1</v>
      </c>
      <c r="W11" s="48"/>
      <c r="X11" s="33">
        <v>1.3888888888888889E-3</v>
      </c>
      <c r="Y11" s="34">
        <v>1.3888888888888889E-3</v>
      </c>
      <c r="Z11" s="33">
        <f>SUM(Z10,X11)</f>
        <v>0.74097222222222225</v>
      </c>
    </row>
    <row r="12" spans="1:26" x14ac:dyDescent="0.25">
      <c r="A12" s="3">
        <v>3</v>
      </c>
      <c r="B12" s="42" t="s">
        <v>56</v>
      </c>
      <c r="C12" s="2"/>
      <c r="D12" s="17" t="s">
        <v>0</v>
      </c>
      <c r="E12" s="17"/>
      <c r="F12" s="18">
        <v>1.3</v>
      </c>
      <c r="G12" s="19">
        <v>2.2999999999999998</v>
      </c>
      <c r="H12" s="19"/>
      <c r="I12" s="16">
        <v>1.3888888888888889E-3</v>
      </c>
      <c r="J12" s="20">
        <f>SUM(J11,I12)</f>
        <v>2.7777777777777779E-3</v>
      </c>
      <c r="K12" s="20">
        <f t="shared" ref="K12:K14" si="0">SUM(K11,I12)</f>
        <v>0.30486111111111108</v>
      </c>
      <c r="L12" s="20">
        <f t="shared" ref="L12:L14" si="1">SUM(L11,I12)</f>
        <v>0.39861111111111108</v>
      </c>
      <c r="M12" s="34">
        <f t="shared" ref="M12:M14" si="2">SUM(M11,I12)</f>
        <v>0.54097222222222219</v>
      </c>
      <c r="N12" s="18">
        <v>1.3</v>
      </c>
      <c r="O12" s="19">
        <f>SUM(O11,N12)</f>
        <v>2.2999999999999998</v>
      </c>
      <c r="P12" s="19"/>
      <c r="Q12" s="16">
        <v>1.3888888888888889E-3</v>
      </c>
      <c r="R12" s="16">
        <f>SUM(R11,Q12)</f>
        <v>2.7777777777777779E-3</v>
      </c>
      <c r="S12" s="34">
        <f t="shared" ref="S12:S21" si="3">SUM(S11,Q12)</f>
        <v>0.54097222222222219</v>
      </c>
      <c r="T12" s="33">
        <f t="shared" ref="T12:T21" si="4">SUM(T11,Q12)</f>
        <v>0.64861111111111114</v>
      </c>
      <c r="U12" s="18">
        <v>1.3</v>
      </c>
      <c r="V12" s="19">
        <f>SUM(V11,U12)</f>
        <v>2.2999999999999998</v>
      </c>
      <c r="W12" s="19"/>
      <c r="X12" s="16">
        <v>1.3888888888888889E-3</v>
      </c>
      <c r="Y12" s="20">
        <f>SUM(Y11,X12)</f>
        <v>2.7777777777777779E-3</v>
      </c>
      <c r="Z12" s="33">
        <f t="shared" ref="Z12:Z14" si="5">SUM(Z11,X12)</f>
        <v>0.74236111111111114</v>
      </c>
    </row>
    <row r="13" spans="1:26" x14ac:dyDescent="0.25">
      <c r="A13" s="3">
        <v>4</v>
      </c>
      <c r="B13" s="42" t="s">
        <v>55</v>
      </c>
      <c r="C13" s="2"/>
      <c r="D13" s="17" t="s">
        <v>0</v>
      </c>
      <c r="E13" s="17"/>
      <c r="F13" s="18">
        <v>2.2000000000000002</v>
      </c>
      <c r="G13" s="19">
        <f t="shared" ref="G13:G14" si="6">SUM(G12,F13)</f>
        <v>4.5</v>
      </c>
      <c r="H13" s="19"/>
      <c r="I13" s="16">
        <v>2.7777777777777779E-3</v>
      </c>
      <c r="J13" s="20">
        <f t="shared" ref="J13:J14" si="7">SUM(J12,I13)</f>
        <v>5.5555555555555558E-3</v>
      </c>
      <c r="K13" s="20">
        <f t="shared" si="0"/>
        <v>0.30763888888888885</v>
      </c>
      <c r="L13" s="20">
        <f t="shared" si="1"/>
        <v>0.40138888888888885</v>
      </c>
      <c r="M13" s="34">
        <f t="shared" si="2"/>
        <v>0.54374999999999996</v>
      </c>
      <c r="N13" s="18">
        <v>2.2000000000000002</v>
      </c>
      <c r="O13" s="19">
        <f t="shared" ref="O13:O21" si="8">SUM(O12,N13)</f>
        <v>4.5</v>
      </c>
      <c r="P13" s="19"/>
      <c r="Q13" s="16">
        <v>2.7777777777777779E-3</v>
      </c>
      <c r="R13" s="16">
        <f t="shared" ref="R13:R21" si="9">SUM(R12,Q13)</f>
        <v>5.5555555555555558E-3</v>
      </c>
      <c r="S13" s="34">
        <f t="shared" si="3"/>
        <v>0.54374999999999996</v>
      </c>
      <c r="T13" s="33">
        <f t="shared" si="4"/>
        <v>0.65138888888888891</v>
      </c>
      <c r="U13" s="18">
        <v>2.2000000000000002</v>
      </c>
      <c r="V13" s="19">
        <f t="shared" ref="V13:V14" si="10">SUM(V12,U13)</f>
        <v>4.5</v>
      </c>
      <c r="W13" s="19"/>
      <c r="X13" s="16">
        <v>2.7777777777777779E-3</v>
      </c>
      <c r="Y13" s="20">
        <f t="shared" ref="Y13:Y14" si="11">SUM(Y12,X13)</f>
        <v>5.5555555555555558E-3</v>
      </c>
      <c r="Z13" s="33">
        <f t="shared" si="5"/>
        <v>0.74513888888888891</v>
      </c>
    </row>
    <row r="14" spans="1:26" x14ac:dyDescent="0.25">
      <c r="A14" s="3">
        <v>5</v>
      </c>
      <c r="B14" s="23" t="s">
        <v>54</v>
      </c>
      <c r="C14" s="17"/>
      <c r="D14" s="17" t="s">
        <v>0</v>
      </c>
      <c r="E14" s="17"/>
      <c r="F14" s="18">
        <v>4.8</v>
      </c>
      <c r="G14" s="19">
        <f t="shared" si="6"/>
        <v>9.3000000000000007</v>
      </c>
      <c r="H14" s="19">
        <v>41.2</v>
      </c>
      <c r="I14" s="16">
        <v>4.8611111111111112E-3</v>
      </c>
      <c r="J14" s="20">
        <f t="shared" si="7"/>
        <v>1.0416666666666668E-2</v>
      </c>
      <c r="K14" s="20">
        <f t="shared" si="0"/>
        <v>0.31249999999999994</v>
      </c>
      <c r="L14" s="20">
        <f t="shared" si="1"/>
        <v>0.40624999999999994</v>
      </c>
      <c r="M14" s="34">
        <f t="shared" si="2"/>
        <v>0.54861111111111105</v>
      </c>
      <c r="N14" s="18">
        <v>4.8</v>
      </c>
      <c r="O14" s="19">
        <f t="shared" si="8"/>
        <v>9.3000000000000007</v>
      </c>
      <c r="P14" s="19">
        <v>41.2</v>
      </c>
      <c r="Q14" s="16">
        <v>4.8611111111111112E-3</v>
      </c>
      <c r="R14" s="16">
        <f t="shared" si="9"/>
        <v>1.0416666666666668E-2</v>
      </c>
      <c r="S14" s="34">
        <f t="shared" si="3"/>
        <v>0.54861111111111105</v>
      </c>
      <c r="T14" s="33">
        <f t="shared" si="4"/>
        <v>0.65625</v>
      </c>
      <c r="U14" s="18">
        <v>4.8</v>
      </c>
      <c r="V14" s="19">
        <f t="shared" si="10"/>
        <v>9.3000000000000007</v>
      </c>
      <c r="W14" s="19">
        <v>41.2</v>
      </c>
      <c r="X14" s="16">
        <v>4.8611111111111112E-3</v>
      </c>
      <c r="Y14" s="20">
        <f t="shared" si="11"/>
        <v>1.0416666666666668E-2</v>
      </c>
      <c r="Z14" s="33">
        <f t="shared" si="5"/>
        <v>0.75</v>
      </c>
    </row>
    <row r="15" spans="1:26" x14ac:dyDescent="0.25">
      <c r="A15" s="3">
        <v>6</v>
      </c>
      <c r="B15" s="17" t="s">
        <v>50</v>
      </c>
      <c r="C15" s="17"/>
      <c r="D15" s="17" t="s">
        <v>5</v>
      </c>
      <c r="E15" s="17"/>
      <c r="F15" s="18" t="s">
        <v>1</v>
      </c>
      <c r="G15" s="19" t="s">
        <v>1</v>
      </c>
      <c r="H15" s="19"/>
      <c r="I15" s="16" t="s">
        <v>1</v>
      </c>
      <c r="J15" s="20" t="s">
        <v>1</v>
      </c>
      <c r="K15" s="20" t="s">
        <v>1</v>
      </c>
      <c r="L15" s="20" t="s">
        <v>1</v>
      </c>
      <c r="M15" s="34" t="s">
        <v>1</v>
      </c>
      <c r="N15" s="18">
        <v>4</v>
      </c>
      <c r="O15" s="19">
        <f t="shared" si="8"/>
        <v>13.3</v>
      </c>
      <c r="P15" s="19">
        <v>48</v>
      </c>
      <c r="Q15" s="16">
        <v>3.472222222222222E-3</v>
      </c>
      <c r="R15" s="16">
        <f t="shared" si="9"/>
        <v>1.388888888888889E-2</v>
      </c>
      <c r="S15" s="34">
        <f t="shared" si="3"/>
        <v>0.55208333333333326</v>
      </c>
      <c r="T15" s="33">
        <f t="shared" si="4"/>
        <v>0.65972222222222221</v>
      </c>
      <c r="U15" s="18" t="s">
        <v>1</v>
      </c>
      <c r="V15" s="19" t="s">
        <v>1</v>
      </c>
      <c r="W15" s="19"/>
      <c r="X15" s="16" t="s">
        <v>1</v>
      </c>
      <c r="Y15" s="16" t="s">
        <v>1</v>
      </c>
      <c r="Z15" s="33" t="s">
        <v>1</v>
      </c>
    </row>
    <row r="16" spans="1:26" x14ac:dyDescent="0.25">
      <c r="A16" s="3">
        <f t="shared" ref="A16:A36" si="12">SUM(A15+1)</f>
        <v>7</v>
      </c>
      <c r="B16" s="17" t="s">
        <v>51</v>
      </c>
      <c r="C16" s="17"/>
      <c r="D16" s="17" t="s">
        <v>5</v>
      </c>
      <c r="E16" s="17"/>
      <c r="F16" s="18" t="s">
        <v>1</v>
      </c>
      <c r="G16" s="19" t="s">
        <v>1</v>
      </c>
      <c r="H16" s="19"/>
      <c r="I16" s="16" t="s">
        <v>1</v>
      </c>
      <c r="J16" s="20" t="s">
        <v>1</v>
      </c>
      <c r="K16" s="20" t="s">
        <v>1</v>
      </c>
      <c r="L16" s="20" t="s">
        <v>1</v>
      </c>
      <c r="M16" s="34" t="s">
        <v>1</v>
      </c>
      <c r="N16" s="18">
        <v>1.8</v>
      </c>
      <c r="O16" s="19">
        <f t="shared" si="8"/>
        <v>15.100000000000001</v>
      </c>
      <c r="P16" s="19"/>
      <c r="Q16" s="16">
        <v>2.0833333333333333E-3</v>
      </c>
      <c r="R16" s="16">
        <f t="shared" si="9"/>
        <v>1.5972222222222224E-2</v>
      </c>
      <c r="S16" s="34">
        <f t="shared" si="3"/>
        <v>0.55416666666666659</v>
      </c>
      <c r="T16" s="33">
        <f t="shared" si="4"/>
        <v>0.66180555555555554</v>
      </c>
      <c r="U16" s="18" t="s">
        <v>1</v>
      </c>
      <c r="V16" s="19" t="s">
        <v>1</v>
      </c>
      <c r="W16" s="19"/>
      <c r="X16" s="16" t="s">
        <v>1</v>
      </c>
      <c r="Y16" s="16" t="s">
        <v>1</v>
      </c>
      <c r="Z16" s="33" t="s">
        <v>1</v>
      </c>
    </row>
    <row r="17" spans="1:26" x14ac:dyDescent="0.25">
      <c r="A17" s="3">
        <f t="shared" si="12"/>
        <v>8</v>
      </c>
      <c r="B17" s="17" t="s">
        <v>52</v>
      </c>
      <c r="C17" s="17"/>
      <c r="D17" s="17" t="s">
        <v>5</v>
      </c>
      <c r="E17" s="17"/>
      <c r="F17" s="18" t="s">
        <v>1</v>
      </c>
      <c r="G17" s="19" t="s">
        <v>1</v>
      </c>
      <c r="H17" s="19"/>
      <c r="I17" s="16" t="s">
        <v>1</v>
      </c>
      <c r="J17" s="20" t="s">
        <v>1</v>
      </c>
      <c r="K17" s="20" t="s">
        <v>1</v>
      </c>
      <c r="L17" s="20" t="s">
        <v>1</v>
      </c>
      <c r="M17" s="34" t="s">
        <v>1</v>
      </c>
      <c r="N17" s="18">
        <v>2</v>
      </c>
      <c r="O17" s="19">
        <f t="shared" si="8"/>
        <v>17.100000000000001</v>
      </c>
      <c r="P17" s="19"/>
      <c r="Q17" s="16">
        <v>2.0833333333333333E-3</v>
      </c>
      <c r="R17" s="16">
        <f t="shared" si="9"/>
        <v>1.8055555555555557E-2</v>
      </c>
      <c r="S17" s="34">
        <f t="shared" si="3"/>
        <v>0.55624999999999991</v>
      </c>
      <c r="T17" s="33">
        <f t="shared" si="4"/>
        <v>0.66388888888888886</v>
      </c>
      <c r="U17" s="18" t="s">
        <v>1</v>
      </c>
      <c r="V17" s="19" t="s">
        <v>1</v>
      </c>
      <c r="W17" s="19"/>
      <c r="X17" s="16" t="s">
        <v>1</v>
      </c>
      <c r="Y17" s="16" t="s">
        <v>1</v>
      </c>
      <c r="Z17" s="33" t="s">
        <v>1</v>
      </c>
    </row>
    <row r="18" spans="1:26" x14ac:dyDescent="0.25">
      <c r="A18" s="3">
        <f t="shared" si="12"/>
        <v>9</v>
      </c>
      <c r="B18" s="21" t="s">
        <v>53</v>
      </c>
      <c r="C18" s="17"/>
      <c r="D18" s="17" t="s">
        <v>0</v>
      </c>
      <c r="E18" s="17"/>
      <c r="F18" s="18" t="s">
        <v>1</v>
      </c>
      <c r="G18" s="19" t="s">
        <v>1</v>
      </c>
      <c r="H18" s="19"/>
      <c r="I18" s="22" t="s">
        <v>1</v>
      </c>
      <c r="J18" s="20" t="s">
        <v>1</v>
      </c>
      <c r="K18" s="20" t="s">
        <v>1</v>
      </c>
      <c r="L18" s="20" t="s">
        <v>1</v>
      </c>
      <c r="M18" s="34" t="s">
        <v>1</v>
      </c>
      <c r="N18" s="18">
        <v>1.8</v>
      </c>
      <c r="O18" s="19">
        <f t="shared" si="8"/>
        <v>18.900000000000002</v>
      </c>
      <c r="P18" s="19"/>
      <c r="Q18" s="22">
        <v>2.0833333333333333E-3</v>
      </c>
      <c r="R18" s="16">
        <f t="shared" si="9"/>
        <v>2.013888888888889E-2</v>
      </c>
      <c r="S18" s="34">
        <f t="shared" si="3"/>
        <v>0.55833333333333324</v>
      </c>
      <c r="T18" s="33">
        <f t="shared" si="4"/>
        <v>0.66597222222222219</v>
      </c>
      <c r="U18" s="18" t="s">
        <v>1</v>
      </c>
      <c r="V18" s="19" t="s">
        <v>1</v>
      </c>
      <c r="W18" s="19"/>
      <c r="X18" s="22" t="s">
        <v>1</v>
      </c>
      <c r="Y18" s="16" t="s">
        <v>1</v>
      </c>
      <c r="Z18" s="33" t="s">
        <v>1</v>
      </c>
    </row>
    <row r="19" spans="1:26" x14ac:dyDescent="0.25">
      <c r="A19" s="3">
        <f t="shared" si="12"/>
        <v>10</v>
      </c>
      <c r="B19" s="43" t="s">
        <v>52</v>
      </c>
      <c r="C19" s="17"/>
      <c r="D19" s="17" t="s">
        <v>5</v>
      </c>
      <c r="E19" s="17"/>
      <c r="F19" s="18" t="s">
        <v>1</v>
      </c>
      <c r="G19" s="19" t="s">
        <v>1</v>
      </c>
      <c r="H19" s="19"/>
      <c r="I19" s="16" t="s">
        <v>1</v>
      </c>
      <c r="J19" s="20" t="s">
        <v>1</v>
      </c>
      <c r="K19" s="20" t="s">
        <v>1</v>
      </c>
      <c r="L19" s="20" t="s">
        <v>1</v>
      </c>
      <c r="M19" s="34" t="s">
        <v>1</v>
      </c>
      <c r="N19" s="18">
        <v>1.8</v>
      </c>
      <c r="O19" s="19">
        <f t="shared" si="8"/>
        <v>20.700000000000003</v>
      </c>
      <c r="P19" s="19"/>
      <c r="Q19" s="16">
        <v>2.0833333333333333E-3</v>
      </c>
      <c r="R19" s="16">
        <f t="shared" si="9"/>
        <v>2.2222222222222223E-2</v>
      </c>
      <c r="S19" s="34">
        <f t="shared" si="3"/>
        <v>0.56041666666666656</v>
      </c>
      <c r="T19" s="33">
        <f t="shared" si="4"/>
        <v>0.66805555555555551</v>
      </c>
      <c r="U19" s="18" t="s">
        <v>1</v>
      </c>
      <c r="V19" s="19" t="s">
        <v>1</v>
      </c>
      <c r="W19" s="19"/>
      <c r="X19" s="16" t="s">
        <v>1</v>
      </c>
      <c r="Y19" s="16" t="s">
        <v>1</v>
      </c>
      <c r="Z19" s="33" t="s">
        <v>1</v>
      </c>
    </row>
    <row r="20" spans="1:26" x14ac:dyDescent="0.25">
      <c r="A20" s="3">
        <f t="shared" si="12"/>
        <v>11</v>
      </c>
      <c r="B20" s="43" t="s">
        <v>51</v>
      </c>
      <c r="C20" s="17"/>
      <c r="D20" s="17" t="s">
        <v>5</v>
      </c>
      <c r="E20" s="17"/>
      <c r="F20" s="18" t="s">
        <v>1</v>
      </c>
      <c r="G20" s="19" t="s">
        <v>1</v>
      </c>
      <c r="H20" s="19"/>
      <c r="I20" s="22" t="s">
        <v>1</v>
      </c>
      <c r="J20" s="20" t="s">
        <v>1</v>
      </c>
      <c r="K20" s="20" t="s">
        <v>1</v>
      </c>
      <c r="L20" s="20" t="s">
        <v>1</v>
      </c>
      <c r="M20" s="34" t="s">
        <v>1</v>
      </c>
      <c r="N20" s="18">
        <v>2</v>
      </c>
      <c r="O20" s="19">
        <f t="shared" si="8"/>
        <v>22.700000000000003</v>
      </c>
      <c r="P20" s="19"/>
      <c r="Q20" s="22">
        <v>2.0833333333333333E-3</v>
      </c>
      <c r="R20" s="16">
        <f t="shared" si="9"/>
        <v>2.4305555555555556E-2</v>
      </c>
      <c r="S20" s="34">
        <f t="shared" si="3"/>
        <v>0.56249999999999989</v>
      </c>
      <c r="T20" s="33">
        <f t="shared" si="4"/>
        <v>0.67013888888888884</v>
      </c>
      <c r="U20" s="18" t="s">
        <v>1</v>
      </c>
      <c r="V20" s="19" t="s">
        <v>1</v>
      </c>
      <c r="W20" s="19"/>
      <c r="X20" s="22" t="s">
        <v>1</v>
      </c>
      <c r="Y20" s="16" t="s">
        <v>1</v>
      </c>
      <c r="Z20" s="33" t="s">
        <v>1</v>
      </c>
    </row>
    <row r="21" spans="1:26" x14ac:dyDescent="0.25">
      <c r="A21" s="3">
        <f t="shared" si="12"/>
        <v>12</v>
      </c>
      <c r="B21" s="43" t="s">
        <v>50</v>
      </c>
      <c r="C21" s="17"/>
      <c r="D21" s="17" t="s">
        <v>5</v>
      </c>
      <c r="E21" s="17"/>
      <c r="F21" s="18" t="s">
        <v>1</v>
      </c>
      <c r="G21" s="19" t="s">
        <v>1</v>
      </c>
      <c r="H21" s="19"/>
      <c r="I21" s="16" t="s">
        <v>1</v>
      </c>
      <c r="J21" s="20" t="s">
        <v>1</v>
      </c>
      <c r="K21" s="20" t="s">
        <v>1</v>
      </c>
      <c r="L21" s="20" t="s">
        <v>1</v>
      </c>
      <c r="M21" s="34" t="s">
        <v>1</v>
      </c>
      <c r="N21" s="18">
        <v>1.8</v>
      </c>
      <c r="O21" s="19">
        <f t="shared" si="8"/>
        <v>24.500000000000004</v>
      </c>
      <c r="P21" s="19"/>
      <c r="Q21" s="16">
        <v>2.0833333333333333E-3</v>
      </c>
      <c r="R21" s="16">
        <f t="shared" si="9"/>
        <v>2.6388888888888889E-2</v>
      </c>
      <c r="S21" s="34">
        <f t="shared" si="3"/>
        <v>0.56458333333333321</v>
      </c>
      <c r="T21" s="33">
        <f t="shared" si="4"/>
        <v>0.67222222222222217</v>
      </c>
      <c r="U21" s="18" t="s">
        <v>1</v>
      </c>
      <c r="V21" s="19" t="s">
        <v>1</v>
      </c>
      <c r="W21" s="19"/>
      <c r="X21" s="16" t="s">
        <v>1</v>
      </c>
      <c r="Y21" s="16" t="s">
        <v>1</v>
      </c>
      <c r="Z21" s="33" t="s">
        <v>1</v>
      </c>
    </row>
    <row r="22" spans="1:26" x14ac:dyDescent="0.25">
      <c r="A22" s="3">
        <f t="shared" si="12"/>
        <v>13</v>
      </c>
      <c r="B22" s="23" t="s">
        <v>50</v>
      </c>
      <c r="C22" s="17"/>
      <c r="D22" s="17" t="s">
        <v>4</v>
      </c>
      <c r="E22" s="17"/>
      <c r="F22" s="18">
        <v>4.2</v>
      </c>
      <c r="G22" s="19">
        <v>13.5</v>
      </c>
      <c r="H22" s="19">
        <v>42</v>
      </c>
      <c r="I22" s="16">
        <v>4.1666666666666666E-3</v>
      </c>
      <c r="J22" s="20">
        <v>1.4583333333333332E-2</v>
      </c>
      <c r="K22" s="20">
        <v>0.31666666666666665</v>
      </c>
      <c r="L22" s="20">
        <v>0.41041666666666665</v>
      </c>
      <c r="M22" s="34">
        <v>0.55277777777777781</v>
      </c>
      <c r="N22" s="18" t="s">
        <v>1</v>
      </c>
      <c r="O22" s="19" t="s">
        <v>1</v>
      </c>
      <c r="P22" s="19"/>
      <c r="Q22" s="16" t="s">
        <v>1</v>
      </c>
      <c r="R22" s="16" t="s">
        <v>1</v>
      </c>
      <c r="S22" s="34" t="s">
        <v>1</v>
      </c>
      <c r="T22" s="33" t="s">
        <v>1</v>
      </c>
      <c r="U22" s="18">
        <v>4.2</v>
      </c>
      <c r="V22" s="19">
        <v>13.5</v>
      </c>
      <c r="W22" s="19">
        <v>42</v>
      </c>
      <c r="X22" s="16">
        <v>4.1666666666666666E-3</v>
      </c>
      <c r="Y22" s="20">
        <v>1.4583333333333332E-2</v>
      </c>
      <c r="Z22" s="33">
        <v>0.75416666666666676</v>
      </c>
    </row>
    <row r="23" spans="1:26" x14ac:dyDescent="0.25">
      <c r="A23" s="3">
        <f t="shared" si="12"/>
        <v>14</v>
      </c>
      <c r="B23" s="23" t="s">
        <v>49</v>
      </c>
      <c r="C23" s="17"/>
      <c r="D23" s="17" t="s">
        <v>4</v>
      </c>
      <c r="E23" s="17"/>
      <c r="F23" s="18">
        <v>1</v>
      </c>
      <c r="G23" s="19">
        <f>SUM(G22,F23)</f>
        <v>14.5</v>
      </c>
      <c r="H23" s="19"/>
      <c r="I23" s="16">
        <v>1.3888888888888889E-3</v>
      </c>
      <c r="J23" s="20">
        <f>SUM(J22,I23)</f>
        <v>1.5972222222222221E-2</v>
      </c>
      <c r="K23" s="20">
        <f>SUM(K22,I23)</f>
        <v>0.31805555555555554</v>
      </c>
      <c r="L23" s="20">
        <f>SUM(L22,I23)</f>
        <v>0.41180555555555554</v>
      </c>
      <c r="M23" s="34">
        <f>SUM(M22,I23)</f>
        <v>0.5541666666666667</v>
      </c>
      <c r="N23" s="18">
        <v>1.2</v>
      </c>
      <c r="O23" s="19">
        <v>25.7</v>
      </c>
      <c r="P23" s="19"/>
      <c r="Q23" s="16">
        <v>2.0833333333333333E-3</v>
      </c>
      <c r="R23" s="16">
        <v>2.8472222222222222E-2</v>
      </c>
      <c r="S23" s="34">
        <v>0.56666666666666665</v>
      </c>
      <c r="T23" s="33">
        <v>0.6743055555555556</v>
      </c>
      <c r="U23" s="18">
        <v>1</v>
      </c>
      <c r="V23" s="19">
        <f>SUM(V22,U23)</f>
        <v>14.5</v>
      </c>
      <c r="W23" s="19"/>
      <c r="X23" s="16">
        <v>1.3888888888888889E-3</v>
      </c>
      <c r="Y23" s="20">
        <f>SUM(Y22,X23)</f>
        <v>1.5972222222222221E-2</v>
      </c>
      <c r="Z23" s="33">
        <f>SUM(Z22,X23)</f>
        <v>0.75555555555555565</v>
      </c>
    </row>
    <row r="24" spans="1:26" x14ac:dyDescent="0.25">
      <c r="A24" s="3">
        <f t="shared" si="12"/>
        <v>15</v>
      </c>
      <c r="B24" s="23" t="s">
        <v>48</v>
      </c>
      <c r="C24" s="17"/>
      <c r="D24" s="17" t="s">
        <v>4</v>
      </c>
      <c r="E24" s="17"/>
      <c r="F24" s="18">
        <v>1.1000000000000001</v>
      </c>
      <c r="G24" s="19">
        <f t="shared" ref="G24:G36" si="13">SUM(G23,F24)</f>
        <v>15.6</v>
      </c>
      <c r="H24" s="19"/>
      <c r="I24" s="16">
        <v>1.3888888888888889E-3</v>
      </c>
      <c r="J24" s="20">
        <f t="shared" ref="J24:J35" si="14">SUM(J23,I24)</f>
        <v>1.7361111111111108E-2</v>
      </c>
      <c r="K24" s="20">
        <f t="shared" ref="K24:K36" si="15">SUM(K23,I24)</f>
        <v>0.31944444444444442</v>
      </c>
      <c r="L24" s="20">
        <f t="shared" ref="L24:L36" si="16">SUM(L23,I24)</f>
        <v>0.41319444444444442</v>
      </c>
      <c r="M24" s="34">
        <f t="shared" ref="M24:M36" si="17">SUM(M23,I24)</f>
        <v>0.55555555555555558</v>
      </c>
      <c r="N24" s="18">
        <v>1.1000000000000001</v>
      </c>
      <c r="O24" s="19">
        <f>SUM(O23,N24)</f>
        <v>26.8</v>
      </c>
      <c r="P24" s="19"/>
      <c r="Q24" s="16">
        <v>1.3888888888888889E-3</v>
      </c>
      <c r="R24" s="16">
        <f>SUM(R23,Q24)</f>
        <v>2.9861111111111109E-2</v>
      </c>
      <c r="S24" s="34">
        <f>SUM(S23,Q24)</f>
        <v>0.56805555555555554</v>
      </c>
      <c r="T24" s="33">
        <f>SUM(T23,Q24)</f>
        <v>0.67569444444444449</v>
      </c>
      <c r="U24" s="18">
        <v>1.1000000000000001</v>
      </c>
      <c r="V24" s="19">
        <f t="shared" ref="V24:V36" si="18">SUM(V23,U24)</f>
        <v>15.6</v>
      </c>
      <c r="W24" s="19"/>
      <c r="X24" s="16">
        <v>1.3888888888888889E-3</v>
      </c>
      <c r="Y24" s="20">
        <f t="shared" ref="Y24:Y35" si="19">SUM(Y23,X24)</f>
        <v>1.7361111111111108E-2</v>
      </c>
      <c r="Z24" s="33">
        <f t="shared" ref="Z24:Z36" si="20">SUM(Z23,X24)</f>
        <v>0.75694444444444453</v>
      </c>
    </row>
    <row r="25" spans="1:26" x14ac:dyDescent="0.25">
      <c r="A25" s="3">
        <f t="shared" si="12"/>
        <v>16</v>
      </c>
      <c r="B25" s="23" t="s">
        <v>47</v>
      </c>
      <c r="C25" s="17"/>
      <c r="D25" s="17" t="s">
        <v>4</v>
      </c>
      <c r="E25" s="17"/>
      <c r="F25" s="18">
        <v>0.9</v>
      </c>
      <c r="G25" s="19">
        <f t="shared" si="13"/>
        <v>16.5</v>
      </c>
      <c r="H25" s="19"/>
      <c r="I25" s="22">
        <v>1.3888888888888889E-3</v>
      </c>
      <c r="J25" s="20">
        <f t="shared" si="14"/>
        <v>1.8749999999999996E-2</v>
      </c>
      <c r="K25" s="20">
        <f t="shared" si="15"/>
        <v>0.3208333333333333</v>
      </c>
      <c r="L25" s="20">
        <f t="shared" si="16"/>
        <v>0.4145833333333333</v>
      </c>
      <c r="M25" s="34">
        <f t="shared" si="17"/>
        <v>0.55694444444444446</v>
      </c>
      <c r="N25" s="18">
        <v>0.9</v>
      </c>
      <c r="O25" s="19">
        <f t="shared" ref="O25:O36" si="21">SUM(O24,N25)</f>
        <v>27.7</v>
      </c>
      <c r="P25" s="19"/>
      <c r="Q25" s="22">
        <v>1.3888888888888889E-3</v>
      </c>
      <c r="R25" s="16">
        <f t="shared" ref="R25:R36" si="22">SUM(R24,Q25)</f>
        <v>3.1249999999999997E-2</v>
      </c>
      <c r="S25" s="34">
        <f t="shared" ref="S25:S36" si="23">SUM(S24,Q25)</f>
        <v>0.56944444444444442</v>
      </c>
      <c r="T25" s="33">
        <f t="shared" ref="T25:T36" si="24">SUM(T24,Q25)</f>
        <v>0.67708333333333337</v>
      </c>
      <c r="U25" s="18">
        <v>0.9</v>
      </c>
      <c r="V25" s="19">
        <f t="shared" si="18"/>
        <v>16.5</v>
      </c>
      <c r="W25" s="19"/>
      <c r="X25" s="22">
        <v>1.3888888888888889E-3</v>
      </c>
      <c r="Y25" s="20">
        <f t="shared" si="19"/>
        <v>1.8749999999999996E-2</v>
      </c>
      <c r="Z25" s="33">
        <f t="shared" si="20"/>
        <v>0.75833333333333341</v>
      </c>
    </row>
    <row r="26" spans="1:26" x14ac:dyDescent="0.25">
      <c r="A26" s="3">
        <f t="shared" si="12"/>
        <v>17</v>
      </c>
      <c r="B26" s="23" t="s">
        <v>46</v>
      </c>
      <c r="C26" s="17"/>
      <c r="D26" s="17" t="s">
        <v>4</v>
      </c>
      <c r="E26" s="17"/>
      <c r="F26" s="18">
        <v>2</v>
      </c>
      <c r="G26" s="19">
        <f t="shared" si="13"/>
        <v>18.5</v>
      </c>
      <c r="H26" s="19"/>
      <c r="I26" s="22">
        <v>2.0833333333333333E-3</v>
      </c>
      <c r="J26" s="20">
        <f t="shared" si="14"/>
        <v>2.0833333333333329E-2</v>
      </c>
      <c r="K26" s="20">
        <f t="shared" si="15"/>
        <v>0.32291666666666663</v>
      </c>
      <c r="L26" s="20">
        <f t="shared" si="16"/>
        <v>0.41666666666666663</v>
      </c>
      <c r="M26" s="34">
        <f t="shared" si="17"/>
        <v>0.55902777777777779</v>
      </c>
      <c r="N26" s="18">
        <v>2</v>
      </c>
      <c r="O26" s="19">
        <f t="shared" si="21"/>
        <v>29.7</v>
      </c>
      <c r="P26" s="19"/>
      <c r="Q26" s="22">
        <v>2.0833333333333333E-3</v>
      </c>
      <c r="R26" s="16">
        <f t="shared" si="22"/>
        <v>3.3333333333333333E-2</v>
      </c>
      <c r="S26" s="34">
        <f t="shared" si="23"/>
        <v>0.57152777777777775</v>
      </c>
      <c r="T26" s="33">
        <f t="shared" si="24"/>
        <v>0.6791666666666667</v>
      </c>
      <c r="U26" s="18">
        <v>2</v>
      </c>
      <c r="V26" s="19">
        <f t="shared" si="18"/>
        <v>18.5</v>
      </c>
      <c r="W26" s="19"/>
      <c r="X26" s="22">
        <v>2.0833333333333333E-3</v>
      </c>
      <c r="Y26" s="20">
        <f t="shared" si="19"/>
        <v>2.0833333333333329E-2</v>
      </c>
      <c r="Z26" s="33">
        <f t="shared" si="20"/>
        <v>0.76041666666666674</v>
      </c>
    </row>
    <row r="27" spans="1:26" x14ac:dyDescent="0.25">
      <c r="A27" s="3">
        <f t="shared" si="12"/>
        <v>18</v>
      </c>
      <c r="B27" s="23" t="s">
        <v>45</v>
      </c>
      <c r="C27" s="17"/>
      <c r="D27" s="17" t="s">
        <v>4</v>
      </c>
      <c r="E27" s="17"/>
      <c r="F27" s="18">
        <v>1.4</v>
      </c>
      <c r="G27" s="19">
        <f t="shared" si="13"/>
        <v>19.899999999999999</v>
      </c>
      <c r="H27" s="19"/>
      <c r="I27" s="22">
        <v>1.3888888888888889E-3</v>
      </c>
      <c r="J27" s="20">
        <f t="shared" si="14"/>
        <v>2.2222222222222216E-2</v>
      </c>
      <c r="K27" s="20">
        <f t="shared" si="15"/>
        <v>0.32430555555555551</v>
      </c>
      <c r="L27" s="20">
        <f t="shared" si="16"/>
        <v>0.41805555555555551</v>
      </c>
      <c r="M27" s="34">
        <f t="shared" si="17"/>
        <v>0.56041666666666667</v>
      </c>
      <c r="N27" s="18">
        <v>1.4</v>
      </c>
      <c r="O27" s="19">
        <f t="shared" si="21"/>
        <v>31.099999999999998</v>
      </c>
      <c r="P27" s="19"/>
      <c r="Q27" s="22">
        <v>1.3888888888888889E-3</v>
      </c>
      <c r="R27" s="16">
        <f t="shared" si="22"/>
        <v>3.4722222222222224E-2</v>
      </c>
      <c r="S27" s="34">
        <f t="shared" si="23"/>
        <v>0.57291666666666663</v>
      </c>
      <c r="T27" s="33">
        <f t="shared" si="24"/>
        <v>0.68055555555555558</v>
      </c>
      <c r="U27" s="18">
        <v>1.4</v>
      </c>
      <c r="V27" s="19">
        <f t="shared" si="18"/>
        <v>19.899999999999999</v>
      </c>
      <c r="W27" s="19"/>
      <c r="X27" s="22">
        <v>1.3888888888888889E-3</v>
      </c>
      <c r="Y27" s="20">
        <f t="shared" si="19"/>
        <v>2.2222222222222216E-2</v>
      </c>
      <c r="Z27" s="33">
        <f t="shared" si="20"/>
        <v>0.76180555555555562</v>
      </c>
    </row>
    <row r="28" spans="1:26" x14ac:dyDescent="0.25">
      <c r="A28" s="3">
        <f t="shared" si="12"/>
        <v>19</v>
      </c>
      <c r="B28" s="23" t="s">
        <v>44</v>
      </c>
      <c r="C28" s="17"/>
      <c r="D28" s="17" t="s">
        <v>4</v>
      </c>
      <c r="E28" s="17"/>
      <c r="F28" s="18">
        <v>1.4</v>
      </c>
      <c r="G28" s="19">
        <f t="shared" si="13"/>
        <v>21.299999999999997</v>
      </c>
      <c r="H28" s="19"/>
      <c r="I28" s="22">
        <v>1.3888888888888889E-3</v>
      </c>
      <c r="J28" s="20">
        <f t="shared" si="14"/>
        <v>2.3611111111111104E-2</v>
      </c>
      <c r="K28" s="20">
        <f t="shared" si="15"/>
        <v>0.3256944444444444</v>
      </c>
      <c r="L28" s="20">
        <f t="shared" si="16"/>
        <v>0.4194444444444444</v>
      </c>
      <c r="M28" s="34">
        <f t="shared" si="17"/>
        <v>0.56180555555555556</v>
      </c>
      <c r="N28" s="18">
        <v>1.4</v>
      </c>
      <c r="O28" s="19">
        <f t="shared" si="21"/>
        <v>32.5</v>
      </c>
      <c r="P28" s="19"/>
      <c r="Q28" s="22">
        <v>1.3888888888888889E-3</v>
      </c>
      <c r="R28" s="16">
        <f t="shared" si="22"/>
        <v>3.6111111111111115E-2</v>
      </c>
      <c r="S28" s="34">
        <f t="shared" si="23"/>
        <v>0.57430555555555551</v>
      </c>
      <c r="T28" s="33">
        <f t="shared" si="24"/>
        <v>0.68194444444444446</v>
      </c>
      <c r="U28" s="18">
        <v>1.4</v>
      </c>
      <c r="V28" s="19">
        <f t="shared" si="18"/>
        <v>21.299999999999997</v>
      </c>
      <c r="W28" s="19"/>
      <c r="X28" s="22">
        <v>1.3888888888888889E-3</v>
      </c>
      <c r="Y28" s="20">
        <f t="shared" si="19"/>
        <v>2.3611111111111104E-2</v>
      </c>
      <c r="Z28" s="33">
        <f t="shared" si="20"/>
        <v>0.76319444444444451</v>
      </c>
    </row>
    <row r="29" spans="1:26" x14ac:dyDescent="0.25">
      <c r="A29" s="3">
        <f t="shared" si="12"/>
        <v>20</v>
      </c>
      <c r="B29" s="23" t="s">
        <v>57</v>
      </c>
      <c r="C29" s="17"/>
      <c r="D29" s="17" t="s">
        <v>4</v>
      </c>
      <c r="E29" s="17"/>
      <c r="F29" s="18">
        <v>1.5</v>
      </c>
      <c r="G29" s="19">
        <f t="shared" si="13"/>
        <v>22.799999999999997</v>
      </c>
      <c r="H29" s="19"/>
      <c r="I29" s="22">
        <v>1.3888888888888889E-3</v>
      </c>
      <c r="J29" s="20">
        <f t="shared" si="14"/>
        <v>2.4999999999999991E-2</v>
      </c>
      <c r="K29" s="20">
        <f t="shared" si="15"/>
        <v>0.32708333333333328</v>
      </c>
      <c r="L29" s="20">
        <f t="shared" si="16"/>
        <v>0.42083333333333328</v>
      </c>
      <c r="M29" s="34">
        <f t="shared" si="17"/>
        <v>0.56319444444444444</v>
      </c>
      <c r="N29" s="18">
        <v>1.5</v>
      </c>
      <c r="O29" s="19">
        <f t="shared" si="21"/>
        <v>34</v>
      </c>
      <c r="P29" s="19"/>
      <c r="Q29" s="22">
        <v>1.3888888888888889E-3</v>
      </c>
      <c r="R29" s="16">
        <f t="shared" si="22"/>
        <v>3.7500000000000006E-2</v>
      </c>
      <c r="S29" s="34">
        <f t="shared" si="23"/>
        <v>0.5756944444444444</v>
      </c>
      <c r="T29" s="33">
        <f t="shared" si="24"/>
        <v>0.68333333333333335</v>
      </c>
      <c r="U29" s="18">
        <v>1.5</v>
      </c>
      <c r="V29" s="19">
        <f t="shared" si="18"/>
        <v>22.799999999999997</v>
      </c>
      <c r="W29" s="19"/>
      <c r="X29" s="22">
        <v>1.3888888888888889E-3</v>
      </c>
      <c r="Y29" s="20">
        <f t="shared" si="19"/>
        <v>2.4999999999999991E-2</v>
      </c>
      <c r="Z29" s="33">
        <f t="shared" si="20"/>
        <v>0.76458333333333339</v>
      </c>
    </row>
    <row r="30" spans="1:26" x14ac:dyDescent="0.25">
      <c r="A30" s="3">
        <f t="shared" si="12"/>
        <v>21</v>
      </c>
      <c r="B30" s="23" t="s">
        <v>58</v>
      </c>
      <c r="C30" s="2"/>
      <c r="D30" s="17" t="s">
        <v>4</v>
      </c>
      <c r="E30" s="17"/>
      <c r="F30" s="18">
        <v>1.8</v>
      </c>
      <c r="G30" s="19">
        <f t="shared" si="13"/>
        <v>24.599999999999998</v>
      </c>
      <c r="H30" s="19"/>
      <c r="I30" s="22">
        <v>2.0833333333333333E-3</v>
      </c>
      <c r="J30" s="20">
        <f t="shared" si="14"/>
        <v>2.7083333333333324E-2</v>
      </c>
      <c r="K30" s="20">
        <f t="shared" si="15"/>
        <v>0.32916666666666661</v>
      </c>
      <c r="L30" s="20">
        <f t="shared" si="16"/>
        <v>0.42291666666666661</v>
      </c>
      <c r="M30" s="34">
        <f t="shared" si="17"/>
        <v>0.56527777777777777</v>
      </c>
      <c r="N30" s="18">
        <v>1.8</v>
      </c>
      <c r="O30" s="19">
        <f t="shared" si="21"/>
        <v>35.799999999999997</v>
      </c>
      <c r="P30" s="19"/>
      <c r="Q30" s="22">
        <v>2.0833333333333333E-3</v>
      </c>
      <c r="R30" s="16">
        <f t="shared" si="22"/>
        <v>3.9583333333333338E-2</v>
      </c>
      <c r="S30" s="34">
        <f t="shared" si="23"/>
        <v>0.57777777777777772</v>
      </c>
      <c r="T30" s="33">
        <f t="shared" si="24"/>
        <v>0.68541666666666667</v>
      </c>
      <c r="U30" s="18">
        <v>1.8</v>
      </c>
      <c r="V30" s="19">
        <f t="shared" si="18"/>
        <v>24.599999999999998</v>
      </c>
      <c r="W30" s="19"/>
      <c r="X30" s="22">
        <v>2.0833333333333333E-3</v>
      </c>
      <c r="Y30" s="20">
        <f t="shared" si="19"/>
        <v>2.7083333333333324E-2</v>
      </c>
      <c r="Z30" s="33">
        <f t="shared" si="20"/>
        <v>0.76666666666666672</v>
      </c>
    </row>
    <row r="31" spans="1:26" x14ac:dyDescent="0.25">
      <c r="A31" s="3">
        <f t="shared" si="12"/>
        <v>22</v>
      </c>
      <c r="B31" s="23" t="s">
        <v>42</v>
      </c>
      <c r="C31" s="24"/>
      <c r="D31" s="17" t="s">
        <v>4</v>
      </c>
      <c r="E31" s="17"/>
      <c r="F31" s="18">
        <v>1.5</v>
      </c>
      <c r="G31" s="19">
        <f t="shared" si="13"/>
        <v>26.099999999999998</v>
      </c>
      <c r="H31" s="19"/>
      <c r="I31" s="22">
        <v>1.3888888888888889E-3</v>
      </c>
      <c r="J31" s="20">
        <f t="shared" si="14"/>
        <v>2.8472222222222211E-2</v>
      </c>
      <c r="K31" s="20">
        <f t="shared" si="15"/>
        <v>0.33055555555555549</v>
      </c>
      <c r="L31" s="20">
        <f t="shared" si="16"/>
        <v>0.42430555555555549</v>
      </c>
      <c r="M31" s="34">
        <f t="shared" si="17"/>
        <v>0.56666666666666665</v>
      </c>
      <c r="N31" s="18">
        <v>1.5</v>
      </c>
      <c r="O31" s="19">
        <f t="shared" si="21"/>
        <v>37.299999999999997</v>
      </c>
      <c r="P31" s="19"/>
      <c r="Q31" s="22">
        <v>1.3888888888888889E-3</v>
      </c>
      <c r="R31" s="16">
        <f t="shared" si="22"/>
        <v>4.0972222222222229E-2</v>
      </c>
      <c r="S31" s="34">
        <f t="shared" si="23"/>
        <v>0.57916666666666661</v>
      </c>
      <c r="T31" s="33">
        <f t="shared" si="24"/>
        <v>0.68680555555555556</v>
      </c>
      <c r="U31" s="18">
        <v>1.5</v>
      </c>
      <c r="V31" s="19">
        <f t="shared" si="18"/>
        <v>26.099999999999998</v>
      </c>
      <c r="W31" s="19"/>
      <c r="X31" s="22">
        <v>1.3888888888888889E-3</v>
      </c>
      <c r="Y31" s="20">
        <f t="shared" si="19"/>
        <v>2.8472222222222211E-2</v>
      </c>
      <c r="Z31" s="33">
        <f t="shared" si="20"/>
        <v>0.7680555555555556</v>
      </c>
    </row>
    <row r="32" spans="1:26" x14ac:dyDescent="0.25">
      <c r="A32" s="3">
        <f t="shared" si="12"/>
        <v>23</v>
      </c>
      <c r="B32" s="23" t="s">
        <v>41</v>
      </c>
      <c r="C32" s="24"/>
      <c r="D32" s="17" t="s">
        <v>4</v>
      </c>
      <c r="E32" s="17"/>
      <c r="F32" s="18">
        <v>1.5</v>
      </c>
      <c r="G32" s="19">
        <f t="shared" si="13"/>
        <v>27.599999999999998</v>
      </c>
      <c r="H32" s="19"/>
      <c r="I32" s="22">
        <v>1.3888888888888889E-3</v>
      </c>
      <c r="J32" s="20">
        <f t="shared" si="14"/>
        <v>2.9861111111111099E-2</v>
      </c>
      <c r="K32" s="20">
        <f t="shared" si="15"/>
        <v>0.33194444444444438</v>
      </c>
      <c r="L32" s="20">
        <f t="shared" si="16"/>
        <v>0.42569444444444438</v>
      </c>
      <c r="M32" s="34">
        <f t="shared" si="17"/>
        <v>0.56805555555555554</v>
      </c>
      <c r="N32" s="18">
        <v>1.5</v>
      </c>
      <c r="O32" s="19">
        <f t="shared" si="21"/>
        <v>38.799999999999997</v>
      </c>
      <c r="P32" s="19"/>
      <c r="Q32" s="22">
        <v>1.3888888888888889E-3</v>
      </c>
      <c r="R32" s="16">
        <f t="shared" si="22"/>
        <v>4.236111111111112E-2</v>
      </c>
      <c r="S32" s="34">
        <f t="shared" si="23"/>
        <v>0.58055555555555549</v>
      </c>
      <c r="T32" s="33">
        <f t="shared" si="24"/>
        <v>0.68819444444444444</v>
      </c>
      <c r="U32" s="18">
        <v>1.5</v>
      </c>
      <c r="V32" s="19">
        <f t="shared" si="18"/>
        <v>27.599999999999998</v>
      </c>
      <c r="W32" s="19"/>
      <c r="X32" s="22">
        <v>1.3888888888888889E-3</v>
      </c>
      <c r="Y32" s="20">
        <f t="shared" si="19"/>
        <v>2.9861111111111099E-2</v>
      </c>
      <c r="Z32" s="33">
        <f t="shared" si="20"/>
        <v>0.76944444444444449</v>
      </c>
    </row>
    <row r="33" spans="1:26" x14ac:dyDescent="0.25">
      <c r="A33" s="3">
        <f t="shared" si="12"/>
        <v>24</v>
      </c>
      <c r="B33" s="23" t="s">
        <v>40</v>
      </c>
      <c r="C33" s="24"/>
      <c r="D33" s="17" t="s">
        <v>4</v>
      </c>
      <c r="E33" s="17"/>
      <c r="F33" s="18">
        <v>2.4</v>
      </c>
      <c r="G33" s="19">
        <f t="shared" si="13"/>
        <v>29.999999999999996</v>
      </c>
      <c r="H33" s="19"/>
      <c r="I33" s="22">
        <v>2.0833333333333333E-3</v>
      </c>
      <c r="J33" s="20">
        <f t="shared" si="14"/>
        <v>3.1944444444444435E-2</v>
      </c>
      <c r="K33" s="20">
        <f t="shared" si="15"/>
        <v>0.3340277777777777</v>
      </c>
      <c r="L33" s="20">
        <f t="shared" si="16"/>
        <v>0.4277777777777777</v>
      </c>
      <c r="M33" s="34">
        <f t="shared" si="17"/>
        <v>0.57013888888888886</v>
      </c>
      <c r="N33" s="18">
        <v>2.4</v>
      </c>
      <c r="O33" s="19">
        <f t="shared" si="21"/>
        <v>41.199999999999996</v>
      </c>
      <c r="P33" s="19"/>
      <c r="Q33" s="22">
        <v>2.0833333333333333E-3</v>
      </c>
      <c r="R33" s="16">
        <f t="shared" si="22"/>
        <v>4.4444444444444453E-2</v>
      </c>
      <c r="S33" s="34">
        <f t="shared" si="23"/>
        <v>0.58263888888888882</v>
      </c>
      <c r="T33" s="33">
        <f t="shared" si="24"/>
        <v>0.69027777777777777</v>
      </c>
      <c r="U33" s="18">
        <v>2.4</v>
      </c>
      <c r="V33" s="19">
        <f t="shared" si="18"/>
        <v>29.999999999999996</v>
      </c>
      <c r="W33" s="19"/>
      <c r="X33" s="22">
        <v>2.0833333333333333E-3</v>
      </c>
      <c r="Y33" s="20">
        <f t="shared" si="19"/>
        <v>3.1944444444444435E-2</v>
      </c>
      <c r="Z33" s="33">
        <f t="shared" si="20"/>
        <v>0.77152777777777781</v>
      </c>
    </row>
    <row r="34" spans="1:26" x14ac:dyDescent="0.25">
      <c r="A34" s="3">
        <f t="shared" si="12"/>
        <v>25</v>
      </c>
      <c r="B34" s="2" t="s">
        <v>3</v>
      </c>
      <c r="C34" s="24"/>
      <c r="D34" s="17" t="s">
        <v>2</v>
      </c>
      <c r="E34" s="17"/>
      <c r="F34" s="18">
        <v>2.2999999999999998</v>
      </c>
      <c r="G34" s="19">
        <f t="shared" si="13"/>
        <v>32.299999999999997</v>
      </c>
      <c r="H34" s="19"/>
      <c r="I34" s="22">
        <v>2.0833333333333333E-3</v>
      </c>
      <c r="J34" s="20">
        <f t="shared" si="14"/>
        <v>3.4027777777777768E-2</v>
      </c>
      <c r="K34" s="20">
        <f t="shared" si="15"/>
        <v>0.33611111111111103</v>
      </c>
      <c r="L34" s="20">
        <f t="shared" si="16"/>
        <v>0.42986111111111103</v>
      </c>
      <c r="M34" s="34">
        <f t="shared" si="17"/>
        <v>0.57222222222222219</v>
      </c>
      <c r="N34" s="18">
        <v>2.2999999999999998</v>
      </c>
      <c r="O34" s="19">
        <f t="shared" si="21"/>
        <v>43.499999999999993</v>
      </c>
      <c r="P34" s="19"/>
      <c r="Q34" s="22">
        <v>2.0833333333333333E-3</v>
      </c>
      <c r="R34" s="16">
        <f t="shared" si="22"/>
        <v>4.6527777777777786E-2</v>
      </c>
      <c r="S34" s="34">
        <f t="shared" si="23"/>
        <v>0.58472222222222214</v>
      </c>
      <c r="T34" s="33">
        <f t="shared" si="24"/>
        <v>0.69236111111111109</v>
      </c>
      <c r="U34" s="18">
        <v>2.2999999999999998</v>
      </c>
      <c r="V34" s="19">
        <f t="shared" si="18"/>
        <v>32.299999999999997</v>
      </c>
      <c r="W34" s="19"/>
      <c r="X34" s="22">
        <v>2.0833333333333333E-3</v>
      </c>
      <c r="Y34" s="20">
        <f t="shared" si="19"/>
        <v>3.4027777777777768E-2</v>
      </c>
      <c r="Z34" s="33">
        <f t="shared" si="20"/>
        <v>0.77361111111111114</v>
      </c>
    </row>
    <row r="35" spans="1:26" ht="30" x14ac:dyDescent="0.25">
      <c r="A35" s="3">
        <f t="shared" si="12"/>
        <v>26</v>
      </c>
      <c r="B35" s="2" t="s">
        <v>23</v>
      </c>
      <c r="C35" s="2"/>
      <c r="D35" s="17" t="s">
        <v>0</v>
      </c>
      <c r="E35" s="17"/>
      <c r="F35" s="18">
        <v>1.2</v>
      </c>
      <c r="G35" s="19">
        <f t="shared" si="13"/>
        <v>33.5</v>
      </c>
      <c r="H35" s="19"/>
      <c r="I35" s="16">
        <v>1.3888888888888889E-3</v>
      </c>
      <c r="J35" s="20">
        <f t="shared" si="14"/>
        <v>3.5416666666666659E-2</v>
      </c>
      <c r="K35" s="20">
        <f t="shared" si="15"/>
        <v>0.33749999999999991</v>
      </c>
      <c r="L35" s="20">
        <f t="shared" si="16"/>
        <v>0.43124999999999991</v>
      </c>
      <c r="M35" s="34">
        <f t="shared" si="17"/>
        <v>0.57361111111111107</v>
      </c>
      <c r="N35" s="18">
        <v>1.2</v>
      </c>
      <c r="O35" s="19">
        <f t="shared" si="21"/>
        <v>44.699999999999996</v>
      </c>
      <c r="P35" s="19"/>
      <c r="Q35" s="16">
        <v>1.3888888888888889E-3</v>
      </c>
      <c r="R35" s="16">
        <f t="shared" si="22"/>
        <v>4.7916666666666677E-2</v>
      </c>
      <c r="S35" s="34">
        <f t="shared" si="23"/>
        <v>0.58611111111111103</v>
      </c>
      <c r="T35" s="33">
        <f t="shared" si="24"/>
        <v>0.69374999999999998</v>
      </c>
      <c r="U35" s="18">
        <v>1.2</v>
      </c>
      <c r="V35" s="19">
        <f t="shared" si="18"/>
        <v>33.5</v>
      </c>
      <c r="W35" s="19"/>
      <c r="X35" s="16">
        <v>1.3888888888888889E-3</v>
      </c>
      <c r="Y35" s="20">
        <f t="shared" si="19"/>
        <v>3.5416666666666659E-2</v>
      </c>
      <c r="Z35" s="33">
        <f t="shared" si="20"/>
        <v>0.77500000000000002</v>
      </c>
    </row>
    <row r="36" spans="1:26" x14ac:dyDescent="0.25">
      <c r="A36" s="3">
        <f t="shared" si="12"/>
        <v>27</v>
      </c>
      <c r="B36" s="2" t="s">
        <v>64</v>
      </c>
      <c r="C36" s="2"/>
      <c r="D36" s="17" t="s">
        <v>0</v>
      </c>
      <c r="E36" s="17"/>
      <c r="F36" s="18">
        <v>1.2</v>
      </c>
      <c r="G36" s="19">
        <f t="shared" si="13"/>
        <v>34.700000000000003</v>
      </c>
      <c r="H36" s="19"/>
      <c r="I36" s="22">
        <v>2.0833333333333333E-3</v>
      </c>
      <c r="J36" s="20">
        <f>SUM(J35,I36)</f>
        <v>3.7499999999999992E-2</v>
      </c>
      <c r="K36" s="20">
        <f t="shared" si="15"/>
        <v>0.33958333333333324</v>
      </c>
      <c r="L36" s="20">
        <f t="shared" si="16"/>
        <v>0.43333333333333324</v>
      </c>
      <c r="M36" s="34">
        <f t="shared" si="17"/>
        <v>0.5756944444444444</v>
      </c>
      <c r="N36" s="18">
        <v>1.2</v>
      </c>
      <c r="O36" s="19">
        <f t="shared" si="21"/>
        <v>45.9</v>
      </c>
      <c r="P36" s="19"/>
      <c r="Q36" s="22">
        <v>2.0833333333333333E-3</v>
      </c>
      <c r="R36" s="16">
        <f t="shared" si="22"/>
        <v>5.000000000000001E-2</v>
      </c>
      <c r="S36" s="34">
        <f t="shared" si="23"/>
        <v>0.58819444444444435</v>
      </c>
      <c r="T36" s="33">
        <f t="shared" si="24"/>
        <v>0.6958333333333333</v>
      </c>
      <c r="U36" s="18">
        <v>1.2</v>
      </c>
      <c r="V36" s="19">
        <f t="shared" si="18"/>
        <v>34.700000000000003</v>
      </c>
      <c r="W36" s="19"/>
      <c r="X36" s="22">
        <v>2.0833333333333333E-3</v>
      </c>
      <c r="Y36" s="20">
        <f>SUM(Y35,X36)</f>
        <v>3.7499999999999992E-2</v>
      </c>
      <c r="Z36" s="33">
        <f t="shared" si="20"/>
        <v>0.77708333333333335</v>
      </c>
    </row>
    <row r="37" spans="1:26" s="28" customFormat="1" ht="15" x14ac:dyDescent="0.25">
      <c r="A37" s="59" t="s">
        <v>30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1"/>
      <c r="T37" s="61"/>
      <c r="U37" s="61"/>
      <c r="V37" s="61"/>
      <c r="W37" s="61"/>
      <c r="X37" s="61"/>
      <c r="Y37" s="61"/>
      <c r="Z37" s="62"/>
    </row>
    <row r="38" spans="1:26" s="28" customFormat="1" ht="12.75" x14ac:dyDescent="0.2">
      <c r="A38" s="65" t="s">
        <v>6</v>
      </c>
      <c r="B38" s="65"/>
      <c r="C38" s="7"/>
      <c r="D38" s="7"/>
      <c r="E38" s="7"/>
      <c r="F38" s="7"/>
      <c r="G38" s="41" t="s">
        <v>7</v>
      </c>
      <c r="H38" s="41"/>
      <c r="I38" s="41"/>
      <c r="J38" s="7"/>
      <c r="K38" s="7"/>
      <c r="L38" s="7"/>
      <c r="M38" s="7"/>
      <c r="N38" s="7"/>
      <c r="O38" s="7"/>
      <c r="P38" s="7"/>
      <c r="Q38" s="6"/>
      <c r="R38" s="6"/>
    </row>
    <row r="39" spans="1:26" s="28" customFormat="1" ht="12.75" customHeight="1" x14ac:dyDescent="0.2">
      <c r="A39" s="26" t="s">
        <v>37</v>
      </c>
      <c r="B39" s="11"/>
      <c r="C39" s="12"/>
      <c r="D39" s="12"/>
      <c r="E39" s="12"/>
      <c r="F39" s="12"/>
      <c r="G39" s="6" t="s">
        <v>34</v>
      </c>
      <c r="H39" s="6"/>
      <c r="I39" s="6"/>
      <c r="J39" s="12"/>
      <c r="K39" s="12"/>
      <c r="L39" s="12"/>
      <c r="M39" s="7"/>
      <c r="N39" s="74" t="s">
        <v>62</v>
      </c>
      <c r="O39" s="74"/>
      <c r="P39" s="74"/>
      <c r="Q39" s="74"/>
      <c r="R39" s="74"/>
    </row>
    <row r="40" spans="1:26" s="28" customFormat="1" ht="13.9" customHeight="1" x14ac:dyDescent="0.2">
      <c r="A40" s="40" t="s">
        <v>32</v>
      </c>
      <c r="B40" s="7"/>
      <c r="C40" s="12"/>
      <c r="D40" s="12"/>
      <c r="E40" s="12"/>
      <c r="F40" s="12"/>
      <c r="G40" s="6" t="s">
        <v>35</v>
      </c>
      <c r="H40" s="6"/>
      <c r="I40" s="6"/>
      <c r="J40" s="6"/>
      <c r="K40" s="6"/>
      <c r="L40" s="6"/>
      <c r="M40" s="12"/>
      <c r="N40" s="74"/>
      <c r="O40" s="74"/>
      <c r="P40" s="74"/>
      <c r="Q40" s="74"/>
      <c r="R40" s="74"/>
    </row>
    <row r="41" spans="1:26" s="28" customFormat="1" ht="13.9" customHeight="1" x14ac:dyDescent="0.2">
      <c r="A41" s="7" t="s">
        <v>38</v>
      </c>
      <c r="B41" s="7"/>
      <c r="C41" s="7"/>
      <c r="D41" s="7"/>
      <c r="E41" s="7"/>
      <c r="F41" s="6"/>
      <c r="G41" s="6" t="s">
        <v>24</v>
      </c>
      <c r="H41" s="6"/>
      <c r="I41" s="6"/>
      <c r="J41" s="6"/>
      <c r="K41" s="6"/>
      <c r="L41" s="6"/>
      <c r="M41" s="6"/>
      <c r="N41" s="75"/>
      <c r="O41" s="75"/>
      <c r="P41" s="75"/>
      <c r="Q41" s="75"/>
      <c r="R41" s="75"/>
    </row>
    <row r="42" spans="1:26" ht="15" x14ac:dyDescent="0.25">
      <c r="A42" s="26" t="s">
        <v>39</v>
      </c>
      <c r="B42" s="6"/>
      <c r="C42" s="7"/>
      <c r="D42" s="7"/>
      <c r="E42" s="7"/>
      <c r="F42" s="7"/>
      <c r="G42" s="6" t="s">
        <v>36</v>
      </c>
      <c r="H42" s="6"/>
      <c r="I42" s="6"/>
      <c r="J42" s="7"/>
      <c r="K42" s="7"/>
      <c r="L42" s="7"/>
      <c r="M42" s="6"/>
      <c r="N42" s="75"/>
      <c r="O42" s="75"/>
      <c r="P42" s="75"/>
      <c r="Q42" s="75"/>
      <c r="R42" s="75"/>
      <c r="S42" s="28"/>
    </row>
    <row r="43" spans="1:26" ht="15" x14ac:dyDescent="0.25">
      <c r="A43" s="29" t="s">
        <v>28</v>
      </c>
      <c r="B43" s="29"/>
      <c r="C43" s="29"/>
      <c r="D43" s="29"/>
      <c r="E43" s="6"/>
      <c r="F43" s="6"/>
      <c r="G43" s="6"/>
      <c r="H43" s="6"/>
      <c r="I43" s="6"/>
      <c r="J43" s="6"/>
      <c r="K43" s="6"/>
      <c r="L43" s="6"/>
      <c r="M43" s="7"/>
      <c r="N43" s="6"/>
      <c r="O43" s="6"/>
      <c r="P43" s="6"/>
      <c r="Q43" s="6"/>
      <c r="R43" s="6"/>
    </row>
    <row r="44" spans="1:26" ht="15" x14ac:dyDescent="0.25">
      <c r="A44" s="6" t="s">
        <v>27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26" ht="1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26" ht="15" x14ac:dyDescent="0.25">
      <c r="A46" s="26" t="s">
        <v>31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26" ht="15" x14ac:dyDescent="0.25">
      <c r="A47" s="6" t="s">
        <v>33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26" ht="18" x14ac:dyDescent="0.25">
      <c r="A48" s="57"/>
      <c r="B48" s="78"/>
      <c r="C48" s="78"/>
      <c r="D48" s="79" t="s">
        <v>68</v>
      </c>
      <c r="E48" s="79"/>
      <c r="F48" s="80"/>
      <c r="G48" s="80"/>
      <c r="H48" s="80"/>
      <c r="I48" s="80"/>
      <c r="J48" s="80"/>
      <c r="K48" s="80"/>
      <c r="L48" s="6"/>
      <c r="M48" s="6"/>
      <c r="N48" s="6"/>
      <c r="O48" s="6"/>
      <c r="P48" s="6"/>
      <c r="Q48" s="6"/>
      <c r="R48" s="6"/>
    </row>
    <row r="49" spans="1:15" ht="18" x14ac:dyDescent="0.25">
      <c r="A49" s="57"/>
      <c r="B49" s="81" t="s">
        <v>69</v>
      </c>
      <c r="C49" s="78"/>
      <c r="D49" s="78"/>
      <c r="E49" s="79"/>
      <c r="F49" s="80"/>
      <c r="G49" s="80"/>
      <c r="H49" s="80"/>
      <c r="I49" s="80"/>
      <c r="J49" s="80"/>
      <c r="K49" s="80"/>
      <c r="L49" s="6"/>
      <c r="M49" s="6"/>
      <c r="N49" s="6"/>
      <c r="O49" s="6"/>
    </row>
    <row r="50" spans="1:15" ht="18" x14ac:dyDescent="0.25">
      <c r="A50" s="57"/>
      <c r="B50" s="81" t="s">
        <v>70</v>
      </c>
      <c r="C50" s="78"/>
      <c r="D50" s="78"/>
      <c r="E50" s="78"/>
      <c r="F50" s="80"/>
      <c r="G50" s="80"/>
      <c r="H50" s="80"/>
      <c r="I50" s="80"/>
      <c r="J50" s="80"/>
      <c r="K50" s="80"/>
      <c r="L50" s="6"/>
      <c r="M50" s="6"/>
      <c r="N50" s="6"/>
      <c r="O50" s="6"/>
    </row>
    <row r="51" spans="1:15" ht="18" x14ac:dyDescent="0.25">
      <c r="A51" s="57"/>
      <c r="B51" s="82"/>
      <c r="C51" s="78"/>
      <c r="D51" s="78"/>
      <c r="E51" s="78"/>
      <c r="F51" s="80"/>
      <c r="G51" s="80"/>
      <c r="H51" s="80"/>
      <c r="I51" s="80"/>
      <c r="J51" s="80"/>
      <c r="K51" s="80"/>
      <c r="L51" s="6"/>
      <c r="M51" s="6"/>
      <c r="N51" s="6"/>
      <c r="O51" s="6"/>
    </row>
    <row r="52" spans="1:15" ht="18" x14ac:dyDescent="0.25">
      <c r="A52" s="57"/>
      <c r="B52" s="81" t="s">
        <v>73</v>
      </c>
      <c r="C52" s="78"/>
      <c r="D52" s="78"/>
      <c r="E52" s="78"/>
      <c r="F52" s="80"/>
      <c r="G52" s="80"/>
      <c r="H52" s="80"/>
      <c r="I52" s="80"/>
      <c r="J52" s="80"/>
      <c r="K52" s="80"/>
      <c r="L52" s="6"/>
      <c r="M52" s="6"/>
      <c r="N52" s="6"/>
      <c r="O52" s="6"/>
    </row>
    <row r="53" spans="1:15" ht="18" x14ac:dyDescent="0.25">
      <c r="A53" s="57"/>
      <c r="B53" s="81" t="s">
        <v>71</v>
      </c>
      <c r="C53" s="78"/>
      <c r="D53" s="78"/>
      <c r="E53" s="78"/>
      <c r="F53" s="80"/>
      <c r="G53" s="80"/>
      <c r="H53" s="80"/>
      <c r="I53" s="80"/>
      <c r="J53" s="80"/>
      <c r="K53" s="80"/>
      <c r="L53" s="6"/>
      <c r="M53" s="6"/>
      <c r="N53" s="6"/>
      <c r="O53" s="6"/>
    </row>
    <row r="54" spans="1:15" ht="18" x14ac:dyDescent="0.25">
      <c r="A54" s="57"/>
      <c r="B54" s="81" t="s">
        <v>74</v>
      </c>
      <c r="C54" s="78"/>
      <c r="D54" s="78"/>
      <c r="E54" s="78"/>
      <c r="F54" s="80"/>
      <c r="G54" s="80"/>
      <c r="H54" s="80"/>
      <c r="I54" s="80"/>
      <c r="J54" s="80"/>
      <c r="K54" s="80"/>
      <c r="L54" s="6"/>
      <c r="M54" s="6"/>
      <c r="N54" s="6"/>
      <c r="O54" s="6"/>
    </row>
    <row r="55" spans="1:15" ht="18" x14ac:dyDescent="0.25">
      <c r="A55" s="57"/>
      <c r="B55" s="81" t="s">
        <v>72</v>
      </c>
      <c r="C55" s="78"/>
      <c r="D55" s="78"/>
      <c r="E55" s="78"/>
      <c r="F55" s="80"/>
      <c r="G55" s="80"/>
      <c r="H55" s="80"/>
      <c r="I55" s="80"/>
      <c r="J55" s="80"/>
      <c r="K55" s="80"/>
      <c r="L55" s="6"/>
      <c r="M55" s="6"/>
      <c r="N55" s="6"/>
      <c r="O55" s="6"/>
    </row>
  </sheetData>
  <mergeCells count="22">
    <mergeCell ref="N39:R42"/>
    <mergeCell ref="U7:U9"/>
    <mergeCell ref="V7:V9"/>
    <mergeCell ref="I7:I9"/>
    <mergeCell ref="J7:J9"/>
    <mergeCell ref="N7:N9"/>
    <mergeCell ref="O7:O9"/>
    <mergeCell ref="P7:P9"/>
    <mergeCell ref="Q7:Q9"/>
    <mergeCell ref="A37:Z37"/>
    <mergeCell ref="H7:H9"/>
    <mergeCell ref="W7:W9"/>
    <mergeCell ref="X7:X9"/>
    <mergeCell ref="Y7:Y9"/>
    <mergeCell ref="R7:R9"/>
    <mergeCell ref="G2:M6"/>
    <mergeCell ref="A38:B38"/>
    <mergeCell ref="A7:A9"/>
    <mergeCell ref="C7:C9"/>
    <mergeCell ref="D7:D9"/>
    <mergeCell ref="F7:F9"/>
    <mergeCell ref="G7:G9"/>
  </mergeCells>
  <pageMargins left="0" right="0.70866141732283472" top="0" bottom="1.7716535433070868" header="0.19685039370078741" footer="0.19685039370078741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Piotr Pałys</cp:lastModifiedBy>
  <cp:lastPrinted>2025-12-02T12:58:41Z</cp:lastPrinted>
  <dcterms:created xsi:type="dcterms:W3CDTF">2022-10-12T05:55:37Z</dcterms:created>
  <dcterms:modified xsi:type="dcterms:W3CDTF">2025-12-12T07:47:11Z</dcterms:modified>
</cp:coreProperties>
</file>