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### Dysk wspolny Wydzialu Transportu Drogowego IF II ###\Piotr - Naczelnik\Dla Marszałka VI 2019\2022 PTZ\Rozkłady Edytowalne\Wicher Travel\"/>
    </mc:Choice>
  </mc:AlternateContent>
  <bookViews>
    <workbookView xWindow="120" yWindow="120" windowWidth="20340" windowHeight="8445"/>
  </bookViews>
  <sheets>
    <sheet name="rozkład" sheetId="4" r:id="rId1"/>
    <sheet name="wozo_km" sheetId="2" r:id="rId2"/>
    <sheet name="cennik_łask" sheetId="5" r:id="rId3"/>
  </sheets>
  <calcPr calcId="162913"/>
</workbook>
</file>

<file path=xl/calcChain.xml><?xml version="1.0" encoding="utf-8"?>
<calcChain xmlns="http://schemas.openxmlformats.org/spreadsheetml/2006/main"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F481" i="5"/>
  <c r="AD451" i="5"/>
  <c r="AE380" i="5"/>
  <c r="AD387" i="5"/>
  <c r="AF320" i="5"/>
  <c r="AF321" i="5"/>
  <c r="AF322" i="5"/>
  <c r="AF323" i="5"/>
  <c r="AE320" i="5"/>
  <c r="AE321" i="5"/>
  <c r="AE322" i="5"/>
  <c r="AD320" i="5"/>
  <c r="AD321" i="5"/>
  <c r="AC320" i="5"/>
  <c r="AD293" i="5"/>
  <c r="AE293" i="5"/>
  <c r="AF293" i="5"/>
  <c r="AD294" i="5"/>
  <c r="AE294" i="5"/>
  <c r="AF294" i="5"/>
  <c r="AD295" i="5"/>
  <c r="AE295" i="5"/>
  <c r="AF295" i="5"/>
  <c r="AD296" i="5"/>
  <c r="AE296" i="5"/>
  <c r="AF296" i="5"/>
  <c r="AD297" i="5"/>
  <c r="AE297" i="5"/>
  <c r="AF297" i="5"/>
  <c r="AD298" i="5"/>
  <c r="AE298" i="5"/>
  <c r="AF298" i="5"/>
  <c r="AD299" i="5"/>
  <c r="AE299" i="5"/>
  <c r="AF299" i="5"/>
  <c r="AD300" i="5"/>
  <c r="AE300" i="5"/>
  <c r="AF300" i="5"/>
  <c r="AD301" i="5"/>
  <c r="AE301" i="5"/>
  <c r="AF301" i="5"/>
  <c r="AD302" i="5"/>
  <c r="AE302" i="5"/>
  <c r="AF302" i="5"/>
  <c r="AD303" i="5"/>
  <c r="AE303" i="5"/>
  <c r="AF303" i="5"/>
  <c r="AD304" i="5"/>
  <c r="AE304" i="5"/>
  <c r="AF304" i="5"/>
  <c r="AD305" i="5"/>
  <c r="AE305" i="5"/>
  <c r="AF305" i="5"/>
  <c r="AD306" i="5"/>
  <c r="AE306" i="5"/>
  <c r="AF306" i="5"/>
  <c r="AD307" i="5"/>
  <c r="AE307" i="5"/>
  <c r="AF307" i="5"/>
  <c r="AD308" i="5"/>
  <c r="AE308" i="5"/>
  <c r="AF308" i="5"/>
  <c r="AD309" i="5"/>
  <c r="AE309" i="5"/>
  <c r="AF309" i="5"/>
  <c r="AD310" i="5"/>
  <c r="AE310" i="5"/>
  <c r="AF310" i="5"/>
  <c r="AD311" i="5"/>
  <c r="AE311" i="5"/>
  <c r="AF311" i="5"/>
  <c r="AD312" i="5"/>
  <c r="AE312" i="5"/>
  <c r="AF312" i="5"/>
  <c r="AD313" i="5"/>
  <c r="AE313" i="5"/>
  <c r="AF313" i="5"/>
  <c r="AD314" i="5"/>
  <c r="AE314" i="5"/>
  <c r="AF314" i="5"/>
  <c r="AD315" i="5"/>
  <c r="AE315" i="5"/>
  <c r="AF315" i="5"/>
  <c r="AD316" i="5"/>
  <c r="AE316" i="5"/>
  <c r="AF316" i="5"/>
  <c r="AD317" i="5"/>
  <c r="AE317" i="5"/>
  <c r="AF317" i="5"/>
  <c r="AD318" i="5"/>
  <c r="AE318" i="5"/>
  <c r="AF318" i="5"/>
  <c r="AD319" i="5"/>
  <c r="AE319" i="5"/>
  <c r="AF319" i="5"/>
  <c r="AF284" i="5"/>
  <c r="AF285" i="5"/>
  <c r="AF286" i="5"/>
  <c r="AF287" i="5"/>
  <c r="AE284" i="5"/>
  <c r="AE285" i="5"/>
  <c r="AE286" i="5"/>
  <c r="AD284" i="5"/>
  <c r="AD285" i="5"/>
  <c r="AC284" i="5"/>
  <c r="AD257" i="5"/>
  <c r="AE257" i="5"/>
  <c r="AF257" i="5"/>
  <c r="AD258" i="5"/>
  <c r="AE258" i="5"/>
  <c r="AF258" i="5"/>
  <c r="AD259" i="5"/>
  <c r="AE259" i="5"/>
  <c r="AF259" i="5"/>
  <c r="AD260" i="5"/>
  <c r="AE260" i="5"/>
  <c r="AF260" i="5"/>
  <c r="AD261" i="5"/>
  <c r="AE261" i="5"/>
  <c r="AF261" i="5"/>
  <c r="AD262" i="5"/>
  <c r="AE262" i="5"/>
  <c r="AF262" i="5"/>
  <c r="AD263" i="5"/>
  <c r="AE263" i="5"/>
  <c r="AF263" i="5"/>
  <c r="AD264" i="5"/>
  <c r="AE264" i="5"/>
  <c r="AF264" i="5"/>
  <c r="AD265" i="5"/>
  <c r="AE265" i="5"/>
  <c r="AF265" i="5"/>
  <c r="AD266" i="5"/>
  <c r="AE266" i="5"/>
  <c r="AF266" i="5"/>
  <c r="AD267" i="5"/>
  <c r="AE267" i="5"/>
  <c r="AF267" i="5"/>
  <c r="AD268" i="5"/>
  <c r="AE268" i="5"/>
  <c r="AF268" i="5"/>
  <c r="AD269" i="5"/>
  <c r="AE269" i="5"/>
  <c r="AF269" i="5"/>
  <c r="AD270" i="5"/>
  <c r="AE270" i="5"/>
  <c r="AF270" i="5"/>
  <c r="AD271" i="5"/>
  <c r="AE271" i="5"/>
  <c r="AF271" i="5"/>
  <c r="AD272" i="5"/>
  <c r="AE272" i="5"/>
  <c r="AF272" i="5"/>
  <c r="AD273" i="5"/>
  <c r="AE273" i="5"/>
  <c r="AF273" i="5"/>
  <c r="AD274" i="5"/>
  <c r="AE274" i="5"/>
  <c r="AF274" i="5"/>
  <c r="AD275" i="5"/>
  <c r="AE275" i="5"/>
  <c r="AF275" i="5"/>
  <c r="AD276" i="5"/>
  <c r="AE276" i="5"/>
  <c r="AF276" i="5"/>
  <c r="AD277" i="5"/>
  <c r="AE277" i="5"/>
  <c r="AF277" i="5"/>
  <c r="AD278" i="5"/>
  <c r="AE278" i="5"/>
  <c r="AF278" i="5"/>
  <c r="AD279" i="5"/>
  <c r="AE279" i="5"/>
  <c r="AF279" i="5"/>
  <c r="AD280" i="5"/>
  <c r="AE280" i="5"/>
  <c r="AF280" i="5"/>
  <c r="AD281" i="5"/>
  <c r="AE281" i="5"/>
  <c r="AF281" i="5"/>
  <c r="AD282" i="5"/>
  <c r="AE282" i="5"/>
  <c r="AF282" i="5"/>
  <c r="AD283" i="5"/>
  <c r="AE283" i="5"/>
  <c r="AF283" i="5"/>
  <c r="AF248" i="5"/>
  <c r="AF249" i="5"/>
  <c r="AF250" i="5"/>
  <c r="AF251" i="5"/>
  <c r="AE248" i="5"/>
  <c r="AE249" i="5"/>
  <c r="AE250" i="5"/>
  <c r="AD248" i="5"/>
  <c r="AD249" i="5"/>
  <c r="AC248" i="5"/>
  <c r="AD221" i="5"/>
  <c r="AE221" i="5"/>
  <c r="AF221" i="5"/>
  <c r="AD222" i="5"/>
  <c r="AE222" i="5"/>
  <c r="AF222" i="5"/>
  <c r="AD223" i="5"/>
  <c r="AE223" i="5"/>
  <c r="AF223" i="5"/>
  <c r="AD224" i="5"/>
  <c r="AE224" i="5"/>
  <c r="AF224" i="5"/>
  <c r="AD225" i="5"/>
  <c r="AE225" i="5"/>
  <c r="AF225" i="5"/>
  <c r="AD226" i="5"/>
  <c r="AE226" i="5"/>
  <c r="AF226" i="5"/>
  <c r="AD227" i="5"/>
  <c r="AE227" i="5"/>
  <c r="AF227" i="5"/>
  <c r="AD228" i="5"/>
  <c r="AE228" i="5"/>
  <c r="AF228" i="5"/>
  <c r="AD229" i="5"/>
  <c r="AE229" i="5"/>
  <c r="AF229" i="5"/>
  <c r="AD230" i="5"/>
  <c r="AE230" i="5"/>
  <c r="AF230" i="5"/>
  <c r="AD231" i="5"/>
  <c r="AE231" i="5"/>
  <c r="AF231" i="5"/>
  <c r="AD232" i="5"/>
  <c r="AE232" i="5"/>
  <c r="AF232" i="5"/>
  <c r="AD233" i="5"/>
  <c r="AE233" i="5"/>
  <c r="AF233" i="5"/>
  <c r="AD234" i="5"/>
  <c r="AE234" i="5"/>
  <c r="AF234" i="5"/>
  <c r="AD235" i="5"/>
  <c r="AE235" i="5"/>
  <c r="AF235" i="5"/>
  <c r="AD236" i="5"/>
  <c r="AE236" i="5"/>
  <c r="AF236" i="5"/>
  <c r="AD237" i="5"/>
  <c r="AE237" i="5"/>
  <c r="AF237" i="5"/>
  <c r="AD238" i="5"/>
  <c r="AE238" i="5"/>
  <c r="AF238" i="5"/>
  <c r="AD239" i="5"/>
  <c r="AE239" i="5"/>
  <c r="AF239" i="5"/>
  <c r="AD240" i="5"/>
  <c r="AE240" i="5"/>
  <c r="AF240" i="5"/>
  <c r="AD241" i="5"/>
  <c r="AE241" i="5"/>
  <c r="AF241" i="5"/>
  <c r="AD242" i="5"/>
  <c r="AE242" i="5"/>
  <c r="AF242" i="5"/>
  <c r="AD243" i="5"/>
  <c r="AE243" i="5"/>
  <c r="AF243" i="5"/>
  <c r="AD244" i="5"/>
  <c r="AE244" i="5"/>
  <c r="AF244" i="5"/>
  <c r="AD245" i="5"/>
  <c r="AE245" i="5"/>
  <c r="AF245" i="5"/>
  <c r="AD246" i="5"/>
  <c r="AE246" i="5"/>
  <c r="AF246" i="5"/>
  <c r="AD247" i="5"/>
  <c r="AE247" i="5"/>
  <c r="AF247" i="5"/>
  <c r="AF212" i="5"/>
  <c r="AF213" i="5"/>
  <c r="AF214" i="5"/>
  <c r="AF215" i="5"/>
  <c r="AE212" i="5"/>
  <c r="AE213" i="5"/>
  <c r="AE214" i="5"/>
  <c r="AD212" i="5"/>
  <c r="AD213" i="5"/>
  <c r="AC212" i="5"/>
  <c r="AD185" i="5"/>
  <c r="AE185" i="5"/>
  <c r="AF185" i="5"/>
  <c r="AD186" i="5"/>
  <c r="AE186" i="5"/>
  <c r="AF186" i="5"/>
  <c r="AD187" i="5"/>
  <c r="AE187" i="5"/>
  <c r="AF187" i="5"/>
  <c r="AD188" i="5"/>
  <c r="AE188" i="5"/>
  <c r="AF188" i="5"/>
  <c r="AD189" i="5"/>
  <c r="AE189" i="5"/>
  <c r="AF189" i="5"/>
  <c r="AD190" i="5"/>
  <c r="AE190" i="5"/>
  <c r="AF190" i="5"/>
  <c r="AD191" i="5"/>
  <c r="AE191" i="5"/>
  <c r="AF191" i="5"/>
  <c r="AD192" i="5"/>
  <c r="AE192" i="5"/>
  <c r="AF192" i="5"/>
  <c r="AD193" i="5"/>
  <c r="AE193" i="5"/>
  <c r="AF193" i="5"/>
  <c r="AD194" i="5"/>
  <c r="AE194" i="5"/>
  <c r="AF194" i="5"/>
  <c r="AD195" i="5"/>
  <c r="AE195" i="5"/>
  <c r="AF195" i="5"/>
  <c r="AD196" i="5"/>
  <c r="AE196" i="5"/>
  <c r="AF196" i="5"/>
  <c r="AD197" i="5"/>
  <c r="AE197" i="5"/>
  <c r="AF197" i="5"/>
  <c r="AD198" i="5"/>
  <c r="AE198" i="5"/>
  <c r="AF198" i="5"/>
  <c r="AD199" i="5"/>
  <c r="AE199" i="5"/>
  <c r="AF199" i="5"/>
  <c r="AD200" i="5"/>
  <c r="AE200" i="5"/>
  <c r="AF200" i="5"/>
  <c r="AD201" i="5"/>
  <c r="AE201" i="5"/>
  <c r="AF201" i="5"/>
  <c r="AD202" i="5"/>
  <c r="AE202" i="5"/>
  <c r="AF202" i="5"/>
  <c r="AD203" i="5"/>
  <c r="AE203" i="5"/>
  <c r="AF203" i="5"/>
  <c r="AD204" i="5"/>
  <c r="AE204" i="5"/>
  <c r="AF204" i="5"/>
  <c r="AD205" i="5"/>
  <c r="AE205" i="5"/>
  <c r="AF205" i="5"/>
  <c r="AD206" i="5"/>
  <c r="AE206" i="5"/>
  <c r="AF206" i="5"/>
  <c r="AD207" i="5"/>
  <c r="AE207" i="5"/>
  <c r="AF207" i="5"/>
  <c r="AD208" i="5"/>
  <c r="AE208" i="5"/>
  <c r="AF208" i="5"/>
  <c r="AD209" i="5"/>
  <c r="AE209" i="5"/>
  <c r="AF209" i="5"/>
  <c r="AD210" i="5"/>
  <c r="AE210" i="5"/>
  <c r="AF210" i="5"/>
  <c r="AD211" i="5"/>
  <c r="AE211" i="5"/>
  <c r="AF211" i="5"/>
  <c r="AF176" i="5"/>
  <c r="AF177" i="5"/>
  <c r="AF178" i="5"/>
  <c r="AF179" i="5"/>
  <c r="AE176" i="5"/>
  <c r="AE177" i="5"/>
  <c r="AE178" i="5"/>
  <c r="AD176" i="5"/>
  <c r="AD177" i="5"/>
  <c r="AC176" i="5"/>
  <c r="AD149" i="5"/>
  <c r="AE149" i="5"/>
  <c r="AF149" i="5"/>
  <c r="AD150" i="5"/>
  <c r="AE150" i="5"/>
  <c r="AF150" i="5"/>
  <c r="AD151" i="5"/>
  <c r="AE151" i="5"/>
  <c r="AF151" i="5"/>
  <c r="AD152" i="5"/>
  <c r="AE152" i="5"/>
  <c r="AF152" i="5"/>
  <c r="AD153" i="5"/>
  <c r="AE153" i="5"/>
  <c r="AF153" i="5"/>
  <c r="AD154" i="5"/>
  <c r="AE154" i="5"/>
  <c r="AF154" i="5"/>
  <c r="AD155" i="5"/>
  <c r="AE155" i="5"/>
  <c r="AF155" i="5"/>
  <c r="AD156" i="5"/>
  <c r="AE156" i="5"/>
  <c r="AF156" i="5"/>
  <c r="AD157" i="5"/>
  <c r="AE157" i="5"/>
  <c r="AF157" i="5"/>
  <c r="AD158" i="5"/>
  <c r="AE158" i="5"/>
  <c r="AF158" i="5"/>
  <c r="AD159" i="5"/>
  <c r="AE159" i="5"/>
  <c r="AF159" i="5"/>
  <c r="AD160" i="5"/>
  <c r="AE160" i="5"/>
  <c r="AF160" i="5"/>
  <c r="AD161" i="5"/>
  <c r="AE161" i="5"/>
  <c r="AF161" i="5"/>
  <c r="AD162" i="5"/>
  <c r="AE162" i="5"/>
  <c r="AF162" i="5"/>
  <c r="AD163" i="5"/>
  <c r="AE163" i="5"/>
  <c r="AF163" i="5"/>
  <c r="AD164" i="5"/>
  <c r="AE164" i="5"/>
  <c r="AF164" i="5"/>
  <c r="AD165" i="5"/>
  <c r="AE165" i="5"/>
  <c r="AF165" i="5"/>
  <c r="AD166" i="5"/>
  <c r="AE166" i="5"/>
  <c r="AF166" i="5"/>
  <c r="AD167" i="5"/>
  <c r="AE167" i="5"/>
  <c r="AF167" i="5"/>
  <c r="AD168" i="5"/>
  <c r="AE168" i="5"/>
  <c r="AF168" i="5"/>
  <c r="AD169" i="5"/>
  <c r="AE169" i="5"/>
  <c r="AF169" i="5"/>
  <c r="AD170" i="5"/>
  <c r="AE170" i="5"/>
  <c r="AF170" i="5"/>
  <c r="AD171" i="5"/>
  <c r="AE171" i="5"/>
  <c r="AF171" i="5"/>
  <c r="AD172" i="5"/>
  <c r="AE172" i="5"/>
  <c r="AF172" i="5"/>
  <c r="AD173" i="5"/>
  <c r="AE173" i="5"/>
  <c r="AF173" i="5"/>
  <c r="AD174" i="5"/>
  <c r="AE174" i="5"/>
  <c r="AF174" i="5"/>
  <c r="AD175" i="5"/>
  <c r="AE175" i="5"/>
  <c r="AF175" i="5"/>
  <c r="AF140" i="5"/>
  <c r="AF141" i="5"/>
  <c r="AF142" i="5"/>
  <c r="AF143" i="5"/>
  <c r="AE140" i="5"/>
  <c r="AE141" i="5"/>
  <c r="AE142" i="5"/>
  <c r="AD140" i="5"/>
  <c r="AD141" i="5"/>
  <c r="AC140" i="5"/>
  <c r="AD113" i="5"/>
  <c r="AE113" i="5"/>
  <c r="AF113" i="5"/>
  <c r="AD114" i="5"/>
  <c r="AE114" i="5"/>
  <c r="AF114" i="5"/>
  <c r="AD115" i="5"/>
  <c r="AE115" i="5"/>
  <c r="AF115" i="5"/>
  <c r="AD116" i="5"/>
  <c r="AE116" i="5"/>
  <c r="AF116" i="5"/>
  <c r="AD117" i="5"/>
  <c r="AE117" i="5"/>
  <c r="AF117" i="5"/>
  <c r="AD118" i="5"/>
  <c r="AE118" i="5"/>
  <c r="AF118" i="5"/>
  <c r="AD119" i="5"/>
  <c r="AE119" i="5"/>
  <c r="AF119" i="5"/>
  <c r="AD120" i="5"/>
  <c r="AE120" i="5"/>
  <c r="AF120" i="5"/>
  <c r="AD121" i="5"/>
  <c r="AE121" i="5"/>
  <c r="AF121" i="5"/>
  <c r="AD122" i="5"/>
  <c r="AE122" i="5"/>
  <c r="AF122" i="5"/>
  <c r="AD123" i="5"/>
  <c r="AE123" i="5"/>
  <c r="AF123" i="5"/>
  <c r="AD124" i="5"/>
  <c r="AE124" i="5"/>
  <c r="AF124" i="5"/>
  <c r="AD125" i="5"/>
  <c r="AE125" i="5"/>
  <c r="AF125" i="5"/>
  <c r="AD126" i="5"/>
  <c r="AE126" i="5"/>
  <c r="AF126" i="5"/>
  <c r="AD127" i="5"/>
  <c r="AE127" i="5"/>
  <c r="AF127" i="5"/>
  <c r="AD128" i="5"/>
  <c r="AE128" i="5"/>
  <c r="AF128" i="5"/>
  <c r="AD129" i="5"/>
  <c r="AE129" i="5"/>
  <c r="AF129" i="5"/>
  <c r="AD130" i="5"/>
  <c r="AE130" i="5"/>
  <c r="AF130" i="5"/>
  <c r="AD131" i="5"/>
  <c r="AE131" i="5"/>
  <c r="AF131" i="5"/>
  <c r="AD132" i="5"/>
  <c r="AE132" i="5"/>
  <c r="AF132" i="5"/>
  <c r="AD133" i="5"/>
  <c r="AE133" i="5"/>
  <c r="AF133" i="5"/>
  <c r="AD134" i="5"/>
  <c r="AE134" i="5"/>
  <c r="AF134" i="5"/>
  <c r="AD135" i="5"/>
  <c r="AE135" i="5"/>
  <c r="AF135" i="5"/>
  <c r="AD136" i="5"/>
  <c r="AE136" i="5"/>
  <c r="AF136" i="5"/>
  <c r="AD137" i="5"/>
  <c r="AE137" i="5"/>
  <c r="AF137" i="5"/>
  <c r="AD138" i="5"/>
  <c r="AE138" i="5"/>
  <c r="AF138" i="5"/>
  <c r="AD139" i="5"/>
  <c r="AE139" i="5"/>
  <c r="AF139" i="5"/>
  <c r="AF104" i="5"/>
  <c r="AF105" i="5"/>
  <c r="AF106" i="5"/>
  <c r="AF107" i="5"/>
  <c r="AE104" i="5"/>
  <c r="AE105" i="5"/>
  <c r="AE106" i="5"/>
  <c r="AD104" i="5"/>
  <c r="AD105" i="5"/>
  <c r="AC104" i="5"/>
  <c r="AD77" i="5"/>
  <c r="AE77" i="5"/>
  <c r="AF77" i="5"/>
  <c r="AD78" i="5"/>
  <c r="AE78" i="5"/>
  <c r="AF78" i="5"/>
  <c r="AD79" i="5"/>
  <c r="AE79" i="5"/>
  <c r="AF79" i="5"/>
  <c r="AD80" i="5"/>
  <c r="AE80" i="5"/>
  <c r="AF80" i="5"/>
  <c r="AD81" i="5"/>
  <c r="AE81" i="5"/>
  <c r="AF81" i="5"/>
  <c r="AD82" i="5"/>
  <c r="AE82" i="5"/>
  <c r="AF82" i="5"/>
  <c r="AD83" i="5"/>
  <c r="AE83" i="5"/>
  <c r="AF83" i="5"/>
  <c r="AD84" i="5"/>
  <c r="AE84" i="5"/>
  <c r="AF84" i="5"/>
  <c r="AD85" i="5"/>
  <c r="AE85" i="5"/>
  <c r="AF85" i="5"/>
  <c r="AD86" i="5"/>
  <c r="AE86" i="5"/>
  <c r="AF86" i="5"/>
  <c r="AD87" i="5"/>
  <c r="AE87" i="5"/>
  <c r="AF87" i="5"/>
  <c r="AD88" i="5"/>
  <c r="AE88" i="5"/>
  <c r="AF88" i="5"/>
  <c r="AD89" i="5"/>
  <c r="AE89" i="5"/>
  <c r="AF89" i="5"/>
  <c r="AD90" i="5"/>
  <c r="AE90" i="5"/>
  <c r="AF90" i="5"/>
  <c r="AD91" i="5"/>
  <c r="AE91" i="5"/>
  <c r="AF91" i="5"/>
  <c r="AD92" i="5"/>
  <c r="AE92" i="5"/>
  <c r="AF92" i="5"/>
  <c r="AD93" i="5"/>
  <c r="AE93" i="5"/>
  <c r="AF93" i="5"/>
  <c r="AD94" i="5"/>
  <c r="AE94" i="5"/>
  <c r="AF94" i="5"/>
  <c r="AD95" i="5"/>
  <c r="AE95" i="5"/>
  <c r="AF95" i="5"/>
  <c r="AD96" i="5"/>
  <c r="AE96" i="5"/>
  <c r="AF96" i="5"/>
  <c r="AD97" i="5"/>
  <c r="AE97" i="5"/>
  <c r="AF97" i="5"/>
  <c r="AD98" i="5"/>
  <c r="AE98" i="5"/>
  <c r="AF98" i="5"/>
  <c r="AD99" i="5"/>
  <c r="AE99" i="5"/>
  <c r="AF99" i="5"/>
  <c r="AD100" i="5"/>
  <c r="AE100" i="5"/>
  <c r="AF100" i="5"/>
  <c r="AD101" i="5"/>
  <c r="AE101" i="5"/>
  <c r="AF101" i="5"/>
  <c r="AD102" i="5"/>
  <c r="AE102" i="5"/>
  <c r="AF102" i="5"/>
  <c r="AD103" i="5"/>
  <c r="AE103" i="5"/>
  <c r="AF103" i="5"/>
  <c r="AF68" i="5"/>
  <c r="AF69" i="5"/>
  <c r="AF357" i="5" s="1"/>
  <c r="AF70" i="5"/>
  <c r="AF71" i="5"/>
  <c r="AE68" i="5"/>
  <c r="AE535" i="5" s="1"/>
  <c r="AE69" i="5"/>
  <c r="AE70" i="5"/>
  <c r="AD68" i="5"/>
  <c r="AD69" i="5"/>
  <c r="AD393" i="5" s="1"/>
  <c r="AC68" i="5"/>
  <c r="AC356" i="5" s="1"/>
  <c r="AD41" i="5"/>
  <c r="AD508" i="5" s="1"/>
  <c r="AE41" i="5"/>
  <c r="AF41" i="5"/>
  <c r="AD42" i="5"/>
  <c r="AD330" i="5" s="1"/>
  <c r="AE42" i="5"/>
  <c r="AE402" i="5" s="1"/>
  <c r="AF42" i="5"/>
  <c r="AF509" i="5" s="1"/>
  <c r="AD43" i="5"/>
  <c r="AE43" i="5"/>
  <c r="AF43" i="5"/>
  <c r="AD44" i="5"/>
  <c r="AE44" i="5"/>
  <c r="AE511" i="5" s="1"/>
  <c r="AF44" i="5"/>
  <c r="AF511" i="5" s="1"/>
  <c r="AD45" i="5"/>
  <c r="AE45" i="5"/>
  <c r="AF45" i="5"/>
  <c r="AF369" i="5" s="1"/>
  <c r="AD46" i="5"/>
  <c r="AD334" i="5" s="1"/>
  <c r="AE46" i="5"/>
  <c r="AE478" i="5" s="1"/>
  <c r="AF46" i="5"/>
  <c r="AD47" i="5"/>
  <c r="AE47" i="5"/>
  <c r="AF47" i="5"/>
  <c r="AD48" i="5"/>
  <c r="AD480" i="5" s="1"/>
  <c r="AE48" i="5"/>
  <c r="AF48" i="5"/>
  <c r="AD49" i="5"/>
  <c r="AE49" i="5"/>
  <c r="AF49" i="5"/>
  <c r="AF516" i="5" s="1"/>
  <c r="AD50" i="5"/>
  <c r="AD338" i="5" s="1"/>
  <c r="AE50" i="5"/>
  <c r="AF50" i="5"/>
  <c r="AD51" i="5"/>
  <c r="AD375" i="5" s="1"/>
  <c r="AE51" i="5"/>
  <c r="AF51" i="5"/>
  <c r="AF518" i="5" s="1"/>
  <c r="AD52" i="5"/>
  <c r="AE52" i="5"/>
  <c r="AF52" i="5"/>
  <c r="AD53" i="5"/>
  <c r="AD413" i="5" s="1"/>
  <c r="AE53" i="5"/>
  <c r="AE449" i="5" s="1"/>
  <c r="AF53" i="5"/>
  <c r="AD54" i="5"/>
  <c r="AE54" i="5"/>
  <c r="AF54" i="5"/>
  <c r="AD55" i="5"/>
  <c r="AD522" i="5" s="1"/>
  <c r="AE55" i="5"/>
  <c r="AF55" i="5"/>
  <c r="AD56" i="5"/>
  <c r="AE56" i="5"/>
  <c r="AF56" i="5"/>
  <c r="AF416" i="5" s="1"/>
  <c r="AD57" i="5"/>
  <c r="AD524" i="5" s="1"/>
  <c r="AE57" i="5"/>
  <c r="AF57" i="5"/>
  <c r="AD58" i="5"/>
  <c r="AE58" i="5"/>
  <c r="AE382" i="5" s="1"/>
  <c r="AF58" i="5"/>
  <c r="AF418" i="5" s="1"/>
  <c r="AD59" i="5"/>
  <c r="AD383" i="5" s="1"/>
  <c r="AE59" i="5"/>
  <c r="AE347" i="5" s="1"/>
  <c r="AF59" i="5"/>
  <c r="AF383" i="5" s="1"/>
  <c r="AD60" i="5"/>
  <c r="AD384" i="5" s="1"/>
  <c r="AE60" i="5"/>
  <c r="AE384" i="5" s="1"/>
  <c r="AF60" i="5"/>
  <c r="AF348" i="5" s="1"/>
  <c r="AD61" i="5"/>
  <c r="AD385" i="5" s="1"/>
  <c r="AE61" i="5"/>
  <c r="AE385" i="5" s="1"/>
  <c r="AF61" i="5"/>
  <c r="AF385" i="5" s="1"/>
  <c r="AD62" i="5"/>
  <c r="AE62" i="5"/>
  <c r="AE529" i="5" s="1"/>
  <c r="AF62" i="5"/>
  <c r="AF386" i="5" s="1"/>
  <c r="AD63" i="5"/>
  <c r="AE63" i="5"/>
  <c r="AE351" i="5" s="1"/>
  <c r="AF63" i="5"/>
  <c r="AF387" i="5" s="1"/>
  <c r="AD64" i="5"/>
  <c r="AD460" i="5" s="1"/>
  <c r="AE64" i="5"/>
  <c r="AE388" i="5" s="1"/>
  <c r="AF64" i="5"/>
  <c r="AF352" i="5" s="1"/>
  <c r="AD65" i="5"/>
  <c r="AD389" i="5" s="1"/>
  <c r="AE65" i="5"/>
  <c r="AE389" i="5" s="1"/>
  <c r="AF65" i="5"/>
  <c r="AF389" i="5" s="1"/>
  <c r="AD66" i="5"/>
  <c r="AE66" i="5"/>
  <c r="AE390" i="5" s="1"/>
  <c r="AF66" i="5"/>
  <c r="AF390" i="5" s="1"/>
  <c r="AD67" i="5"/>
  <c r="AD391" i="5" s="1"/>
  <c r="AE67" i="5"/>
  <c r="AE463" i="5" s="1"/>
  <c r="AF67" i="5"/>
  <c r="AF499" i="5" s="1"/>
  <c r="AD420" i="5" l="1"/>
  <c r="AD444" i="5"/>
  <c r="AF474" i="5"/>
  <c r="AE425" i="5"/>
  <c r="AD496" i="5"/>
  <c r="AF525" i="5"/>
  <c r="AE428" i="5"/>
  <c r="AD489" i="5"/>
  <c r="AD498" i="5"/>
  <c r="AD462" i="5"/>
  <c r="AD426" i="5"/>
  <c r="AD494" i="5"/>
  <c r="AD422" i="5"/>
  <c r="AD529" i="5"/>
  <c r="AD490" i="5"/>
  <c r="AD382" i="5"/>
  <c r="AD525" i="5"/>
  <c r="AD454" i="5"/>
  <c r="AD418" i="5"/>
  <c r="AE487" i="5"/>
  <c r="AE451" i="5"/>
  <c r="AE415" i="5"/>
  <c r="AE379" i="5"/>
  <c r="AE483" i="5"/>
  <c r="AE375" i="5"/>
  <c r="AE518" i="5"/>
  <c r="AE479" i="5"/>
  <c r="AE371" i="5"/>
  <c r="AE514" i="5"/>
  <c r="AE443" i="5"/>
  <c r="AE407" i="5"/>
  <c r="AE475" i="5"/>
  <c r="AE510" i="5"/>
  <c r="AE367" i="5"/>
  <c r="AE439" i="5"/>
  <c r="AE403" i="5"/>
  <c r="AE501" i="5"/>
  <c r="AE465" i="5"/>
  <c r="AE429" i="5"/>
  <c r="AE393" i="5"/>
  <c r="AE355" i="5"/>
  <c r="AE343" i="5"/>
  <c r="AE339" i="5"/>
  <c r="AE335" i="5"/>
  <c r="AF332" i="5"/>
  <c r="AE357" i="5"/>
  <c r="AD533" i="5"/>
  <c r="AD534" i="5"/>
  <c r="AD427" i="5"/>
  <c r="AD499" i="5"/>
  <c r="AD463" i="5"/>
  <c r="AF532" i="5"/>
  <c r="AF425" i="5"/>
  <c r="AE531" i="5"/>
  <c r="AE496" i="5"/>
  <c r="AE460" i="5"/>
  <c r="AE424" i="5"/>
  <c r="AD530" i="5"/>
  <c r="AD423" i="5"/>
  <c r="AD495" i="5"/>
  <c r="AD459" i="5"/>
  <c r="AF528" i="5"/>
  <c r="AF421" i="5"/>
  <c r="AF493" i="5"/>
  <c r="AF457" i="5"/>
  <c r="AE527" i="5"/>
  <c r="AE420" i="5"/>
  <c r="AD526" i="5"/>
  <c r="AD491" i="5"/>
  <c r="AD455" i="5"/>
  <c r="AD419" i="5"/>
  <c r="AF524" i="5"/>
  <c r="AF489" i="5"/>
  <c r="AF453" i="5"/>
  <c r="AF417" i="5"/>
  <c r="AE523" i="5"/>
  <c r="AE488" i="5"/>
  <c r="AE452" i="5"/>
  <c r="AE416" i="5"/>
  <c r="AF520" i="5"/>
  <c r="AF485" i="5"/>
  <c r="AF449" i="5"/>
  <c r="AF413" i="5"/>
  <c r="AE519" i="5"/>
  <c r="AE484" i="5"/>
  <c r="AE448" i="5"/>
  <c r="AE412" i="5"/>
  <c r="AD518" i="5"/>
  <c r="AD483" i="5"/>
  <c r="AD447" i="5"/>
  <c r="AD411" i="5"/>
  <c r="AE515" i="5"/>
  <c r="AE480" i="5"/>
  <c r="AE444" i="5"/>
  <c r="AE408" i="5"/>
  <c r="AD514" i="5"/>
  <c r="AD479" i="5"/>
  <c r="AD443" i="5"/>
  <c r="AD407" i="5"/>
  <c r="AF512" i="5"/>
  <c r="AF477" i="5"/>
  <c r="AF441" i="5"/>
  <c r="AF405" i="5"/>
  <c r="AD510" i="5"/>
  <c r="AD475" i="5"/>
  <c r="AD439" i="5"/>
  <c r="AD403" i="5"/>
  <c r="AF508" i="5"/>
  <c r="AF473" i="5"/>
  <c r="AF437" i="5"/>
  <c r="AF401" i="5"/>
  <c r="AD536" i="5"/>
  <c r="AD501" i="5"/>
  <c r="AD465" i="5"/>
  <c r="AD429" i="5"/>
  <c r="AF535" i="5"/>
  <c r="AF500" i="5"/>
  <c r="AF464" i="5"/>
  <c r="AF428" i="5"/>
  <c r="AD355" i="5"/>
  <c r="AF353" i="5"/>
  <c r="AE352" i="5"/>
  <c r="AD351" i="5"/>
  <c r="AF349" i="5"/>
  <c r="AE348" i="5"/>
  <c r="AD347" i="5"/>
  <c r="AF345" i="5"/>
  <c r="AE344" i="5"/>
  <c r="AD343" i="5"/>
  <c r="AF341" i="5"/>
  <c r="AE340" i="5"/>
  <c r="AD339" i="5"/>
  <c r="AF337" i="5"/>
  <c r="AE336" i="5"/>
  <c r="AD335" i="5"/>
  <c r="AF333" i="5"/>
  <c r="AE332" i="5"/>
  <c r="AD331" i="5"/>
  <c r="AF329" i="5"/>
  <c r="AD357" i="5"/>
  <c r="AE356" i="5"/>
  <c r="AF356" i="5"/>
  <c r="AD388" i="5"/>
  <c r="AF382" i="5"/>
  <c r="AD379" i="5"/>
  <c r="AF373" i="5"/>
  <c r="AE368" i="5"/>
  <c r="AE392" i="5"/>
  <c r="AD424" i="5"/>
  <c r="AE418" i="5"/>
  <c r="AE411" i="5"/>
  <c r="AE404" i="5"/>
  <c r="AE456" i="5"/>
  <c r="AD442" i="5"/>
  <c r="AE464" i="5"/>
  <c r="AE494" i="5"/>
  <c r="AD487" i="5"/>
  <c r="AD473" i="5"/>
  <c r="AD531" i="5"/>
  <c r="AD517" i="5"/>
  <c r="AE499" i="5"/>
  <c r="AE427" i="5"/>
  <c r="AE534" i="5"/>
  <c r="AE495" i="5"/>
  <c r="AE530" i="5"/>
  <c r="AE423" i="5"/>
  <c r="AE459" i="5"/>
  <c r="AE491" i="5"/>
  <c r="AE526" i="5"/>
  <c r="AE455" i="5"/>
  <c r="AE419" i="5"/>
  <c r="AD486" i="5"/>
  <c r="AD521" i="5"/>
  <c r="AD378" i="5"/>
  <c r="AD450" i="5"/>
  <c r="AD414" i="5"/>
  <c r="AF480" i="5"/>
  <c r="AF515" i="5"/>
  <c r="AF372" i="5"/>
  <c r="AF444" i="5"/>
  <c r="AF408" i="5"/>
  <c r="AF476" i="5"/>
  <c r="AF440" i="5"/>
  <c r="AF404" i="5"/>
  <c r="AF368" i="5"/>
  <c r="AC500" i="5"/>
  <c r="AC392" i="5"/>
  <c r="AC535" i="5"/>
  <c r="AF344" i="5"/>
  <c r="AD342" i="5"/>
  <c r="AC464" i="5"/>
  <c r="AF533" i="5"/>
  <c r="AF498" i="5"/>
  <c r="AF462" i="5"/>
  <c r="AE532" i="5"/>
  <c r="AE497" i="5"/>
  <c r="AE461" i="5"/>
  <c r="AF529" i="5"/>
  <c r="AF494" i="5"/>
  <c r="AF458" i="5"/>
  <c r="AE528" i="5"/>
  <c r="AE493" i="5"/>
  <c r="AE457" i="5"/>
  <c r="AD527" i="5"/>
  <c r="AD492" i="5"/>
  <c r="AD456" i="5"/>
  <c r="AE417" i="5"/>
  <c r="AE524" i="5"/>
  <c r="AE489" i="5"/>
  <c r="AE453" i="5"/>
  <c r="AE381" i="5"/>
  <c r="AD416" i="5"/>
  <c r="AD523" i="5"/>
  <c r="AD488" i="5"/>
  <c r="AD452" i="5"/>
  <c r="AD380" i="5"/>
  <c r="AF414" i="5"/>
  <c r="AF521" i="5"/>
  <c r="AF486" i="5"/>
  <c r="AF450" i="5"/>
  <c r="AF378" i="5"/>
  <c r="AE413" i="5"/>
  <c r="AE377" i="5"/>
  <c r="AD412" i="5"/>
  <c r="AD519" i="5"/>
  <c r="AD484" i="5"/>
  <c r="AD448" i="5"/>
  <c r="AD376" i="5"/>
  <c r="AF410" i="5"/>
  <c r="AF517" i="5"/>
  <c r="AF482" i="5"/>
  <c r="AF446" i="5"/>
  <c r="AF374" i="5"/>
  <c r="AE409" i="5"/>
  <c r="AE516" i="5"/>
  <c r="AE481" i="5"/>
  <c r="AE445" i="5"/>
  <c r="AE373" i="5"/>
  <c r="AD408" i="5"/>
  <c r="AD372" i="5"/>
  <c r="AF406" i="5"/>
  <c r="AF513" i="5"/>
  <c r="AF478" i="5"/>
  <c r="AF442" i="5"/>
  <c r="AF370" i="5"/>
  <c r="AE405" i="5"/>
  <c r="AE512" i="5"/>
  <c r="AE477" i="5"/>
  <c r="AE441" i="5"/>
  <c r="AE369" i="5"/>
  <c r="AD404" i="5"/>
  <c r="AD511" i="5"/>
  <c r="AD476" i="5"/>
  <c r="AD440" i="5"/>
  <c r="AD368" i="5"/>
  <c r="AF402" i="5"/>
  <c r="AF366" i="5"/>
  <c r="AE401" i="5"/>
  <c r="AE508" i="5"/>
  <c r="AE473" i="5"/>
  <c r="AE437" i="5"/>
  <c r="AE365" i="5"/>
  <c r="AD428" i="5"/>
  <c r="AD535" i="5"/>
  <c r="AD500" i="5"/>
  <c r="AD464" i="5"/>
  <c r="AD392" i="5"/>
  <c r="AF431" i="5"/>
  <c r="AF538" i="5"/>
  <c r="AF503" i="5"/>
  <c r="AF467" i="5"/>
  <c r="AF395" i="5"/>
  <c r="AF354" i="5"/>
  <c r="AE353" i="5"/>
  <c r="AD352" i="5"/>
  <c r="AF350" i="5"/>
  <c r="AE349" i="5"/>
  <c r="AD348" i="5"/>
  <c r="AF346" i="5"/>
  <c r="AE345" i="5"/>
  <c r="AD344" i="5"/>
  <c r="AF342" i="5"/>
  <c r="AE341" i="5"/>
  <c r="AD340" i="5"/>
  <c r="AF338" i="5"/>
  <c r="AE337" i="5"/>
  <c r="AD336" i="5"/>
  <c r="AF334" i="5"/>
  <c r="AE333" i="5"/>
  <c r="AD332" i="5"/>
  <c r="AF330" i="5"/>
  <c r="AE329" i="5"/>
  <c r="AD356" i="5"/>
  <c r="AF359" i="5"/>
  <c r="AF391" i="5"/>
  <c r="AE386" i="5"/>
  <c r="AF377" i="5"/>
  <c r="AE372" i="5"/>
  <c r="AD367" i="5"/>
  <c r="AF392" i="5"/>
  <c r="AF422" i="5"/>
  <c r="AF409" i="5"/>
  <c r="AF461" i="5"/>
  <c r="AF454" i="5"/>
  <c r="AE447" i="5"/>
  <c r="AE440" i="5"/>
  <c r="AE492" i="5"/>
  <c r="AE485" i="5"/>
  <c r="AE500" i="5"/>
  <c r="AE522" i="5"/>
  <c r="AD515" i="5"/>
  <c r="AF496" i="5"/>
  <c r="AF531" i="5"/>
  <c r="AF460" i="5"/>
  <c r="AF424" i="5"/>
  <c r="AF492" i="5"/>
  <c r="AF456" i="5"/>
  <c r="AF420" i="5"/>
  <c r="AF488" i="5"/>
  <c r="AF380" i="5"/>
  <c r="AF523" i="5"/>
  <c r="AF484" i="5"/>
  <c r="AF376" i="5"/>
  <c r="AF519" i="5"/>
  <c r="AF448" i="5"/>
  <c r="AF412" i="5"/>
  <c r="AD482" i="5"/>
  <c r="AD446" i="5"/>
  <c r="AD410" i="5"/>
  <c r="AD374" i="5"/>
  <c r="AD478" i="5"/>
  <c r="AD370" i="5"/>
  <c r="AD513" i="5"/>
  <c r="AD474" i="5"/>
  <c r="AD366" i="5"/>
  <c r="AD509" i="5"/>
  <c r="AD438" i="5"/>
  <c r="AD402" i="5"/>
  <c r="AF501" i="5"/>
  <c r="AF536" i="5"/>
  <c r="AF393" i="5"/>
  <c r="AF465" i="5"/>
  <c r="AF429" i="5"/>
  <c r="AD354" i="5"/>
  <c r="AD350" i="5"/>
  <c r="AD346" i="5"/>
  <c r="AF340" i="5"/>
  <c r="AF336" i="5"/>
  <c r="AE331" i="5"/>
  <c r="AD406" i="5"/>
  <c r="AD458" i="5"/>
  <c r="AF463" i="5"/>
  <c r="AF427" i="5"/>
  <c r="AE462" i="5"/>
  <c r="AE533" i="5"/>
  <c r="AE498" i="5"/>
  <c r="AE426" i="5"/>
  <c r="AD461" i="5"/>
  <c r="AD532" i="5"/>
  <c r="AD497" i="5"/>
  <c r="AD425" i="5"/>
  <c r="AF459" i="5"/>
  <c r="AF530" i="5"/>
  <c r="AF495" i="5"/>
  <c r="AF423" i="5"/>
  <c r="AE458" i="5"/>
  <c r="AE422" i="5"/>
  <c r="AD457" i="5"/>
  <c r="AD528" i="5"/>
  <c r="AD493" i="5"/>
  <c r="AD421" i="5"/>
  <c r="AF455" i="5"/>
  <c r="AF526" i="5"/>
  <c r="AF491" i="5"/>
  <c r="AF419" i="5"/>
  <c r="AE454" i="5"/>
  <c r="AE525" i="5"/>
  <c r="AE490" i="5"/>
  <c r="AD453" i="5"/>
  <c r="AD417" i="5"/>
  <c r="AD381" i="5"/>
  <c r="AF451" i="5"/>
  <c r="AF522" i="5"/>
  <c r="AF487" i="5"/>
  <c r="AF415" i="5"/>
  <c r="AF379" i="5"/>
  <c r="AE450" i="5"/>
  <c r="AE521" i="5"/>
  <c r="AE486" i="5"/>
  <c r="AE378" i="5"/>
  <c r="AE414" i="5"/>
  <c r="AD449" i="5"/>
  <c r="AD377" i="5"/>
  <c r="AD520" i="5"/>
  <c r="AD485" i="5"/>
  <c r="AF447" i="5"/>
  <c r="AF411" i="5"/>
  <c r="AF375" i="5"/>
  <c r="AE446" i="5"/>
  <c r="AE517" i="5"/>
  <c r="AE482" i="5"/>
  <c r="AE410" i="5"/>
  <c r="AE374" i="5"/>
  <c r="AD445" i="5"/>
  <c r="AD516" i="5"/>
  <c r="AD481" i="5"/>
  <c r="AD373" i="5"/>
  <c r="AD409" i="5"/>
  <c r="AF443" i="5"/>
  <c r="AF371" i="5"/>
  <c r="AF514" i="5"/>
  <c r="AF479" i="5"/>
  <c r="AE442" i="5"/>
  <c r="AE406" i="5"/>
  <c r="AE370" i="5"/>
  <c r="AD441" i="5"/>
  <c r="AD512" i="5"/>
  <c r="AD477" i="5"/>
  <c r="AD405" i="5"/>
  <c r="AD369" i="5"/>
  <c r="AF439" i="5"/>
  <c r="AF510" i="5"/>
  <c r="AF475" i="5"/>
  <c r="AF367" i="5"/>
  <c r="AF403" i="5"/>
  <c r="AE438" i="5"/>
  <c r="AE366" i="5"/>
  <c r="AE509" i="5"/>
  <c r="AE474" i="5"/>
  <c r="AD437" i="5"/>
  <c r="AD401" i="5"/>
  <c r="AD365" i="5"/>
  <c r="AE466" i="5"/>
  <c r="AE537" i="5"/>
  <c r="AE502" i="5"/>
  <c r="AE430" i="5"/>
  <c r="AE394" i="5"/>
  <c r="AF466" i="5"/>
  <c r="AF537" i="5"/>
  <c r="AF502" i="5"/>
  <c r="AF394" i="5"/>
  <c r="AF430" i="5"/>
  <c r="AF355" i="5"/>
  <c r="AE354" i="5"/>
  <c r="AD353" i="5"/>
  <c r="AF351" i="5"/>
  <c r="AE350" i="5"/>
  <c r="AD349" i="5"/>
  <c r="AF347" i="5"/>
  <c r="AE346" i="5"/>
  <c r="AD345" i="5"/>
  <c r="AF343" i="5"/>
  <c r="AE342" i="5"/>
  <c r="AD341" i="5"/>
  <c r="AF339" i="5"/>
  <c r="AE338" i="5"/>
  <c r="AD337" i="5"/>
  <c r="AF335" i="5"/>
  <c r="AE334" i="5"/>
  <c r="AD333" i="5"/>
  <c r="AF331" i="5"/>
  <c r="AE330" i="5"/>
  <c r="AD329" i="5"/>
  <c r="AE358" i="5"/>
  <c r="AF358" i="5"/>
  <c r="AE391" i="5"/>
  <c r="AD390" i="5"/>
  <c r="AF388" i="5"/>
  <c r="AE387" i="5"/>
  <c r="AD386" i="5"/>
  <c r="AF384" i="5"/>
  <c r="AE383" i="5"/>
  <c r="AF381" i="5"/>
  <c r="AE376" i="5"/>
  <c r="AD371" i="5"/>
  <c r="AF365" i="5"/>
  <c r="AF426" i="5"/>
  <c r="AE421" i="5"/>
  <c r="AD415" i="5"/>
  <c r="AF407" i="5"/>
  <c r="AC428" i="5"/>
  <c r="AF452" i="5"/>
  <c r="AF445" i="5"/>
  <c r="AF438" i="5"/>
  <c r="AF497" i="5"/>
  <c r="AF490" i="5"/>
  <c r="AF483" i="5"/>
  <c r="AE476" i="5"/>
  <c r="AF534" i="5"/>
  <c r="AF527" i="5"/>
  <c r="AE520" i="5"/>
  <c r="AE513" i="5"/>
  <c r="AE536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R57" i="5"/>
  <c r="S57" i="5"/>
  <c r="T57" i="5"/>
  <c r="U57" i="5"/>
  <c r="V57" i="5"/>
  <c r="W57" i="5"/>
  <c r="X57" i="5"/>
  <c r="Y57" i="5"/>
  <c r="Z57" i="5"/>
  <c r="AA57" i="5"/>
  <c r="AB57" i="5"/>
  <c r="AC57" i="5"/>
  <c r="S58" i="5"/>
  <c r="T58" i="5"/>
  <c r="U58" i="5"/>
  <c r="V58" i="5"/>
  <c r="W58" i="5"/>
  <c r="X58" i="5"/>
  <c r="Y58" i="5"/>
  <c r="Z58" i="5"/>
  <c r="AA58" i="5"/>
  <c r="AB58" i="5"/>
  <c r="AC58" i="5"/>
  <c r="T59" i="5"/>
  <c r="U59" i="5"/>
  <c r="V59" i="5"/>
  <c r="W59" i="5"/>
  <c r="X59" i="5"/>
  <c r="Y59" i="5"/>
  <c r="Z59" i="5"/>
  <c r="AA59" i="5"/>
  <c r="AB59" i="5"/>
  <c r="AC59" i="5"/>
  <c r="U60" i="5"/>
  <c r="V60" i="5"/>
  <c r="W60" i="5"/>
  <c r="X60" i="5"/>
  <c r="Y60" i="5"/>
  <c r="Z60" i="5"/>
  <c r="AA60" i="5"/>
  <c r="AB60" i="5"/>
  <c r="AC60" i="5"/>
  <c r="V61" i="5"/>
  <c r="W61" i="5"/>
  <c r="X61" i="5"/>
  <c r="Y61" i="5"/>
  <c r="Z61" i="5"/>
  <c r="AA61" i="5"/>
  <c r="AB61" i="5"/>
  <c r="AC61" i="5"/>
  <c r="W62" i="5"/>
  <c r="X62" i="5"/>
  <c r="Y62" i="5"/>
  <c r="Z62" i="5"/>
  <c r="AA62" i="5"/>
  <c r="AB62" i="5"/>
  <c r="AC62" i="5"/>
  <c r="X63" i="5"/>
  <c r="Y63" i="5"/>
  <c r="Z63" i="5"/>
  <c r="AA63" i="5"/>
  <c r="AB63" i="5"/>
  <c r="AC63" i="5"/>
  <c r="Y64" i="5"/>
  <c r="Z64" i="5"/>
  <c r="AA64" i="5"/>
  <c r="AB64" i="5"/>
  <c r="AC64" i="5"/>
  <c r="Z65" i="5"/>
  <c r="AA65" i="5"/>
  <c r="AB65" i="5"/>
  <c r="AC65" i="5"/>
  <c r="AA66" i="5"/>
  <c r="AB66" i="5"/>
  <c r="AC66" i="5"/>
  <c r="AB67" i="5"/>
  <c r="AC67" i="5"/>
  <c r="B77" i="5"/>
  <c r="C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Y77" i="5"/>
  <c r="Z77" i="5"/>
  <c r="AA77" i="5"/>
  <c r="AB77" i="5"/>
  <c r="AC77" i="5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X78" i="5"/>
  <c r="Y78" i="5"/>
  <c r="Z78" i="5"/>
  <c r="AA78" i="5"/>
  <c r="AB78" i="5"/>
  <c r="AC78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X80" i="5"/>
  <c r="Y80" i="5"/>
  <c r="Z80" i="5"/>
  <c r="AA80" i="5"/>
  <c r="AB80" i="5"/>
  <c r="AC80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X81" i="5"/>
  <c r="Y81" i="5"/>
  <c r="Z81" i="5"/>
  <c r="AA81" i="5"/>
  <c r="AB81" i="5"/>
  <c r="AC81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X82" i="5"/>
  <c r="Y82" i="5"/>
  <c r="Z82" i="5"/>
  <c r="AA82" i="5"/>
  <c r="AB82" i="5"/>
  <c r="AC82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AA83" i="5"/>
  <c r="AB83" i="5"/>
  <c r="AC83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X85" i="5"/>
  <c r="Y85" i="5"/>
  <c r="Z85" i="5"/>
  <c r="AA85" i="5"/>
  <c r="AB85" i="5"/>
  <c r="AC85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X86" i="5"/>
  <c r="Y86" i="5"/>
  <c r="Z86" i="5"/>
  <c r="AA86" i="5"/>
  <c r="AB86" i="5"/>
  <c r="AC86" i="5"/>
  <c r="L87" i="5"/>
  <c r="M87" i="5"/>
  <c r="N87" i="5"/>
  <c r="O87" i="5"/>
  <c r="P87" i="5"/>
  <c r="Q87" i="5"/>
  <c r="R87" i="5"/>
  <c r="S87" i="5"/>
  <c r="T87" i="5"/>
  <c r="U87" i="5"/>
  <c r="V87" i="5"/>
  <c r="W87" i="5"/>
  <c r="X87" i="5"/>
  <c r="Y87" i="5"/>
  <c r="Z87" i="5"/>
  <c r="AA87" i="5"/>
  <c r="AB87" i="5"/>
  <c r="AC87" i="5"/>
  <c r="M88" i="5"/>
  <c r="N88" i="5"/>
  <c r="O88" i="5"/>
  <c r="P88" i="5"/>
  <c r="Q88" i="5"/>
  <c r="R88" i="5"/>
  <c r="S88" i="5"/>
  <c r="T88" i="5"/>
  <c r="U88" i="5"/>
  <c r="V88" i="5"/>
  <c r="W88" i="5"/>
  <c r="X88" i="5"/>
  <c r="Y88" i="5"/>
  <c r="Z88" i="5"/>
  <c r="AA88" i="5"/>
  <c r="AB88" i="5"/>
  <c r="AC88" i="5"/>
  <c r="N89" i="5"/>
  <c r="O89" i="5"/>
  <c r="P89" i="5"/>
  <c r="Q89" i="5"/>
  <c r="R89" i="5"/>
  <c r="S89" i="5"/>
  <c r="T89" i="5"/>
  <c r="U89" i="5"/>
  <c r="V89" i="5"/>
  <c r="W89" i="5"/>
  <c r="X89" i="5"/>
  <c r="Y89" i="5"/>
  <c r="Z89" i="5"/>
  <c r="AA89" i="5"/>
  <c r="AB89" i="5"/>
  <c r="AC89" i="5"/>
  <c r="O90" i="5"/>
  <c r="P90" i="5"/>
  <c r="Q90" i="5"/>
  <c r="R90" i="5"/>
  <c r="S90" i="5"/>
  <c r="T90" i="5"/>
  <c r="U90" i="5"/>
  <c r="V90" i="5"/>
  <c r="W90" i="5"/>
  <c r="X90" i="5"/>
  <c r="Y90" i="5"/>
  <c r="Z90" i="5"/>
  <c r="AA90" i="5"/>
  <c r="AB90" i="5"/>
  <c r="AC90" i="5"/>
  <c r="P91" i="5"/>
  <c r="Q91" i="5"/>
  <c r="R91" i="5"/>
  <c r="S91" i="5"/>
  <c r="T91" i="5"/>
  <c r="U91" i="5"/>
  <c r="V91" i="5"/>
  <c r="W91" i="5"/>
  <c r="X91" i="5"/>
  <c r="Y91" i="5"/>
  <c r="Z91" i="5"/>
  <c r="AA91" i="5"/>
  <c r="AB91" i="5"/>
  <c r="AC91" i="5"/>
  <c r="Q92" i="5"/>
  <c r="R92" i="5"/>
  <c r="S92" i="5"/>
  <c r="T92" i="5"/>
  <c r="U92" i="5"/>
  <c r="V92" i="5"/>
  <c r="W92" i="5"/>
  <c r="X92" i="5"/>
  <c r="Y92" i="5"/>
  <c r="Z92" i="5"/>
  <c r="AA92" i="5"/>
  <c r="AB92" i="5"/>
  <c r="AC92" i="5"/>
  <c r="R93" i="5"/>
  <c r="S93" i="5"/>
  <c r="T93" i="5"/>
  <c r="U93" i="5"/>
  <c r="V93" i="5"/>
  <c r="W93" i="5"/>
  <c r="X93" i="5"/>
  <c r="Y93" i="5"/>
  <c r="Z93" i="5"/>
  <c r="AA93" i="5"/>
  <c r="AB93" i="5"/>
  <c r="AC93" i="5"/>
  <c r="S94" i="5"/>
  <c r="T94" i="5"/>
  <c r="U94" i="5"/>
  <c r="V94" i="5"/>
  <c r="W94" i="5"/>
  <c r="X94" i="5"/>
  <c r="Y94" i="5"/>
  <c r="Z94" i="5"/>
  <c r="AA94" i="5"/>
  <c r="AB94" i="5"/>
  <c r="AC94" i="5"/>
  <c r="T95" i="5"/>
  <c r="U95" i="5"/>
  <c r="V95" i="5"/>
  <c r="W95" i="5"/>
  <c r="X95" i="5"/>
  <c r="Y95" i="5"/>
  <c r="Z95" i="5"/>
  <c r="AA95" i="5"/>
  <c r="AB95" i="5"/>
  <c r="AC95" i="5"/>
  <c r="U96" i="5"/>
  <c r="V96" i="5"/>
  <c r="W96" i="5"/>
  <c r="X96" i="5"/>
  <c r="Y96" i="5"/>
  <c r="Z96" i="5"/>
  <c r="AA96" i="5"/>
  <c r="AB96" i="5"/>
  <c r="AC96" i="5"/>
  <c r="V97" i="5"/>
  <c r="W97" i="5"/>
  <c r="X97" i="5"/>
  <c r="Y97" i="5"/>
  <c r="Z97" i="5"/>
  <c r="AA97" i="5"/>
  <c r="AB97" i="5"/>
  <c r="AC97" i="5"/>
  <c r="W98" i="5"/>
  <c r="X98" i="5"/>
  <c r="Y98" i="5"/>
  <c r="Z98" i="5"/>
  <c r="AA98" i="5"/>
  <c r="AB98" i="5"/>
  <c r="AC98" i="5"/>
  <c r="X99" i="5"/>
  <c r="Y99" i="5"/>
  <c r="Z99" i="5"/>
  <c r="AA99" i="5"/>
  <c r="AB99" i="5"/>
  <c r="AC99" i="5"/>
  <c r="Y100" i="5"/>
  <c r="Z100" i="5"/>
  <c r="AA100" i="5"/>
  <c r="AB100" i="5"/>
  <c r="AC100" i="5"/>
  <c r="Z101" i="5"/>
  <c r="AA101" i="5"/>
  <c r="AB101" i="5"/>
  <c r="AC101" i="5"/>
  <c r="AA102" i="5"/>
  <c r="AB102" i="5"/>
  <c r="AC102" i="5"/>
  <c r="AB103" i="5"/>
  <c r="AC103" i="5"/>
  <c r="B113" i="5"/>
  <c r="C113" i="5"/>
  <c r="D113" i="5"/>
  <c r="E113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T113" i="5"/>
  <c r="U113" i="5"/>
  <c r="V113" i="5"/>
  <c r="W113" i="5"/>
  <c r="X113" i="5"/>
  <c r="Y113" i="5"/>
  <c r="Z113" i="5"/>
  <c r="AA113" i="5"/>
  <c r="AB113" i="5"/>
  <c r="AC113" i="5"/>
  <c r="C114" i="5"/>
  <c r="D114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X114" i="5"/>
  <c r="Y114" i="5"/>
  <c r="Z114" i="5"/>
  <c r="AA114" i="5"/>
  <c r="AB114" i="5"/>
  <c r="AC114" i="5"/>
  <c r="D115" i="5"/>
  <c r="E115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V115" i="5"/>
  <c r="W115" i="5"/>
  <c r="X115" i="5"/>
  <c r="Y115" i="5"/>
  <c r="Z115" i="5"/>
  <c r="AA115" i="5"/>
  <c r="AB115" i="5"/>
  <c r="AC115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V116" i="5"/>
  <c r="W116" i="5"/>
  <c r="X116" i="5"/>
  <c r="Y116" i="5"/>
  <c r="Z116" i="5"/>
  <c r="AA116" i="5"/>
  <c r="AB116" i="5"/>
  <c r="AC116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T117" i="5"/>
  <c r="U117" i="5"/>
  <c r="V117" i="5"/>
  <c r="W117" i="5"/>
  <c r="X117" i="5"/>
  <c r="Y117" i="5"/>
  <c r="Z117" i="5"/>
  <c r="AA117" i="5"/>
  <c r="AB117" i="5"/>
  <c r="AC117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8" i="5"/>
  <c r="X118" i="5"/>
  <c r="Y118" i="5"/>
  <c r="Z118" i="5"/>
  <c r="AA118" i="5"/>
  <c r="AB118" i="5"/>
  <c r="AC118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T119" i="5"/>
  <c r="U119" i="5"/>
  <c r="V119" i="5"/>
  <c r="W119" i="5"/>
  <c r="X119" i="5"/>
  <c r="Y119" i="5"/>
  <c r="Z119" i="5"/>
  <c r="AA119" i="5"/>
  <c r="AB119" i="5"/>
  <c r="AC119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V120" i="5"/>
  <c r="W120" i="5"/>
  <c r="X120" i="5"/>
  <c r="Y120" i="5"/>
  <c r="Z120" i="5"/>
  <c r="AA120" i="5"/>
  <c r="AB120" i="5"/>
  <c r="AC120" i="5"/>
  <c r="J121" i="5"/>
  <c r="K121" i="5"/>
  <c r="L121" i="5"/>
  <c r="M121" i="5"/>
  <c r="N121" i="5"/>
  <c r="O121" i="5"/>
  <c r="P121" i="5"/>
  <c r="Q121" i="5"/>
  <c r="R121" i="5"/>
  <c r="S121" i="5"/>
  <c r="T121" i="5"/>
  <c r="U121" i="5"/>
  <c r="V121" i="5"/>
  <c r="W121" i="5"/>
  <c r="X121" i="5"/>
  <c r="Y121" i="5"/>
  <c r="Z121" i="5"/>
  <c r="AA121" i="5"/>
  <c r="AB121" i="5"/>
  <c r="AC121" i="5"/>
  <c r="K122" i="5"/>
  <c r="L122" i="5"/>
  <c r="M122" i="5"/>
  <c r="N122" i="5"/>
  <c r="O122" i="5"/>
  <c r="P122" i="5"/>
  <c r="Q122" i="5"/>
  <c r="R122" i="5"/>
  <c r="S122" i="5"/>
  <c r="T122" i="5"/>
  <c r="U122" i="5"/>
  <c r="V122" i="5"/>
  <c r="W122" i="5"/>
  <c r="X122" i="5"/>
  <c r="Y122" i="5"/>
  <c r="Z122" i="5"/>
  <c r="AA122" i="5"/>
  <c r="AB122" i="5"/>
  <c r="AC122" i="5"/>
  <c r="L123" i="5"/>
  <c r="M123" i="5"/>
  <c r="N123" i="5"/>
  <c r="O123" i="5"/>
  <c r="P123" i="5"/>
  <c r="Q123" i="5"/>
  <c r="R123" i="5"/>
  <c r="S123" i="5"/>
  <c r="T123" i="5"/>
  <c r="U123" i="5"/>
  <c r="V123" i="5"/>
  <c r="W123" i="5"/>
  <c r="X123" i="5"/>
  <c r="Y123" i="5"/>
  <c r="Z123" i="5"/>
  <c r="AA123" i="5"/>
  <c r="AB123" i="5"/>
  <c r="AC123" i="5"/>
  <c r="M124" i="5"/>
  <c r="N124" i="5"/>
  <c r="O124" i="5"/>
  <c r="P124" i="5"/>
  <c r="Q124" i="5"/>
  <c r="R124" i="5"/>
  <c r="S124" i="5"/>
  <c r="T124" i="5"/>
  <c r="U124" i="5"/>
  <c r="V124" i="5"/>
  <c r="W124" i="5"/>
  <c r="X124" i="5"/>
  <c r="Y124" i="5"/>
  <c r="Z124" i="5"/>
  <c r="AA124" i="5"/>
  <c r="AB124" i="5"/>
  <c r="AC124" i="5"/>
  <c r="N125" i="5"/>
  <c r="O125" i="5"/>
  <c r="P125" i="5"/>
  <c r="Q125" i="5"/>
  <c r="R125" i="5"/>
  <c r="S125" i="5"/>
  <c r="T125" i="5"/>
  <c r="U125" i="5"/>
  <c r="V125" i="5"/>
  <c r="W125" i="5"/>
  <c r="X125" i="5"/>
  <c r="Y125" i="5"/>
  <c r="Z125" i="5"/>
  <c r="AA125" i="5"/>
  <c r="AB125" i="5"/>
  <c r="AC125" i="5"/>
  <c r="O126" i="5"/>
  <c r="P126" i="5"/>
  <c r="Q126" i="5"/>
  <c r="R126" i="5"/>
  <c r="S126" i="5"/>
  <c r="T126" i="5"/>
  <c r="U126" i="5"/>
  <c r="V126" i="5"/>
  <c r="W126" i="5"/>
  <c r="X126" i="5"/>
  <c r="Y126" i="5"/>
  <c r="Z126" i="5"/>
  <c r="AA126" i="5"/>
  <c r="AB126" i="5"/>
  <c r="AC126" i="5"/>
  <c r="P127" i="5"/>
  <c r="Q127" i="5"/>
  <c r="R127" i="5"/>
  <c r="S127" i="5"/>
  <c r="T127" i="5"/>
  <c r="U127" i="5"/>
  <c r="V127" i="5"/>
  <c r="W127" i="5"/>
  <c r="X127" i="5"/>
  <c r="Y127" i="5"/>
  <c r="Z127" i="5"/>
  <c r="AA127" i="5"/>
  <c r="AB127" i="5"/>
  <c r="AC127" i="5"/>
  <c r="Q128" i="5"/>
  <c r="R128" i="5"/>
  <c r="S128" i="5"/>
  <c r="T128" i="5"/>
  <c r="U128" i="5"/>
  <c r="V128" i="5"/>
  <c r="W128" i="5"/>
  <c r="X128" i="5"/>
  <c r="Y128" i="5"/>
  <c r="Z128" i="5"/>
  <c r="AA128" i="5"/>
  <c r="AB128" i="5"/>
  <c r="AC128" i="5"/>
  <c r="R129" i="5"/>
  <c r="S129" i="5"/>
  <c r="T129" i="5"/>
  <c r="U129" i="5"/>
  <c r="V129" i="5"/>
  <c r="W129" i="5"/>
  <c r="X129" i="5"/>
  <c r="Y129" i="5"/>
  <c r="Z129" i="5"/>
  <c r="AA129" i="5"/>
  <c r="AB129" i="5"/>
  <c r="AC129" i="5"/>
  <c r="S130" i="5"/>
  <c r="T130" i="5"/>
  <c r="U130" i="5"/>
  <c r="V130" i="5"/>
  <c r="W130" i="5"/>
  <c r="X130" i="5"/>
  <c r="Y130" i="5"/>
  <c r="Z130" i="5"/>
  <c r="AA130" i="5"/>
  <c r="AB130" i="5"/>
  <c r="AC130" i="5"/>
  <c r="T131" i="5"/>
  <c r="U131" i="5"/>
  <c r="V131" i="5"/>
  <c r="W131" i="5"/>
  <c r="X131" i="5"/>
  <c r="Y131" i="5"/>
  <c r="Z131" i="5"/>
  <c r="AA131" i="5"/>
  <c r="AB131" i="5"/>
  <c r="AC131" i="5"/>
  <c r="U132" i="5"/>
  <c r="V132" i="5"/>
  <c r="W132" i="5"/>
  <c r="X132" i="5"/>
  <c r="Y132" i="5"/>
  <c r="Z132" i="5"/>
  <c r="AA132" i="5"/>
  <c r="AB132" i="5"/>
  <c r="AC132" i="5"/>
  <c r="V133" i="5"/>
  <c r="W133" i="5"/>
  <c r="X133" i="5"/>
  <c r="Y133" i="5"/>
  <c r="Z133" i="5"/>
  <c r="AA133" i="5"/>
  <c r="AB133" i="5"/>
  <c r="AC133" i="5"/>
  <c r="W134" i="5"/>
  <c r="X134" i="5"/>
  <c r="Y134" i="5"/>
  <c r="Z134" i="5"/>
  <c r="AA134" i="5"/>
  <c r="AB134" i="5"/>
  <c r="AC134" i="5"/>
  <c r="X135" i="5"/>
  <c r="Y135" i="5"/>
  <c r="Z135" i="5"/>
  <c r="AA135" i="5"/>
  <c r="AB135" i="5"/>
  <c r="AC135" i="5"/>
  <c r="Y136" i="5"/>
  <c r="Z136" i="5"/>
  <c r="AA136" i="5"/>
  <c r="AB136" i="5"/>
  <c r="AC136" i="5"/>
  <c r="Z137" i="5"/>
  <c r="AA137" i="5"/>
  <c r="AB137" i="5"/>
  <c r="AC137" i="5"/>
  <c r="AA138" i="5"/>
  <c r="AB138" i="5"/>
  <c r="AC138" i="5"/>
  <c r="AB139" i="5"/>
  <c r="AC139" i="5"/>
  <c r="B149" i="5"/>
  <c r="C149" i="5"/>
  <c r="D149" i="5"/>
  <c r="E149" i="5"/>
  <c r="F149" i="5"/>
  <c r="G149" i="5"/>
  <c r="H149" i="5"/>
  <c r="I149" i="5"/>
  <c r="J149" i="5"/>
  <c r="K149" i="5"/>
  <c r="L149" i="5"/>
  <c r="M149" i="5"/>
  <c r="N149" i="5"/>
  <c r="O149" i="5"/>
  <c r="P149" i="5"/>
  <c r="Q149" i="5"/>
  <c r="R149" i="5"/>
  <c r="S149" i="5"/>
  <c r="T149" i="5"/>
  <c r="U149" i="5"/>
  <c r="V149" i="5"/>
  <c r="W149" i="5"/>
  <c r="X149" i="5"/>
  <c r="Y149" i="5"/>
  <c r="Z149" i="5"/>
  <c r="AA149" i="5"/>
  <c r="AB149" i="5"/>
  <c r="AC149" i="5"/>
  <c r="C150" i="5"/>
  <c r="D150" i="5"/>
  <c r="E150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T150" i="5"/>
  <c r="U150" i="5"/>
  <c r="V150" i="5"/>
  <c r="W150" i="5"/>
  <c r="X150" i="5"/>
  <c r="Y150" i="5"/>
  <c r="Z150" i="5"/>
  <c r="AA150" i="5"/>
  <c r="AB150" i="5"/>
  <c r="AC150" i="5"/>
  <c r="D151" i="5"/>
  <c r="E151" i="5"/>
  <c r="F151" i="5"/>
  <c r="G151" i="5"/>
  <c r="H151" i="5"/>
  <c r="I151" i="5"/>
  <c r="J151" i="5"/>
  <c r="K151" i="5"/>
  <c r="L151" i="5"/>
  <c r="M151" i="5"/>
  <c r="N151" i="5"/>
  <c r="O151" i="5"/>
  <c r="P151" i="5"/>
  <c r="Q151" i="5"/>
  <c r="R151" i="5"/>
  <c r="S151" i="5"/>
  <c r="T151" i="5"/>
  <c r="U151" i="5"/>
  <c r="V151" i="5"/>
  <c r="W151" i="5"/>
  <c r="X151" i="5"/>
  <c r="Y151" i="5"/>
  <c r="Z151" i="5"/>
  <c r="AA151" i="5"/>
  <c r="AB151" i="5"/>
  <c r="AC151" i="5"/>
  <c r="E152" i="5"/>
  <c r="F152" i="5"/>
  <c r="G152" i="5"/>
  <c r="H152" i="5"/>
  <c r="I152" i="5"/>
  <c r="J152" i="5"/>
  <c r="K152" i="5"/>
  <c r="L152" i="5"/>
  <c r="M152" i="5"/>
  <c r="N152" i="5"/>
  <c r="O152" i="5"/>
  <c r="P152" i="5"/>
  <c r="Q152" i="5"/>
  <c r="R152" i="5"/>
  <c r="S152" i="5"/>
  <c r="T152" i="5"/>
  <c r="U152" i="5"/>
  <c r="V152" i="5"/>
  <c r="W152" i="5"/>
  <c r="X152" i="5"/>
  <c r="Y152" i="5"/>
  <c r="Z152" i="5"/>
  <c r="AA152" i="5"/>
  <c r="AB152" i="5"/>
  <c r="AC152" i="5"/>
  <c r="F153" i="5"/>
  <c r="G153" i="5"/>
  <c r="H153" i="5"/>
  <c r="I153" i="5"/>
  <c r="J153" i="5"/>
  <c r="K153" i="5"/>
  <c r="L153" i="5"/>
  <c r="M153" i="5"/>
  <c r="N153" i="5"/>
  <c r="O153" i="5"/>
  <c r="P153" i="5"/>
  <c r="Q153" i="5"/>
  <c r="R153" i="5"/>
  <c r="S153" i="5"/>
  <c r="T153" i="5"/>
  <c r="U153" i="5"/>
  <c r="V153" i="5"/>
  <c r="W153" i="5"/>
  <c r="X153" i="5"/>
  <c r="Y153" i="5"/>
  <c r="Z153" i="5"/>
  <c r="AA153" i="5"/>
  <c r="AB153" i="5"/>
  <c r="AC153" i="5"/>
  <c r="G154" i="5"/>
  <c r="H154" i="5"/>
  <c r="I154" i="5"/>
  <c r="J154" i="5"/>
  <c r="K154" i="5"/>
  <c r="L154" i="5"/>
  <c r="M154" i="5"/>
  <c r="N154" i="5"/>
  <c r="O154" i="5"/>
  <c r="P154" i="5"/>
  <c r="Q154" i="5"/>
  <c r="R154" i="5"/>
  <c r="S154" i="5"/>
  <c r="T154" i="5"/>
  <c r="U154" i="5"/>
  <c r="V154" i="5"/>
  <c r="W154" i="5"/>
  <c r="X154" i="5"/>
  <c r="Y154" i="5"/>
  <c r="Z154" i="5"/>
  <c r="AA154" i="5"/>
  <c r="AB154" i="5"/>
  <c r="AC154" i="5"/>
  <c r="H155" i="5"/>
  <c r="I155" i="5"/>
  <c r="J155" i="5"/>
  <c r="K155" i="5"/>
  <c r="L155" i="5"/>
  <c r="M155" i="5"/>
  <c r="N155" i="5"/>
  <c r="O155" i="5"/>
  <c r="P155" i="5"/>
  <c r="Q155" i="5"/>
  <c r="R155" i="5"/>
  <c r="S155" i="5"/>
  <c r="T155" i="5"/>
  <c r="U155" i="5"/>
  <c r="V155" i="5"/>
  <c r="W155" i="5"/>
  <c r="X155" i="5"/>
  <c r="Y155" i="5"/>
  <c r="Z155" i="5"/>
  <c r="AA155" i="5"/>
  <c r="AB155" i="5"/>
  <c r="AC155" i="5"/>
  <c r="I156" i="5"/>
  <c r="J156" i="5"/>
  <c r="K156" i="5"/>
  <c r="L156" i="5"/>
  <c r="M156" i="5"/>
  <c r="N156" i="5"/>
  <c r="O156" i="5"/>
  <c r="P156" i="5"/>
  <c r="Q156" i="5"/>
  <c r="R156" i="5"/>
  <c r="S156" i="5"/>
  <c r="T156" i="5"/>
  <c r="U156" i="5"/>
  <c r="V156" i="5"/>
  <c r="W156" i="5"/>
  <c r="X156" i="5"/>
  <c r="Y156" i="5"/>
  <c r="Z156" i="5"/>
  <c r="AA156" i="5"/>
  <c r="AB156" i="5"/>
  <c r="AC156" i="5"/>
  <c r="J157" i="5"/>
  <c r="K157" i="5"/>
  <c r="L157" i="5"/>
  <c r="M157" i="5"/>
  <c r="N157" i="5"/>
  <c r="O157" i="5"/>
  <c r="P157" i="5"/>
  <c r="Q157" i="5"/>
  <c r="R157" i="5"/>
  <c r="S157" i="5"/>
  <c r="T157" i="5"/>
  <c r="U157" i="5"/>
  <c r="V157" i="5"/>
  <c r="W157" i="5"/>
  <c r="X157" i="5"/>
  <c r="Y157" i="5"/>
  <c r="Z157" i="5"/>
  <c r="AA157" i="5"/>
  <c r="AB157" i="5"/>
  <c r="AC157" i="5"/>
  <c r="K158" i="5"/>
  <c r="L158" i="5"/>
  <c r="M158" i="5"/>
  <c r="N158" i="5"/>
  <c r="O158" i="5"/>
  <c r="P158" i="5"/>
  <c r="Q158" i="5"/>
  <c r="R158" i="5"/>
  <c r="S158" i="5"/>
  <c r="T158" i="5"/>
  <c r="U158" i="5"/>
  <c r="V158" i="5"/>
  <c r="W158" i="5"/>
  <c r="X158" i="5"/>
  <c r="Y158" i="5"/>
  <c r="Z158" i="5"/>
  <c r="AA158" i="5"/>
  <c r="AB158" i="5"/>
  <c r="AC158" i="5"/>
  <c r="L159" i="5"/>
  <c r="M159" i="5"/>
  <c r="N159" i="5"/>
  <c r="O159" i="5"/>
  <c r="P159" i="5"/>
  <c r="Q159" i="5"/>
  <c r="R159" i="5"/>
  <c r="S159" i="5"/>
  <c r="T159" i="5"/>
  <c r="U159" i="5"/>
  <c r="V159" i="5"/>
  <c r="W159" i="5"/>
  <c r="X159" i="5"/>
  <c r="Y159" i="5"/>
  <c r="Z159" i="5"/>
  <c r="AA159" i="5"/>
  <c r="AB159" i="5"/>
  <c r="AC159" i="5"/>
  <c r="M160" i="5"/>
  <c r="N160" i="5"/>
  <c r="O160" i="5"/>
  <c r="P160" i="5"/>
  <c r="Q160" i="5"/>
  <c r="R160" i="5"/>
  <c r="S160" i="5"/>
  <c r="T160" i="5"/>
  <c r="U160" i="5"/>
  <c r="V160" i="5"/>
  <c r="W160" i="5"/>
  <c r="X160" i="5"/>
  <c r="Y160" i="5"/>
  <c r="Z160" i="5"/>
  <c r="AA160" i="5"/>
  <c r="AB160" i="5"/>
  <c r="AC160" i="5"/>
  <c r="N161" i="5"/>
  <c r="O161" i="5"/>
  <c r="P161" i="5"/>
  <c r="Q161" i="5"/>
  <c r="R161" i="5"/>
  <c r="S161" i="5"/>
  <c r="T161" i="5"/>
  <c r="U161" i="5"/>
  <c r="V161" i="5"/>
  <c r="W161" i="5"/>
  <c r="X161" i="5"/>
  <c r="Y161" i="5"/>
  <c r="Z161" i="5"/>
  <c r="AA161" i="5"/>
  <c r="AB161" i="5"/>
  <c r="AC161" i="5"/>
  <c r="O162" i="5"/>
  <c r="P162" i="5"/>
  <c r="Q162" i="5"/>
  <c r="R162" i="5"/>
  <c r="S162" i="5"/>
  <c r="T162" i="5"/>
  <c r="U162" i="5"/>
  <c r="V162" i="5"/>
  <c r="W162" i="5"/>
  <c r="X162" i="5"/>
  <c r="Y162" i="5"/>
  <c r="Z162" i="5"/>
  <c r="AA162" i="5"/>
  <c r="AB162" i="5"/>
  <c r="AC162" i="5"/>
  <c r="P163" i="5"/>
  <c r="Q163" i="5"/>
  <c r="R163" i="5"/>
  <c r="S163" i="5"/>
  <c r="T163" i="5"/>
  <c r="U163" i="5"/>
  <c r="V163" i="5"/>
  <c r="W163" i="5"/>
  <c r="X163" i="5"/>
  <c r="Y163" i="5"/>
  <c r="Z163" i="5"/>
  <c r="AA163" i="5"/>
  <c r="AB163" i="5"/>
  <c r="AC163" i="5"/>
  <c r="Q164" i="5"/>
  <c r="R164" i="5"/>
  <c r="S164" i="5"/>
  <c r="T164" i="5"/>
  <c r="U164" i="5"/>
  <c r="V164" i="5"/>
  <c r="W164" i="5"/>
  <c r="X164" i="5"/>
  <c r="Y164" i="5"/>
  <c r="Z164" i="5"/>
  <c r="AA164" i="5"/>
  <c r="AB164" i="5"/>
  <c r="AC164" i="5"/>
  <c r="R165" i="5"/>
  <c r="S165" i="5"/>
  <c r="T165" i="5"/>
  <c r="U165" i="5"/>
  <c r="V165" i="5"/>
  <c r="W165" i="5"/>
  <c r="X165" i="5"/>
  <c r="Y165" i="5"/>
  <c r="Z165" i="5"/>
  <c r="AA165" i="5"/>
  <c r="AB165" i="5"/>
  <c r="AC165" i="5"/>
  <c r="S166" i="5"/>
  <c r="T166" i="5"/>
  <c r="U166" i="5"/>
  <c r="V166" i="5"/>
  <c r="W166" i="5"/>
  <c r="X166" i="5"/>
  <c r="Y166" i="5"/>
  <c r="Z166" i="5"/>
  <c r="AA166" i="5"/>
  <c r="AB166" i="5"/>
  <c r="AC166" i="5"/>
  <c r="T167" i="5"/>
  <c r="U167" i="5"/>
  <c r="V167" i="5"/>
  <c r="W167" i="5"/>
  <c r="X167" i="5"/>
  <c r="Y167" i="5"/>
  <c r="Z167" i="5"/>
  <c r="AA167" i="5"/>
  <c r="AB167" i="5"/>
  <c r="AC167" i="5"/>
  <c r="U168" i="5"/>
  <c r="V168" i="5"/>
  <c r="W168" i="5"/>
  <c r="X168" i="5"/>
  <c r="Y168" i="5"/>
  <c r="Z168" i="5"/>
  <c r="AA168" i="5"/>
  <c r="AB168" i="5"/>
  <c r="AC168" i="5"/>
  <c r="V169" i="5"/>
  <c r="W169" i="5"/>
  <c r="X169" i="5"/>
  <c r="Y169" i="5"/>
  <c r="Z169" i="5"/>
  <c r="AA169" i="5"/>
  <c r="AB169" i="5"/>
  <c r="AC169" i="5"/>
  <c r="W170" i="5"/>
  <c r="X170" i="5"/>
  <c r="Y170" i="5"/>
  <c r="Z170" i="5"/>
  <c r="AA170" i="5"/>
  <c r="AB170" i="5"/>
  <c r="AC170" i="5"/>
  <c r="X171" i="5"/>
  <c r="Y171" i="5"/>
  <c r="Z171" i="5"/>
  <c r="AA171" i="5"/>
  <c r="AB171" i="5"/>
  <c r="AC171" i="5"/>
  <c r="Y172" i="5"/>
  <c r="Z172" i="5"/>
  <c r="AA172" i="5"/>
  <c r="AB172" i="5"/>
  <c r="AC172" i="5"/>
  <c r="Z173" i="5"/>
  <c r="AA173" i="5"/>
  <c r="AB173" i="5"/>
  <c r="AC173" i="5"/>
  <c r="AA174" i="5"/>
  <c r="AB174" i="5"/>
  <c r="AC174" i="5"/>
  <c r="AB175" i="5"/>
  <c r="AC175" i="5"/>
  <c r="B185" i="5"/>
  <c r="C185" i="5"/>
  <c r="D185" i="5"/>
  <c r="E185" i="5"/>
  <c r="F185" i="5"/>
  <c r="G185" i="5"/>
  <c r="H185" i="5"/>
  <c r="I185" i="5"/>
  <c r="J185" i="5"/>
  <c r="K185" i="5"/>
  <c r="L185" i="5"/>
  <c r="M185" i="5"/>
  <c r="N185" i="5"/>
  <c r="O185" i="5"/>
  <c r="P185" i="5"/>
  <c r="Q185" i="5"/>
  <c r="R185" i="5"/>
  <c r="S185" i="5"/>
  <c r="T185" i="5"/>
  <c r="U185" i="5"/>
  <c r="V185" i="5"/>
  <c r="W185" i="5"/>
  <c r="X185" i="5"/>
  <c r="Y185" i="5"/>
  <c r="Z185" i="5"/>
  <c r="AA185" i="5"/>
  <c r="AB185" i="5"/>
  <c r="AC185" i="5"/>
  <c r="C186" i="5"/>
  <c r="D186" i="5"/>
  <c r="E186" i="5"/>
  <c r="F186" i="5"/>
  <c r="G186" i="5"/>
  <c r="H186" i="5"/>
  <c r="I186" i="5"/>
  <c r="J186" i="5"/>
  <c r="K186" i="5"/>
  <c r="L186" i="5"/>
  <c r="M186" i="5"/>
  <c r="N186" i="5"/>
  <c r="O186" i="5"/>
  <c r="P186" i="5"/>
  <c r="Q186" i="5"/>
  <c r="R186" i="5"/>
  <c r="S186" i="5"/>
  <c r="T186" i="5"/>
  <c r="U186" i="5"/>
  <c r="V186" i="5"/>
  <c r="W186" i="5"/>
  <c r="X186" i="5"/>
  <c r="Y186" i="5"/>
  <c r="Z186" i="5"/>
  <c r="AA186" i="5"/>
  <c r="AB186" i="5"/>
  <c r="AC186" i="5"/>
  <c r="D187" i="5"/>
  <c r="E187" i="5"/>
  <c r="F187" i="5"/>
  <c r="G187" i="5"/>
  <c r="H187" i="5"/>
  <c r="I187" i="5"/>
  <c r="J187" i="5"/>
  <c r="K187" i="5"/>
  <c r="L187" i="5"/>
  <c r="M187" i="5"/>
  <c r="N187" i="5"/>
  <c r="O187" i="5"/>
  <c r="P187" i="5"/>
  <c r="Q187" i="5"/>
  <c r="R187" i="5"/>
  <c r="S187" i="5"/>
  <c r="T187" i="5"/>
  <c r="U187" i="5"/>
  <c r="V187" i="5"/>
  <c r="W187" i="5"/>
  <c r="X187" i="5"/>
  <c r="Y187" i="5"/>
  <c r="Z187" i="5"/>
  <c r="AA187" i="5"/>
  <c r="AB187" i="5"/>
  <c r="AC187" i="5"/>
  <c r="E188" i="5"/>
  <c r="F188" i="5"/>
  <c r="G188" i="5"/>
  <c r="H188" i="5"/>
  <c r="I188" i="5"/>
  <c r="J188" i="5"/>
  <c r="K188" i="5"/>
  <c r="L188" i="5"/>
  <c r="M188" i="5"/>
  <c r="N188" i="5"/>
  <c r="O188" i="5"/>
  <c r="P188" i="5"/>
  <c r="Q188" i="5"/>
  <c r="R188" i="5"/>
  <c r="S188" i="5"/>
  <c r="T188" i="5"/>
  <c r="U188" i="5"/>
  <c r="V188" i="5"/>
  <c r="W188" i="5"/>
  <c r="X188" i="5"/>
  <c r="Y188" i="5"/>
  <c r="Z188" i="5"/>
  <c r="AA188" i="5"/>
  <c r="AB188" i="5"/>
  <c r="AC188" i="5"/>
  <c r="F189" i="5"/>
  <c r="G189" i="5"/>
  <c r="H189" i="5"/>
  <c r="I189" i="5"/>
  <c r="J189" i="5"/>
  <c r="K189" i="5"/>
  <c r="L189" i="5"/>
  <c r="M189" i="5"/>
  <c r="N189" i="5"/>
  <c r="O189" i="5"/>
  <c r="P189" i="5"/>
  <c r="Q189" i="5"/>
  <c r="R189" i="5"/>
  <c r="S189" i="5"/>
  <c r="T189" i="5"/>
  <c r="U189" i="5"/>
  <c r="V189" i="5"/>
  <c r="W189" i="5"/>
  <c r="X189" i="5"/>
  <c r="Y189" i="5"/>
  <c r="Z189" i="5"/>
  <c r="AA189" i="5"/>
  <c r="AB189" i="5"/>
  <c r="AC189" i="5"/>
  <c r="G190" i="5"/>
  <c r="H190" i="5"/>
  <c r="I190" i="5"/>
  <c r="J190" i="5"/>
  <c r="K190" i="5"/>
  <c r="L190" i="5"/>
  <c r="M190" i="5"/>
  <c r="N190" i="5"/>
  <c r="O190" i="5"/>
  <c r="P190" i="5"/>
  <c r="Q190" i="5"/>
  <c r="R190" i="5"/>
  <c r="S190" i="5"/>
  <c r="T190" i="5"/>
  <c r="U190" i="5"/>
  <c r="V190" i="5"/>
  <c r="W190" i="5"/>
  <c r="X190" i="5"/>
  <c r="Y190" i="5"/>
  <c r="Z190" i="5"/>
  <c r="AA190" i="5"/>
  <c r="AB190" i="5"/>
  <c r="AC190" i="5"/>
  <c r="H191" i="5"/>
  <c r="I191" i="5"/>
  <c r="J191" i="5"/>
  <c r="K191" i="5"/>
  <c r="L191" i="5"/>
  <c r="M191" i="5"/>
  <c r="N191" i="5"/>
  <c r="O191" i="5"/>
  <c r="P191" i="5"/>
  <c r="Q191" i="5"/>
  <c r="R191" i="5"/>
  <c r="S191" i="5"/>
  <c r="T191" i="5"/>
  <c r="U191" i="5"/>
  <c r="V191" i="5"/>
  <c r="W191" i="5"/>
  <c r="X191" i="5"/>
  <c r="Y191" i="5"/>
  <c r="Z191" i="5"/>
  <c r="AA191" i="5"/>
  <c r="AB191" i="5"/>
  <c r="AC191" i="5"/>
  <c r="I192" i="5"/>
  <c r="J192" i="5"/>
  <c r="K192" i="5"/>
  <c r="L192" i="5"/>
  <c r="M192" i="5"/>
  <c r="N192" i="5"/>
  <c r="O192" i="5"/>
  <c r="P192" i="5"/>
  <c r="Q192" i="5"/>
  <c r="R192" i="5"/>
  <c r="S192" i="5"/>
  <c r="T192" i="5"/>
  <c r="U192" i="5"/>
  <c r="V192" i="5"/>
  <c r="W192" i="5"/>
  <c r="X192" i="5"/>
  <c r="Y192" i="5"/>
  <c r="Z192" i="5"/>
  <c r="AA192" i="5"/>
  <c r="AB192" i="5"/>
  <c r="AC192" i="5"/>
  <c r="J193" i="5"/>
  <c r="K193" i="5"/>
  <c r="L193" i="5"/>
  <c r="M193" i="5"/>
  <c r="N193" i="5"/>
  <c r="O193" i="5"/>
  <c r="P193" i="5"/>
  <c r="Q193" i="5"/>
  <c r="R193" i="5"/>
  <c r="S193" i="5"/>
  <c r="T193" i="5"/>
  <c r="U193" i="5"/>
  <c r="V193" i="5"/>
  <c r="W193" i="5"/>
  <c r="X193" i="5"/>
  <c r="Y193" i="5"/>
  <c r="Z193" i="5"/>
  <c r="AA193" i="5"/>
  <c r="AB193" i="5"/>
  <c r="AC193" i="5"/>
  <c r="K194" i="5"/>
  <c r="L194" i="5"/>
  <c r="M194" i="5"/>
  <c r="N194" i="5"/>
  <c r="O194" i="5"/>
  <c r="P194" i="5"/>
  <c r="Q194" i="5"/>
  <c r="R194" i="5"/>
  <c r="S194" i="5"/>
  <c r="T194" i="5"/>
  <c r="U194" i="5"/>
  <c r="V194" i="5"/>
  <c r="W194" i="5"/>
  <c r="X194" i="5"/>
  <c r="Y194" i="5"/>
  <c r="Z194" i="5"/>
  <c r="AA194" i="5"/>
  <c r="AB194" i="5"/>
  <c r="AC194" i="5"/>
  <c r="L195" i="5"/>
  <c r="M195" i="5"/>
  <c r="N195" i="5"/>
  <c r="O195" i="5"/>
  <c r="P195" i="5"/>
  <c r="Q195" i="5"/>
  <c r="R195" i="5"/>
  <c r="S195" i="5"/>
  <c r="T195" i="5"/>
  <c r="U195" i="5"/>
  <c r="V195" i="5"/>
  <c r="W195" i="5"/>
  <c r="X195" i="5"/>
  <c r="Y195" i="5"/>
  <c r="Z195" i="5"/>
  <c r="AA195" i="5"/>
  <c r="AB195" i="5"/>
  <c r="AC195" i="5"/>
  <c r="M196" i="5"/>
  <c r="N196" i="5"/>
  <c r="O196" i="5"/>
  <c r="P196" i="5"/>
  <c r="Q196" i="5"/>
  <c r="R196" i="5"/>
  <c r="S196" i="5"/>
  <c r="T196" i="5"/>
  <c r="U196" i="5"/>
  <c r="V196" i="5"/>
  <c r="W196" i="5"/>
  <c r="X196" i="5"/>
  <c r="Y196" i="5"/>
  <c r="Z196" i="5"/>
  <c r="AA196" i="5"/>
  <c r="AB196" i="5"/>
  <c r="AC196" i="5"/>
  <c r="N197" i="5"/>
  <c r="O197" i="5"/>
  <c r="P197" i="5"/>
  <c r="Q197" i="5"/>
  <c r="R197" i="5"/>
  <c r="S197" i="5"/>
  <c r="T197" i="5"/>
  <c r="U197" i="5"/>
  <c r="V197" i="5"/>
  <c r="W197" i="5"/>
  <c r="X197" i="5"/>
  <c r="Y197" i="5"/>
  <c r="Z197" i="5"/>
  <c r="AA197" i="5"/>
  <c r="AB197" i="5"/>
  <c r="AC197" i="5"/>
  <c r="O198" i="5"/>
  <c r="P198" i="5"/>
  <c r="Q198" i="5"/>
  <c r="R198" i="5"/>
  <c r="S198" i="5"/>
  <c r="T198" i="5"/>
  <c r="U198" i="5"/>
  <c r="V198" i="5"/>
  <c r="W198" i="5"/>
  <c r="X198" i="5"/>
  <c r="Y198" i="5"/>
  <c r="Z198" i="5"/>
  <c r="AA198" i="5"/>
  <c r="AB198" i="5"/>
  <c r="AC198" i="5"/>
  <c r="P199" i="5"/>
  <c r="Q199" i="5"/>
  <c r="R199" i="5"/>
  <c r="S199" i="5"/>
  <c r="T199" i="5"/>
  <c r="U199" i="5"/>
  <c r="V199" i="5"/>
  <c r="W199" i="5"/>
  <c r="X199" i="5"/>
  <c r="Y199" i="5"/>
  <c r="Z199" i="5"/>
  <c r="AA199" i="5"/>
  <c r="AB199" i="5"/>
  <c r="AC199" i="5"/>
  <c r="Q200" i="5"/>
  <c r="R200" i="5"/>
  <c r="S200" i="5"/>
  <c r="T200" i="5"/>
  <c r="U200" i="5"/>
  <c r="V200" i="5"/>
  <c r="W200" i="5"/>
  <c r="X200" i="5"/>
  <c r="Y200" i="5"/>
  <c r="Z200" i="5"/>
  <c r="AA200" i="5"/>
  <c r="AB200" i="5"/>
  <c r="AC200" i="5"/>
  <c r="R201" i="5"/>
  <c r="S201" i="5"/>
  <c r="T201" i="5"/>
  <c r="U201" i="5"/>
  <c r="V201" i="5"/>
  <c r="W201" i="5"/>
  <c r="X201" i="5"/>
  <c r="Y201" i="5"/>
  <c r="Z201" i="5"/>
  <c r="AA201" i="5"/>
  <c r="AB201" i="5"/>
  <c r="AC201" i="5"/>
  <c r="S202" i="5"/>
  <c r="T202" i="5"/>
  <c r="U202" i="5"/>
  <c r="V202" i="5"/>
  <c r="W202" i="5"/>
  <c r="X202" i="5"/>
  <c r="Y202" i="5"/>
  <c r="Z202" i="5"/>
  <c r="AA202" i="5"/>
  <c r="AB202" i="5"/>
  <c r="AC202" i="5"/>
  <c r="T203" i="5"/>
  <c r="U203" i="5"/>
  <c r="V203" i="5"/>
  <c r="W203" i="5"/>
  <c r="X203" i="5"/>
  <c r="Y203" i="5"/>
  <c r="Z203" i="5"/>
  <c r="AA203" i="5"/>
  <c r="AB203" i="5"/>
  <c r="AC203" i="5"/>
  <c r="U204" i="5"/>
  <c r="V204" i="5"/>
  <c r="W204" i="5"/>
  <c r="X204" i="5"/>
  <c r="Y204" i="5"/>
  <c r="Z204" i="5"/>
  <c r="AA204" i="5"/>
  <c r="AB204" i="5"/>
  <c r="AC204" i="5"/>
  <c r="V205" i="5"/>
  <c r="W205" i="5"/>
  <c r="X205" i="5"/>
  <c r="Y205" i="5"/>
  <c r="Z205" i="5"/>
  <c r="AA205" i="5"/>
  <c r="AB205" i="5"/>
  <c r="AC205" i="5"/>
  <c r="W206" i="5"/>
  <c r="X206" i="5"/>
  <c r="Y206" i="5"/>
  <c r="Z206" i="5"/>
  <c r="AA206" i="5"/>
  <c r="AB206" i="5"/>
  <c r="AC206" i="5"/>
  <c r="X207" i="5"/>
  <c r="Y207" i="5"/>
  <c r="Z207" i="5"/>
  <c r="AA207" i="5"/>
  <c r="AB207" i="5"/>
  <c r="AC207" i="5"/>
  <c r="Y208" i="5"/>
  <c r="Z208" i="5"/>
  <c r="AA208" i="5"/>
  <c r="AB208" i="5"/>
  <c r="AC208" i="5"/>
  <c r="Z209" i="5"/>
  <c r="AA209" i="5"/>
  <c r="AB209" i="5"/>
  <c r="AC209" i="5"/>
  <c r="AA210" i="5"/>
  <c r="AB210" i="5"/>
  <c r="AC210" i="5"/>
  <c r="AB211" i="5"/>
  <c r="AC211" i="5"/>
  <c r="B221" i="5"/>
  <c r="C221" i="5"/>
  <c r="D221" i="5"/>
  <c r="E221" i="5"/>
  <c r="F221" i="5"/>
  <c r="G221" i="5"/>
  <c r="H221" i="5"/>
  <c r="I221" i="5"/>
  <c r="J221" i="5"/>
  <c r="K221" i="5"/>
  <c r="L221" i="5"/>
  <c r="M221" i="5"/>
  <c r="N221" i="5"/>
  <c r="O221" i="5"/>
  <c r="P221" i="5"/>
  <c r="Q221" i="5"/>
  <c r="R221" i="5"/>
  <c r="S221" i="5"/>
  <c r="T221" i="5"/>
  <c r="U221" i="5"/>
  <c r="V221" i="5"/>
  <c r="W221" i="5"/>
  <c r="X221" i="5"/>
  <c r="Y221" i="5"/>
  <c r="Z221" i="5"/>
  <c r="AA221" i="5"/>
  <c r="AB221" i="5"/>
  <c r="AC221" i="5"/>
  <c r="C222" i="5"/>
  <c r="D222" i="5"/>
  <c r="E222" i="5"/>
  <c r="F222" i="5"/>
  <c r="G222" i="5"/>
  <c r="H222" i="5"/>
  <c r="I222" i="5"/>
  <c r="J222" i="5"/>
  <c r="K222" i="5"/>
  <c r="L222" i="5"/>
  <c r="M222" i="5"/>
  <c r="N222" i="5"/>
  <c r="O222" i="5"/>
  <c r="P222" i="5"/>
  <c r="Q222" i="5"/>
  <c r="R222" i="5"/>
  <c r="S222" i="5"/>
  <c r="T222" i="5"/>
  <c r="U222" i="5"/>
  <c r="V222" i="5"/>
  <c r="W222" i="5"/>
  <c r="X222" i="5"/>
  <c r="Y222" i="5"/>
  <c r="Z222" i="5"/>
  <c r="AA222" i="5"/>
  <c r="AB222" i="5"/>
  <c r="AC222" i="5"/>
  <c r="D223" i="5"/>
  <c r="E223" i="5"/>
  <c r="F223" i="5"/>
  <c r="G223" i="5"/>
  <c r="H223" i="5"/>
  <c r="I223" i="5"/>
  <c r="J223" i="5"/>
  <c r="K223" i="5"/>
  <c r="L223" i="5"/>
  <c r="M223" i="5"/>
  <c r="N223" i="5"/>
  <c r="O223" i="5"/>
  <c r="P223" i="5"/>
  <c r="Q223" i="5"/>
  <c r="R223" i="5"/>
  <c r="S223" i="5"/>
  <c r="T223" i="5"/>
  <c r="U223" i="5"/>
  <c r="V223" i="5"/>
  <c r="W223" i="5"/>
  <c r="X223" i="5"/>
  <c r="Y223" i="5"/>
  <c r="Z223" i="5"/>
  <c r="AA223" i="5"/>
  <c r="AB223" i="5"/>
  <c r="AC223" i="5"/>
  <c r="E224" i="5"/>
  <c r="F224" i="5"/>
  <c r="G224" i="5"/>
  <c r="H224" i="5"/>
  <c r="I224" i="5"/>
  <c r="J224" i="5"/>
  <c r="K224" i="5"/>
  <c r="L224" i="5"/>
  <c r="M224" i="5"/>
  <c r="N224" i="5"/>
  <c r="O224" i="5"/>
  <c r="P224" i="5"/>
  <c r="Q224" i="5"/>
  <c r="R224" i="5"/>
  <c r="S224" i="5"/>
  <c r="T224" i="5"/>
  <c r="U224" i="5"/>
  <c r="V224" i="5"/>
  <c r="W224" i="5"/>
  <c r="X224" i="5"/>
  <c r="Y224" i="5"/>
  <c r="Z224" i="5"/>
  <c r="AA224" i="5"/>
  <c r="AB224" i="5"/>
  <c r="AC224" i="5"/>
  <c r="F225" i="5"/>
  <c r="G225" i="5"/>
  <c r="H225" i="5"/>
  <c r="I225" i="5"/>
  <c r="J225" i="5"/>
  <c r="K225" i="5"/>
  <c r="L225" i="5"/>
  <c r="M225" i="5"/>
  <c r="N225" i="5"/>
  <c r="O225" i="5"/>
  <c r="P225" i="5"/>
  <c r="Q225" i="5"/>
  <c r="R225" i="5"/>
  <c r="S225" i="5"/>
  <c r="T225" i="5"/>
  <c r="U225" i="5"/>
  <c r="V225" i="5"/>
  <c r="W225" i="5"/>
  <c r="X225" i="5"/>
  <c r="Y225" i="5"/>
  <c r="Z225" i="5"/>
  <c r="AA225" i="5"/>
  <c r="AB225" i="5"/>
  <c r="AC225" i="5"/>
  <c r="G226" i="5"/>
  <c r="H226" i="5"/>
  <c r="I226" i="5"/>
  <c r="J226" i="5"/>
  <c r="K226" i="5"/>
  <c r="L226" i="5"/>
  <c r="M226" i="5"/>
  <c r="N226" i="5"/>
  <c r="O226" i="5"/>
  <c r="P226" i="5"/>
  <c r="Q226" i="5"/>
  <c r="R226" i="5"/>
  <c r="S226" i="5"/>
  <c r="T226" i="5"/>
  <c r="U226" i="5"/>
  <c r="V226" i="5"/>
  <c r="W226" i="5"/>
  <c r="X226" i="5"/>
  <c r="Y226" i="5"/>
  <c r="Z226" i="5"/>
  <c r="AA226" i="5"/>
  <c r="AB226" i="5"/>
  <c r="AC226" i="5"/>
  <c r="H227" i="5"/>
  <c r="I227" i="5"/>
  <c r="J227" i="5"/>
  <c r="K227" i="5"/>
  <c r="L227" i="5"/>
  <c r="M227" i="5"/>
  <c r="N227" i="5"/>
  <c r="O227" i="5"/>
  <c r="P227" i="5"/>
  <c r="Q227" i="5"/>
  <c r="R227" i="5"/>
  <c r="S227" i="5"/>
  <c r="T227" i="5"/>
  <c r="U227" i="5"/>
  <c r="V227" i="5"/>
  <c r="W227" i="5"/>
  <c r="X227" i="5"/>
  <c r="Y227" i="5"/>
  <c r="Z227" i="5"/>
  <c r="AA227" i="5"/>
  <c r="AB227" i="5"/>
  <c r="AC227" i="5"/>
  <c r="I228" i="5"/>
  <c r="J228" i="5"/>
  <c r="K228" i="5"/>
  <c r="L228" i="5"/>
  <c r="M228" i="5"/>
  <c r="N228" i="5"/>
  <c r="O228" i="5"/>
  <c r="P228" i="5"/>
  <c r="Q228" i="5"/>
  <c r="R228" i="5"/>
  <c r="S228" i="5"/>
  <c r="T228" i="5"/>
  <c r="U228" i="5"/>
  <c r="V228" i="5"/>
  <c r="W228" i="5"/>
  <c r="X228" i="5"/>
  <c r="Y228" i="5"/>
  <c r="Z228" i="5"/>
  <c r="AA228" i="5"/>
  <c r="AB228" i="5"/>
  <c r="AC228" i="5"/>
  <c r="J229" i="5"/>
  <c r="K229" i="5"/>
  <c r="L229" i="5"/>
  <c r="M229" i="5"/>
  <c r="N229" i="5"/>
  <c r="O229" i="5"/>
  <c r="P229" i="5"/>
  <c r="Q229" i="5"/>
  <c r="R229" i="5"/>
  <c r="S229" i="5"/>
  <c r="T229" i="5"/>
  <c r="U229" i="5"/>
  <c r="V229" i="5"/>
  <c r="W229" i="5"/>
  <c r="X229" i="5"/>
  <c r="Y229" i="5"/>
  <c r="Z229" i="5"/>
  <c r="AA229" i="5"/>
  <c r="AB229" i="5"/>
  <c r="AC229" i="5"/>
  <c r="K230" i="5"/>
  <c r="L230" i="5"/>
  <c r="M230" i="5"/>
  <c r="N230" i="5"/>
  <c r="O230" i="5"/>
  <c r="P230" i="5"/>
  <c r="Q230" i="5"/>
  <c r="R230" i="5"/>
  <c r="S230" i="5"/>
  <c r="T230" i="5"/>
  <c r="U230" i="5"/>
  <c r="V230" i="5"/>
  <c r="W230" i="5"/>
  <c r="X230" i="5"/>
  <c r="Y230" i="5"/>
  <c r="Z230" i="5"/>
  <c r="AA230" i="5"/>
  <c r="AB230" i="5"/>
  <c r="AC230" i="5"/>
  <c r="L231" i="5"/>
  <c r="M231" i="5"/>
  <c r="N231" i="5"/>
  <c r="O231" i="5"/>
  <c r="P231" i="5"/>
  <c r="Q231" i="5"/>
  <c r="R231" i="5"/>
  <c r="S231" i="5"/>
  <c r="T231" i="5"/>
  <c r="U231" i="5"/>
  <c r="V231" i="5"/>
  <c r="W231" i="5"/>
  <c r="X231" i="5"/>
  <c r="Y231" i="5"/>
  <c r="Z231" i="5"/>
  <c r="AA231" i="5"/>
  <c r="AB231" i="5"/>
  <c r="AC231" i="5"/>
  <c r="M232" i="5"/>
  <c r="N232" i="5"/>
  <c r="O232" i="5"/>
  <c r="P232" i="5"/>
  <c r="Q232" i="5"/>
  <c r="R232" i="5"/>
  <c r="S232" i="5"/>
  <c r="T232" i="5"/>
  <c r="U232" i="5"/>
  <c r="V232" i="5"/>
  <c r="W232" i="5"/>
  <c r="X232" i="5"/>
  <c r="Y232" i="5"/>
  <c r="Z232" i="5"/>
  <c r="AA232" i="5"/>
  <c r="AB232" i="5"/>
  <c r="AC232" i="5"/>
  <c r="N233" i="5"/>
  <c r="O233" i="5"/>
  <c r="P233" i="5"/>
  <c r="Q233" i="5"/>
  <c r="R233" i="5"/>
  <c r="S233" i="5"/>
  <c r="T233" i="5"/>
  <c r="U233" i="5"/>
  <c r="V233" i="5"/>
  <c r="W233" i="5"/>
  <c r="X233" i="5"/>
  <c r="Y233" i="5"/>
  <c r="Z233" i="5"/>
  <c r="AA233" i="5"/>
  <c r="AB233" i="5"/>
  <c r="AC233" i="5"/>
  <c r="O234" i="5"/>
  <c r="P234" i="5"/>
  <c r="Q234" i="5"/>
  <c r="R234" i="5"/>
  <c r="S234" i="5"/>
  <c r="T234" i="5"/>
  <c r="U234" i="5"/>
  <c r="V234" i="5"/>
  <c r="W234" i="5"/>
  <c r="X234" i="5"/>
  <c r="Y234" i="5"/>
  <c r="Z234" i="5"/>
  <c r="AA234" i="5"/>
  <c r="AB234" i="5"/>
  <c r="AC234" i="5"/>
  <c r="P235" i="5"/>
  <c r="Q235" i="5"/>
  <c r="R235" i="5"/>
  <c r="S235" i="5"/>
  <c r="T235" i="5"/>
  <c r="U235" i="5"/>
  <c r="V235" i="5"/>
  <c r="W235" i="5"/>
  <c r="X235" i="5"/>
  <c r="Y235" i="5"/>
  <c r="Z235" i="5"/>
  <c r="AA235" i="5"/>
  <c r="AB235" i="5"/>
  <c r="AC235" i="5"/>
  <c r="Q236" i="5"/>
  <c r="R236" i="5"/>
  <c r="S236" i="5"/>
  <c r="T236" i="5"/>
  <c r="U236" i="5"/>
  <c r="V236" i="5"/>
  <c r="W236" i="5"/>
  <c r="X236" i="5"/>
  <c r="Y236" i="5"/>
  <c r="Z236" i="5"/>
  <c r="AA236" i="5"/>
  <c r="AB236" i="5"/>
  <c r="AC236" i="5"/>
  <c r="R237" i="5"/>
  <c r="S237" i="5"/>
  <c r="T237" i="5"/>
  <c r="U237" i="5"/>
  <c r="V237" i="5"/>
  <c r="W237" i="5"/>
  <c r="X237" i="5"/>
  <c r="Y237" i="5"/>
  <c r="Z237" i="5"/>
  <c r="AA237" i="5"/>
  <c r="AB237" i="5"/>
  <c r="AC237" i="5"/>
  <c r="S238" i="5"/>
  <c r="T238" i="5"/>
  <c r="U238" i="5"/>
  <c r="V238" i="5"/>
  <c r="W238" i="5"/>
  <c r="X238" i="5"/>
  <c r="Y238" i="5"/>
  <c r="Z238" i="5"/>
  <c r="AA238" i="5"/>
  <c r="AB238" i="5"/>
  <c r="AC238" i="5"/>
  <c r="T239" i="5"/>
  <c r="U239" i="5"/>
  <c r="V239" i="5"/>
  <c r="W239" i="5"/>
  <c r="X239" i="5"/>
  <c r="Y239" i="5"/>
  <c r="Z239" i="5"/>
  <c r="AA239" i="5"/>
  <c r="AB239" i="5"/>
  <c r="AC239" i="5"/>
  <c r="U240" i="5"/>
  <c r="V240" i="5"/>
  <c r="W240" i="5"/>
  <c r="X240" i="5"/>
  <c r="Y240" i="5"/>
  <c r="Z240" i="5"/>
  <c r="AA240" i="5"/>
  <c r="AB240" i="5"/>
  <c r="AC240" i="5"/>
  <c r="V241" i="5"/>
  <c r="W241" i="5"/>
  <c r="X241" i="5"/>
  <c r="Y241" i="5"/>
  <c r="Z241" i="5"/>
  <c r="AA241" i="5"/>
  <c r="AB241" i="5"/>
  <c r="AC241" i="5"/>
  <c r="W242" i="5"/>
  <c r="X242" i="5"/>
  <c r="Y242" i="5"/>
  <c r="Z242" i="5"/>
  <c r="AA242" i="5"/>
  <c r="AB242" i="5"/>
  <c r="AC242" i="5"/>
  <c r="X243" i="5"/>
  <c r="Y243" i="5"/>
  <c r="Z243" i="5"/>
  <c r="AA243" i="5"/>
  <c r="AB243" i="5"/>
  <c r="AC243" i="5"/>
  <c r="Y244" i="5"/>
  <c r="Z244" i="5"/>
  <c r="AA244" i="5"/>
  <c r="AB244" i="5"/>
  <c r="AC244" i="5"/>
  <c r="Z245" i="5"/>
  <c r="AA245" i="5"/>
  <c r="AB245" i="5"/>
  <c r="AC245" i="5"/>
  <c r="AA246" i="5"/>
  <c r="AB246" i="5"/>
  <c r="AC246" i="5"/>
  <c r="AB247" i="5"/>
  <c r="AC247" i="5"/>
  <c r="B257" i="5"/>
  <c r="C257" i="5"/>
  <c r="D257" i="5"/>
  <c r="E257" i="5"/>
  <c r="F257" i="5"/>
  <c r="G257" i="5"/>
  <c r="H257" i="5"/>
  <c r="I257" i="5"/>
  <c r="J257" i="5"/>
  <c r="K257" i="5"/>
  <c r="L257" i="5"/>
  <c r="M257" i="5"/>
  <c r="N257" i="5"/>
  <c r="O257" i="5"/>
  <c r="P257" i="5"/>
  <c r="Q257" i="5"/>
  <c r="R257" i="5"/>
  <c r="S257" i="5"/>
  <c r="T257" i="5"/>
  <c r="U257" i="5"/>
  <c r="V257" i="5"/>
  <c r="W257" i="5"/>
  <c r="X257" i="5"/>
  <c r="Y257" i="5"/>
  <c r="Z257" i="5"/>
  <c r="AA257" i="5"/>
  <c r="AB257" i="5"/>
  <c r="AC257" i="5"/>
  <c r="C258" i="5"/>
  <c r="D258" i="5"/>
  <c r="E258" i="5"/>
  <c r="F258" i="5"/>
  <c r="G258" i="5"/>
  <c r="H258" i="5"/>
  <c r="I258" i="5"/>
  <c r="J258" i="5"/>
  <c r="K258" i="5"/>
  <c r="L258" i="5"/>
  <c r="M258" i="5"/>
  <c r="N258" i="5"/>
  <c r="O258" i="5"/>
  <c r="P258" i="5"/>
  <c r="Q258" i="5"/>
  <c r="R258" i="5"/>
  <c r="S258" i="5"/>
  <c r="T258" i="5"/>
  <c r="U258" i="5"/>
  <c r="V258" i="5"/>
  <c r="W258" i="5"/>
  <c r="X258" i="5"/>
  <c r="Y258" i="5"/>
  <c r="Z258" i="5"/>
  <c r="AA258" i="5"/>
  <c r="AB258" i="5"/>
  <c r="AC258" i="5"/>
  <c r="D259" i="5"/>
  <c r="E259" i="5"/>
  <c r="F259" i="5"/>
  <c r="G259" i="5"/>
  <c r="H259" i="5"/>
  <c r="I259" i="5"/>
  <c r="J259" i="5"/>
  <c r="K259" i="5"/>
  <c r="L259" i="5"/>
  <c r="M259" i="5"/>
  <c r="N259" i="5"/>
  <c r="O259" i="5"/>
  <c r="P259" i="5"/>
  <c r="Q259" i="5"/>
  <c r="R259" i="5"/>
  <c r="S259" i="5"/>
  <c r="T259" i="5"/>
  <c r="U259" i="5"/>
  <c r="V259" i="5"/>
  <c r="W259" i="5"/>
  <c r="X259" i="5"/>
  <c r="Y259" i="5"/>
  <c r="Z259" i="5"/>
  <c r="AA259" i="5"/>
  <c r="AB259" i="5"/>
  <c r="AC259" i="5"/>
  <c r="E260" i="5"/>
  <c r="F260" i="5"/>
  <c r="G260" i="5"/>
  <c r="H260" i="5"/>
  <c r="I260" i="5"/>
  <c r="J260" i="5"/>
  <c r="K260" i="5"/>
  <c r="L260" i="5"/>
  <c r="M260" i="5"/>
  <c r="N260" i="5"/>
  <c r="O260" i="5"/>
  <c r="P260" i="5"/>
  <c r="Q260" i="5"/>
  <c r="R260" i="5"/>
  <c r="S260" i="5"/>
  <c r="T260" i="5"/>
  <c r="U260" i="5"/>
  <c r="V260" i="5"/>
  <c r="W260" i="5"/>
  <c r="X260" i="5"/>
  <c r="Y260" i="5"/>
  <c r="Z260" i="5"/>
  <c r="AA260" i="5"/>
  <c r="AB260" i="5"/>
  <c r="AC260" i="5"/>
  <c r="F261" i="5"/>
  <c r="G261" i="5"/>
  <c r="H261" i="5"/>
  <c r="I261" i="5"/>
  <c r="J261" i="5"/>
  <c r="K261" i="5"/>
  <c r="L261" i="5"/>
  <c r="M261" i="5"/>
  <c r="N261" i="5"/>
  <c r="O261" i="5"/>
  <c r="P261" i="5"/>
  <c r="Q261" i="5"/>
  <c r="R261" i="5"/>
  <c r="S261" i="5"/>
  <c r="T261" i="5"/>
  <c r="U261" i="5"/>
  <c r="V261" i="5"/>
  <c r="W261" i="5"/>
  <c r="X261" i="5"/>
  <c r="Y261" i="5"/>
  <c r="Z261" i="5"/>
  <c r="AA261" i="5"/>
  <c r="AB261" i="5"/>
  <c r="AC261" i="5"/>
  <c r="G262" i="5"/>
  <c r="H262" i="5"/>
  <c r="I262" i="5"/>
  <c r="J262" i="5"/>
  <c r="K262" i="5"/>
  <c r="L262" i="5"/>
  <c r="M262" i="5"/>
  <c r="N262" i="5"/>
  <c r="O262" i="5"/>
  <c r="P262" i="5"/>
  <c r="Q262" i="5"/>
  <c r="R262" i="5"/>
  <c r="S262" i="5"/>
  <c r="T262" i="5"/>
  <c r="U262" i="5"/>
  <c r="V262" i="5"/>
  <c r="W262" i="5"/>
  <c r="X262" i="5"/>
  <c r="Y262" i="5"/>
  <c r="Z262" i="5"/>
  <c r="AA262" i="5"/>
  <c r="AB262" i="5"/>
  <c r="AC262" i="5"/>
  <c r="H263" i="5"/>
  <c r="I263" i="5"/>
  <c r="J263" i="5"/>
  <c r="K263" i="5"/>
  <c r="L263" i="5"/>
  <c r="M263" i="5"/>
  <c r="N263" i="5"/>
  <c r="O263" i="5"/>
  <c r="P263" i="5"/>
  <c r="Q263" i="5"/>
  <c r="R263" i="5"/>
  <c r="S263" i="5"/>
  <c r="T263" i="5"/>
  <c r="U263" i="5"/>
  <c r="V263" i="5"/>
  <c r="W263" i="5"/>
  <c r="X263" i="5"/>
  <c r="Y263" i="5"/>
  <c r="Z263" i="5"/>
  <c r="AA263" i="5"/>
  <c r="AB263" i="5"/>
  <c r="AC263" i="5"/>
  <c r="I264" i="5"/>
  <c r="J264" i="5"/>
  <c r="K264" i="5"/>
  <c r="L264" i="5"/>
  <c r="M264" i="5"/>
  <c r="N264" i="5"/>
  <c r="O264" i="5"/>
  <c r="P264" i="5"/>
  <c r="Q264" i="5"/>
  <c r="R264" i="5"/>
  <c r="S264" i="5"/>
  <c r="T264" i="5"/>
  <c r="U264" i="5"/>
  <c r="V264" i="5"/>
  <c r="W264" i="5"/>
  <c r="X264" i="5"/>
  <c r="Y264" i="5"/>
  <c r="Z264" i="5"/>
  <c r="AA264" i="5"/>
  <c r="AB264" i="5"/>
  <c r="AC264" i="5"/>
  <c r="J265" i="5"/>
  <c r="K265" i="5"/>
  <c r="L265" i="5"/>
  <c r="M265" i="5"/>
  <c r="N265" i="5"/>
  <c r="O265" i="5"/>
  <c r="P265" i="5"/>
  <c r="Q265" i="5"/>
  <c r="R265" i="5"/>
  <c r="S265" i="5"/>
  <c r="T265" i="5"/>
  <c r="U265" i="5"/>
  <c r="V265" i="5"/>
  <c r="W265" i="5"/>
  <c r="X265" i="5"/>
  <c r="Y265" i="5"/>
  <c r="Z265" i="5"/>
  <c r="AA265" i="5"/>
  <c r="AB265" i="5"/>
  <c r="AC265" i="5"/>
  <c r="K266" i="5"/>
  <c r="L266" i="5"/>
  <c r="M266" i="5"/>
  <c r="N266" i="5"/>
  <c r="O266" i="5"/>
  <c r="P266" i="5"/>
  <c r="Q266" i="5"/>
  <c r="R266" i="5"/>
  <c r="S266" i="5"/>
  <c r="T266" i="5"/>
  <c r="U266" i="5"/>
  <c r="V266" i="5"/>
  <c r="W266" i="5"/>
  <c r="X266" i="5"/>
  <c r="Y266" i="5"/>
  <c r="Z266" i="5"/>
  <c r="AA266" i="5"/>
  <c r="AB266" i="5"/>
  <c r="AC266" i="5"/>
  <c r="L267" i="5"/>
  <c r="M267" i="5"/>
  <c r="N267" i="5"/>
  <c r="O267" i="5"/>
  <c r="P267" i="5"/>
  <c r="Q267" i="5"/>
  <c r="R267" i="5"/>
  <c r="S267" i="5"/>
  <c r="T267" i="5"/>
  <c r="U267" i="5"/>
  <c r="V267" i="5"/>
  <c r="W267" i="5"/>
  <c r="X267" i="5"/>
  <c r="Y267" i="5"/>
  <c r="Z267" i="5"/>
  <c r="AA267" i="5"/>
  <c r="AB267" i="5"/>
  <c r="AC267" i="5"/>
  <c r="M268" i="5"/>
  <c r="N268" i="5"/>
  <c r="O268" i="5"/>
  <c r="P268" i="5"/>
  <c r="Q268" i="5"/>
  <c r="R268" i="5"/>
  <c r="S268" i="5"/>
  <c r="T268" i="5"/>
  <c r="U268" i="5"/>
  <c r="V268" i="5"/>
  <c r="W268" i="5"/>
  <c r="X268" i="5"/>
  <c r="Y268" i="5"/>
  <c r="Z268" i="5"/>
  <c r="AA268" i="5"/>
  <c r="AB268" i="5"/>
  <c r="AC268" i="5"/>
  <c r="N269" i="5"/>
  <c r="O269" i="5"/>
  <c r="P269" i="5"/>
  <c r="Q269" i="5"/>
  <c r="R269" i="5"/>
  <c r="S269" i="5"/>
  <c r="T269" i="5"/>
  <c r="U269" i="5"/>
  <c r="V269" i="5"/>
  <c r="W269" i="5"/>
  <c r="X269" i="5"/>
  <c r="Y269" i="5"/>
  <c r="Z269" i="5"/>
  <c r="AA269" i="5"/>
  <c r="AB269" i="5"/>
  <c r="AC269" i="5"/>
  <c r="O270" i="5"/>
  <c r="P270" i="5"/>
  <c r="Q270" i="5"/>
  <c r="R270" i="5"/>
  <c r="S270" i="5"/>
  <c r="T270" i="5"/>
  <c r="U270" i="5"/>
  <c r="V270" i="5"/>
  <c r="W270" i="5"/>
  <c r="X270" i="5"/>
  <c r="Y270" i="5"/>
  <c r="Z270" i="5"/>
  <c r="AA270" i="5"/>
  <c r="AB270" i="5"/>
  <c r="AC270" i="5"/>
  <c r="P271" i="5"/>
  <c r="Q271" i="5"/>
  <c r="R271" i="5"/>
  <c r="S271" i="5"/>
  <c r="T271" i="5"/>
  <c r="U271" i="5"/>
  <c r="V271" i="5"/>
  <c r="W271" i="5"/>
  <c r="X271" i="5"/>
  <c r="Y271" i="5"/>
  <c r="Z271" i="5"/>
  <c r="AA271" i="5"/>
  <c r="AB271" i="5"/>
  <c r="AC271" i="5"/>
  <c r="Q272" i="5"/>
  <c r="R272" i="5"/>
  <c r="S272" i="5"/>
  <c r="T272" i="5"/>
  <c r="U272" i="5"/>
  <c r="V272" i="5"/>
  <c r="W272" i="5"/>
  <c r="X272" i="5"/>
  <c r="Y272" i="5"/>
  <c r="Z272" i="5"/>
  <c r="AA272" i="5"/>
  <c r="AB272" i="5"/>
  <c r="AC272" i="5"/>
  <c r="R273" i="5"/>
  <c r="S273" i="5"/>
  <c r="T273" i="5"/>
  <c r="U273" i="5"/>
  <c r="V273" i="5"/>
  <c r="W273" i="5"/>
  <c r="X273" i="5"/>
  <c r="Y273" i="5"/>
  <c r="Z273" i="5"/>
  <c r="AA273" i="5"/>
  <c r="AB273" i="5"/>
  <c r="AC273" i="5"/>
  <c r="S274" i="5"/>
  <c r="T274" i="5"/>
  <c r="U274" i="5"/>
  <c r="V274" i="5"/>
  <c r="W274" i="5"/>
  <c r="X274" i="5"/>
  <c r="Y274" i="5"/>
  <c r="Z274" i="5"/>
  <c r="AA274" i="5"/>
  <c r="AB274" i="5"/>
  <c r="AC274" i="5"/>
  <c r="T275" i="5"/>
  <c r="U275" i="5"/>
  <c r="V275" i="5"/>
  <c r="W275" i="5"/>
  <c r="X275" i="5"/>
  <c r="Y275" i="5"/>
  <c r="Z275" i="5"/>
  <c r="AA275" i="5"/>
  <c r="AB275" i="5"/>
  <c r="AC275" i="5"/>
  <c r="U276" i="5"/>
  <c r="V276" i="5"/>
  <c r="W276" i="5"/>
  <c r="X276" i="5"/>
  <c r="Y276" i="5"/>
  <c r="Z276" i="5"/>
  <c r="AA276" i="5"/>
  <c r="AB276" i="5"/>
  <c r="AC276" i="5"/>
  <c r="V277" i="5"/>
  <c r="W277" i="5"/>
  <c r="X277" i="5"/>
  <c r="Y277" i="5"/>
  <c r="Z277" i="5"/>
  <c r="AA277" i="5"/>
  <c r="AB277" i="5"/>
  <c r="AC277" i="5"/>
  <c r="W278" i="5"/>
  <c r="X278" i="5"/>
  <c r="Y278" i="5"/>
  <c r="Z278" i="5"/>
  <c r="AA278" i="5"/>
  <c r="AB278" i="5"/>
  <c r="AC278" i="5"/>
  <c r="X279" i="5"/>
  <c r="Y279" i="5"/>
  <c r="Z279" i="5"/>
  <c r="AA279" i="5"/>
  <c r="AB279" i="5"/>
  <c r="AC279" i="5"/>
  <c r="Y280" i="5"/>
  <c r="Z280" i="5"/>
  <c r="AA280" i="5"/>
  <c r="AB280" i="5"/>
  <c r="AC280" i="5"/>
  <c r="Z281" i="5"/>
  <c r="AA281" i="5"/>
  <c r="AB281" i="5"/>
  <c r="AC281" i="5"/>
  <c r="AA282" i="5"/>
  <c r="AB282" i="5"/>
  <c r="AC282" i="5"/>
  <c r="AB283" i="5"/>
  <c r="AC283" i="5"/>
  <c r="B293" i="5"/>
  <c r="C293" i="5"/>
  <c r="D293" i="5"/>
  <c r="E293" i="5"/>
  <c r="F293" i="5"/>
  <c r="G293" i="5"/>
  <c r="H293" i="5"/>
  <c r="I293" i="5"/>
  <c r="J293" i="5"/>
  <c r="K293" i="5"/>
  <c r="L293" i="5"/>
  <c r="M293" i="5"/>
  <c r="N293" i="5"/>
  <c r="O293" i="5"/>
  <c r="P293" i="5"/>
  <c r="Q293" i="5"/>
  <c r="R293" i="5"/>
  <c r="S293" i="5"/>
  <c r="T293" i="5"/>
  <c r="U293" i="5"/>
  <c r="V293" i="5"/>
  <c r="W293" i="5"/>
  <c r="X293" i="5"/>
  <c r="Y293" i="5"/>
  <c r="Z293" i="5"/>
  <c r="AA293" i="5"/>
  <c r="AB293" i="5"/>
  <c r="AC293" i="5"/>
  <c r="C294" i="5"/>
  <c r="D294" i="5"/>
  <c r="E294" i="5"/>
  <c r="F294" i="5"/>
  <c r="G294" i="5"/>
  <c r="H294" i="5"/>
  <c r="I294" i="5"/>
  <c r="J294" i="5"/>
  <c r="K294" i="5"/>
  <c r="L294" i="5"/>
  <c r="M294" i="5"/>
  <c r="N294" i="5"/>
  <c r="O294" i="5"/>
  <c r="P294" i="5"/>
  <c r="Q294" i="5"/>
  <c r="R294" i="5"/>
  <c r="S294" i="5"/>
  <c r="T294" i="5"/>
  <c r="U294" i="5"/>
  <c r="V294" i="5"/>
  <c r="W294" i="5"/>
  <c r="X294" i="5"/>
  <c r="Y294" i="5"/>
  <c r="Z294" i="5"/>
  <c r="AA294" i="5"/>
  <c r="AB294" i="5"/>
  <c r="AC294" i="5"/>
  <c r="D295" i="5"/>
  <c r="E295" i="5"/>
  <c r="F295" i="5"/>
  <c r="G295" i="5"/>
  <c r="H295" i="5"/>
  <c r="I295" i="5"/>
  <c r="J295" i="5"/>
  <c r="K295" i="5"/>
  <c r="L295" i="5"/>
  <c r="M295" i="5"/>
  <c r="N295" i="5"/>
  <c r="O295" i="5"/>
  <c r="P295" i="5"/>
  <c r="Q295" i="5"/>
  <c r="R295" i="5"/>
  <c r="S295" i="5"/>
  <c r="T295" i="5"/>
  <c r="U295" i="5"/>
  <c r="V295" i="5"/>
  <c r="W295" i="5"/>
  <c r="X295" i="5"/>
  <c r="Y295" i="5"/>
  <c r="Z295" i="5"/>
  <c r="AA295" i="5"/>
  <c r="AB295" i="5"/>
  <c r="AC295" i="5"/>
  <c r="E296" i="5"/>
  <c r="F296" i="5"/>
  <c r="G296" i="5"/>
  <c r="H296" i="5"/>
  <c r="I296" i="5"/>
  <c r="J296" i="5"/>
  <c r="K296" i="5"/>
  <c r="L296" i="5"/>
  <c r="M296" i="5"/>
  <c r="N296" i="5"/>
  <c r="O296" i="5"/>
  <c r="P296" i="5"/>
  <c r="Q296" i="5"/>
  <c r="R296" i="5"/>
  <c r="S296" i="5"/>
  <c r="T296" i="5"/>
  <c r="U296" i="5"/>
  <c r="V296" i="5"/>
  <c r="W296" i="5"/>
  <c r="X296" i="5"/>
  <c r="Y296" i="5"/>
  <c r="Z296" i="5"/>
  <c r="AA296" i="5"/>
  <c r="AB296" i="5"/>
  <c r="AC296" i="5"/>
  <c r="F297" i="5"/>
  <c r="G297" i="5"/>
  <c r="H297" i="5"/>
  <c r="I297" i="5"/>
  <c r="J297" i="5"/>
  <c r="K297" i="5"/>
  <c r="L297" i="5"/>
  <c r="M297" i="5"/>
  <c r="N297" i="5"/>
  <c r="O297" i="5"/>
  <c r="P297" i="5"/>
  <c r="Q297" i="5"/>
  <c r="R297" i="5"/>
  <c r="S297" i="5"/>
  <c r="T297" i="5"/>
  <c r="U297" i="5"/>
  <c r="V297" i="5"/>
  <c r="W297" i="5"/>
  <c r="X297" i="5"/>
  <c r="Y297" i="5"/>
  <c r="Z297" i="5"/>
  <c r="AA297" i="5"/>
  <c r="AB297" i="5"/>
  <c r="AC297" i="5"/>
  <c r="G298" i="5"/>
  <c r="H298" i="5"/>
  <c r="I298" i="5"/>
  <c r="J298" i="5"/>
  <c r="K298" i="5"/>
  <c r="L298" i="5"/>
  <c r="M298" i="5"/>
  <c r="N298" i="5"/>
  <c r="O298" i="5"/>
  <c r="P298" i="5"/>
  <c r="Q298" i="5"/>
  <c r="R298" i="5"/>
  <c r="S298" i="5"/>
  <c r="T298" i="5"/>
  <c r="U298" i="5"/>
  <c r="V298" i="5"/>
  <c r="W298" i="5"/>
  <c r="X298" i="5"/>
  <c r="Y298" i="5"/>
  <c r="Z298" i="5"/>
  <c r="AA298" i="5"/>
  <c r="AB298" i="5"/>
  <c r="AC298" i="5"/>
  <c r="H299" i="5"/>
  <c r="I299" i="5"/>
  <c r="J299" i="5"/>
  <c r="K299" i="5"/>
  <c r="L299" i="5"/>
  <c r="M299" i="5"/>
  <c r="N299" i="5"/>
  <c r="O299" i="5"/>
  <c r="P299" i="5"/>
  <c r="Q299" i="5"/>
  <c r="R299" i="5"/>
  <c r="S299" i="5"/>
  <c r="T299" i="5"/>
  <c r="U299" i="5"/>
  <c r="V299" i="5"/>
  <c r="W299" i="5"/>
  <c r="X299" i="5"/>
  <c r="Y299" i="5"/>
  <c r="Z299" i="5"/>
  <c r="AA299" i="5"/>
  <c r="AB299" i="5"/>
  <c r="AC299" i="5"/>
  <c r="I300" i="5"/>
  <c r="J300" i="5"/>
  <c r="K300" i="5"/>
  <c r="L300" i="5"/>
  <c r="M300" i="5"/>
  <c r="N300" i="5"/>
  <c r="O300" i="5"/>
  <c r="P300" i="5"/>
  <c r="Q300" i="5"/>
  <c r="R300" i="5"/>
  <c r="S300" i="5"/>
  <c r="T300" i="5"/>
  <c r="U300" i="5"/>
  <c r="V300" i="5"/>
  <c r="W300" i="5"/>
  <c r="X300" i="5"/>
  <c r="Y300" i="5"/>
  <c r="Z300" i="5"/>
  <c r="AA300" i="5"/>
  <c r="AB300" i="5"/>
  <c r="AC300" i="5"/>
  <c r="J301" i="5"/>
  <c r="K301" i="5"/>
  <c r="L301" i="5"/>
  <c r="M301" i="5"/>
  <c r="N301" i="5"/>
  <c r="O301" i="5"/>
  <c r="P301" i="5"/>
  <c r="Q301" i="5"/>
  <c r="R301" i="5"/>
  <c r="S301" i="5"/>
  <c r="T301" i="5"/>
  <c r="U301" i="5"/>
  <c r="V301" i="5"/>
  <c r="W301" i="5"/>
  <c r="X301" i="5"/>
  <c r="Y301" i="5"/>
  <c r="Z301" i="5"/>
  <c r="AA301" i="5"/>
  <c r="AB301" i="5"/>
  <c r="AC301" i="5"/>
  <c r="K302" i="5"/>
  <c r="L302" i="5"/>
  <c r="M302" i="5"/>
  <c r="N302" i="5"/>
  <c r="O302" i="5"/>
  <c r="P302" i="5"/>
  <c r="Q302" i="5"/>
  <c r="R302" i="5"/>
  <c r="S302" i="5"/>
  <c r="T302" i="5"/>
  <c r="U302" i="5"/>
  <c r="V302" i="5"/>
  <c r="W302" i="5"/>
  <c r="X302" i="5"/>
  <c r="Y302" i="5"/>
  <c r="Z302" i="5"/>
  <c r="AA302" i="5"/>
  <c r="AB302" i="5"/>
  <c r="AC302" i="5"/>
  <c r="L303" i="5"/>
  <c r="M303" i="5"/>
  <c r="N303" i="5"/>
  <c r="O303" i="5"/>
  <c r="P303" i="5"/>
  <c r="Q303" i="5"/>
  <c r="R303" i="5"/>
  <c r="S303" i="5"/>
  <c r="T303" i="5"/>
  <c r="U303" i="5"/>
  <c r="V303" i="5"/>
  <c r="W303" i="5"/>
  <c r="X303" i="5"/>
  <c r="Y303" i="5"/>
  <c r="Z303" i="5"/>
  <c r="AA303" i="5"/>
  <c r="AB303" i="5"/>
  <c r="AC303" i="5"/>
  <c r="M304" i="5"/>
  <c r="N304" i="5"/>
  <c r="O304" i="5"/>
  <c r="P304" i="5"/>
  <c r="Q304" i="5"/>
  <c r="R304" i="5"/>
  <c r="S304" i="5"/>
  <c r="T304" i="5"/>
  <c r="U304" i="5"/>
  <c r="V304" i="5"/>
  <c r="W304" i="5"/>
  <c r="X304" i="5"/>
  <c r="Y304" i="5"/>
  <c r="Z304" i="5"/>
  <c r="AA304" i="5"/>
  <c r="AB304" i="5"/>
  <c r="AC304" i="5"/>
  <c r="N305" i="5"/>
  <c r="O305" i="5"/>
  <c r="P305" i="5"/>
  <c r="Q305" i="5"/>
  <c r="R305" i="5"/>
  <c r="S305" i="5"/>
  <c r="T305" i="5"/>
  <c r="U305" i="5"/>
  <c r="V305" i="5"/>
  <c r="W305" i="5"/>
  <c r="X305" i="5"/>
  <c r="Y305" i="5"/>
  <c r="Z305" i="5"/>
  <c r="AA305" i="5"/>
  <c r="AB305" i="5"/>
  <c r="AC305" i="5"/>
  <c r="O306" i="5"/>
  <c r="P306" i="5"/>
  <c r="Q306" i="5"/>
  <c r="R306" i="5"/>
  <c r="S306" i="5"/>
  <c r="T306" i="5"/>
  <c r="U306" i="5"/>
  <c r="V306" i="5"/>
  <c r="W306" i="5"/>
  <c r="X306" i="5"/>
  <c r="Y306" i="5"/>
  <c r="Z306" i="5"/>
  <c r="AA306" i="5"/>
  <c r="AB306" i="5"/>
  <c r="AC306" i="5"/>
  <c r="P307" i="5"/>
  <c r="Q307" i="5"/>
  <c r="R307" i="5"/>
  <c r="S307" i="5"/>
  <c r="T307" i="5"/>
  <c r="U307" i="5"/>
  <c r="V307" i="5"/>
  <c r="W307" i="5"/>
  <c r="X307" i="5"/>
  <c r="Y307" i="5"/>
  <c r="Z307" i="5"/>
  <c r="AA307" i="5"/>
  <c r="AB307" i="5"/>
  <c r="AC307" i="5"/>
  <c r="Q308" i="5"/>
  <c r="R308" i="5"/>
  <c r="S308" i="5"/>
  <c r="T308" i="5"/>
  <c r="U308" i="5"/>
  <c r="V308" i="5"/>
  <c r="W308" i="5"/>
  <c r="X308" i="5"/>
  <c r="Y308" i="5"/>
  <c r="Z308" i="5"/>
  <c r="AA308" i="5"/>
  <c r="AB308" i="5"/>
  <c r="AC308" i="5"/>
  <c r="R309" i="5"/>
  <c r="S309" i="5"/>
  <c r="T309" i="5"/>
  <c r="U309" i="5"/>
  <c r="V309" i="5"/>
  <c r="W309" i="5"/>
  <c r="X309" i="5"/>
  <c r="Y309" i="5"/>
  <c r="Z309" i="5"/>
  <c r="AA309" i="5"/>
  <c r="AB309" i="5"/>
  <c r="AC309" i="5"/>
  <c r="S310" i="5"/>
  <c r="T310" i="5"/>
  <c r="U310" i="5"/>
  <c r="V310" i="5"/>
  <c r="W310" i="5"/>
  <c r="X310" i="5"/>
  <c r="Y310" i="5"/>
  <c r="Z310" i="5"/>
  <c r="AA310" i="5"/>
  <c r="AB310" i="5"/>
  <c r="AC310" i="5"/>
  <c r="T311" i="5"/>
  <c r="U311" i="5"/>
  <c r="V311" i="5"/>
  <c r="W311" i="5"/>
  <c r="X311" i="5"/>
  <c r="Y311" i="5"/>
  <c r="Z311" i="5"/>
  <c r="AA311" i="5"/>
  <c r="AB311" i="5"/>
  <c r="AC311" i="5"/>
  <c r="U312" i="5"/>
  <c r="V312" i="5"/>
  <c r="W312" i="5"/>
  <c r="X312" i="5"/>
  <c r="Y312" i="5"/>
  <c r="Z312" i="5"/>
  <c r="AA312" i="5"/>
  <c r="AB312" i="5"/>
  <c r="AC312" i="5"/>
  <c r="V313" i="5"/>
  <c r="W313" i="5"/>
  <c r="X313" i="5"/>
  <c r="Y313" i="5"/>
  <c r="Z313" i="5"/>
  <c r="AA313" i="5"/>
  <c r="AB313" i="5"/>
  <c r="AC313" i="5"/>
  <c r="W314" i="5"/>
  <c r="X314" i="5"/>
  <c r="Y314" i="5"/>
  <c r="Z314" i="5"/>
  <c r="AA314" i="5"/>
  <c r="AB314" i="5"/>
  <c r="AC314" i="5"/>
  <c r="X315" i="5"/>
  <c r="Y315" i="5"/>
  <c r="Z315" i="5"/>
  <c r="AA315" i="5"/>
  <c r="AB315" i="5"/>
  <c r="AC315" i="5"/>
  <c r="Y316" i="5"/>
  <c r="Z316" i="5"/>
  <c r="AA316" i="5"/>
  <c r="AB316" i="5"/>
  <c r="AC316" i="5"/>
  <c r="Z317" i="5"/>
  <c r="AA317" i="5"/>
  <c r="AB317" i="5"/>
  <c r="AC317" i="5"/>
  <c r="AA318" i="5"/>
  <c r="AB318" i="5"/>
  <c r="AC318" i="5"/>
  <c r="AB319" i="5"/>
  <c r="AC319" i="5"/>
  <c r="B329" i="5"/>
  <c r="C329" i="5"/>
  <c r="D329" i="5"/>
  <c r="E329" i="5"/>
  <c r="F329" i="5"/>
  <c r="G329" i="5"/>
  <c r="H329" i="5"/>
  <c r="I329" i="5"/>
  <c r="J329" i="5"/>
  <c r="K329" i="5"/>
  <c r="L329" i="5"/>
  <c r="M329" i="5"/>
  <c r="N329" i="5"/>
  <c r="O329" i="5"/>
  <c r="P329" i="5"/>
  <c r="Q329" i="5"/>
  <c r="R329" i="5"/>
  <c r="S329" i="5"/>
  <c r="T329" i="5"/>
  <c r="U329" i="5"/>
  <c r="V329" i="5"/>
  <c r="W329" i="5"/>
  <c r="X329" i="5"/>
  <c r="Y329" i="5"/>
  <c r="Z329" i="5"/>
  <c r="AA329" i="5"/>
  <c r="AB329" i="5"/>
  <c r="AC329" i="5"/>
  <c r="C330" i="5"/>
  <c r="D330" i="5"/>
  <c r="E330" i="5"/>
  <c r="F330" i="5"/>
  <c r="G330" i="5"/>
  <c r="H330" i="5"/>
  <c r="I330" i="5"/>
  <c r="J330" i="5"/>
  <c r="K330" i="5"/>
  <c r="L330" i="5"/>
  <c r="M330" i="5"/>
  <c r="N330" i="5"/>
  <c r="O330" i="5"/>
  <c r="P330" i="5"/>
  <c r="Q330" i="5"/>
  <c r="R330" i="5"/>
  <c r="S330" i="5"/>
  <c r="T330" i="5"/>
  <c r="U330" i="5"/>
  <c r="V330" i="5"/>
  <c r="W330" i="5"/>
  <c r="X330" i="5"/>
  <c r="Y330" i="5"/>
  <c r="Z330" i="5"/>
  <c r="AA330" i="5"/>
  <c r="AB330" i="5"/>
  <c r="AC330" i="5"/>
  <c r="D331" i="5"/>
  <c r="E331" i="5"/>
  <c r="F331" i="5"/>
  <c r="G331" i="5"/>
  <c r="H331" i="5"/>
  <c r="I331" i="5"/>
  <c r="J331" i="5"/>
  <c r="K331" i="5"/>
  <c r="L331" i="5"/>
  <c r="M331" i="5"/>
  <c r="N331" i="5"/>
  <c r="O331" i="5"/>
  <c r="P331" i="5"/>
  <c r="Q331" i="5"/>
  <c r="R331" i="5"/>
  <c r="S331" i="5"/>
  <c r="T331" i="5"/>
  <c r="U331" i="5"/>
  <c r="V331" i="5"/>
  <c r="W331" i="5"/>
  <c r="X331" i="5"/>
  <c r="Y331" i="5"/>
  <c r="Z331" i="5"/>
  <c r="AA331" i="5"/>
  <c r="AB331" i="5"/>
  <c r="AC331" i="5"/>
  <c r="E332" i="5"/>
  <c r="F332" i="5"/>
  <c r="G332" i="5"/>
  <c r="H332" i="5"/>
  <c r="I332" i="5"/>
  <c r="J332" i="5"/>
  <c r="K332" i="5"/>
  <c r="L332" i="5"/>
  <c r="M332" i="5"/>
  <c r="N332" i="5"/>
  <c r="O332" i="5"/>
  <c r="P332" i="5"/>
  <c r="Q332" i="5"/>
  <c r="R332" i="5"/>
  <c r="S332" i="5"/>
  <c r="T332" i="5"/>
  <c r="U332" i="5"/>
  <c r="V332" i="5"/>
  <c r="W332" i="5"/>
  <c r="X332" i="5"/>
  <c r="Y332" i="5"/>
  <c r="Z332" i="5"/>
  <c r="AA332" i="5"/>
  <c r="AB332" i="5"/>
  <c r="AC332" i="5"/>
  <c r="F333" i="5"/>
  <c r="G333" i="5"/>
  <c r="H333" i="5"/>
  <c r="I333" i="5"/>
  <c r="J333" i="5"/>
  <c r="K333" i="5"/>
  <c r="L333" i="5"/>
  <c r="M333" i="5"/>
  <c r="N333" i="5"/>
  <c r="O333" i="5"/>
  <c r="P333" i="5"/>
  <c r="Q333" i="5"/>
  <c r="R333" i="5"/>
  <c r="S333" i="5"/>
  <c r="T333" i="5"/>
  <c r="U333" i="5"/>
  <c r="V333" i="5"/>
  <c r="W333" i="5"/>
  <c r="X333" i="5"/>
  <c r="Y333" i="5"/>
  <c r="Z333" i="5"/>
  <c r="AA333" i="5"/>
  <c r="AB333" i="5"/>
  <c r="AC333" i="5"/>
  <c r="G334" i="5"/>
  <c r="H334" i="5"/>
  <c r="I334" i="5"/>
  <c r="J334" i="5"/>
  <c r="K334" i="5"/>
  <c r="L334" i="5"/>
  <c r="M334" i="5"/>
  <c r="N334" i="5"/>
  <c r="O334" i="5"/>
  <c r="P334" i="5"/>
  <c r="Q334" i="5"/>
  <c r="R334" i="5"/>
  <c r="S334" i="5"/>
  <c r="T334" i="5"/>
  <c r="U334" i="5"/>
  <c r="V334" i="5"/>
  <c r="W334" i="5"/>
  <c r="X334" i="5"/>
  <c r="Y334" i="5"/>
  <c r="Z334" i="5"/>
  <c r="AA334" i="5"/>
  <c r="AB334" i="5"/>
  <c r="AC334" i="5"/>
  <c r="H335" i="5"/>
  <c r="I335" i="5"/>
  <c r="J335" i="5"/>
  <c r="K335" i="5"/>
  <c r="L335" i="5"/>
  <c r="M335" i="5"/>
  <c r="N335" i="5"/>
  <c r="O335" i="5"/>
  <c r="P335" i="5"/>
  <c r="Q335" i="5"/>
  <c r="R335" i="5"/>
  <c r="S335" i="5"/>
  <c r="T335" i="5"/>
  <c r="U335" i="5"/>
  <c r="V335" i="5"/>
  <c r="W335" i="5"/>
  <c r="X335" i="5"/>
  <c r="Y335" i="5"/>
  <c r="Z335" i="5"/>
  <c r="AA335" i="5"/>
  <c r="AB335" i="5"/>
  <c r="AC335" i="5"/>
  <c r="I336" i="5"/>
  <c r="J336" i="5"/>
  <c r="K336" i="5"/>
  <c r="L336" i="5"/>
  <c r="M336" i="5"/>
  <c r="N336" i="5"/>
  <c r="O336" i="5"/>
  <c r="P336" i="5"/>
  <c r="Q336" i="5"/>
  <c r="R336" i="5"/>
  <c r="S336" i="5"/>
  <c r="T336" i="5"/>
  <c r="U336" i="5"/>
  <c r="V336" i="5"/>
  <c r="W336" i="5"/>
  <c r="X336" i="5"/>
  <c r="Y336" i="5"/>
  <c r="Z336" i="5"/>
  <c r="AA336" i="5"/>
  <c r="AB336" i="5"/>
  <c r="AC336" i="5"/>
  <c r="J337" i="5"/>
  <c r="K337" i="5"/>
  <c r="L337" i="5"/>
  <c r="M337" i="5"/>
  <c r="N337" i="5"/>
  <c r="O337" i="5"/>
  <c r="P337" i="5"/>
  <c r="Q337" i="5"/>
  <c r="R337" i="5"/>
  <c r="S337" i="5"/>
  <c r="T337" i="5"/>
  <c r="U337" i="5"/>
  <c r="V337" i="5"/>
  <c r="W337" i="5"/>
  <c r="X337" i="5"/>
  <c r="Y337" i="5"/>
  <c r="Z337" i="5"/>
  <c r="AA337" i="5"/>
  <c r="AB337" i="5"/>
  <c r="AC337" i="5"/>
  <c r="K338" i="5"/>
  <c r="L338" i="5"/>
  <c r="M338" i="5"/>
  <c r="N338" i="5"/>
  <c r="O338" i="5"/>
  <c r="P338" i="5"/>
  <c r="Q338" i="5"/>
  <c r="R338" i="5"/>
  <c r="S338" i="5"/>
  <c r="T338" i="5"/>
  <c r="U338" i="5"/>
  <c r="V338" i="5"/>
  <c r="W338" i="5"/>
  <c r="X338" i="5"/>
  <c r="Y338" i="5"/>
  <c r="Z338" i="5"/>
  <c r="AA338" i="5"/>
  <c r="AB338" i="5"/>
  <c r="AC338" i="5"/>
  <c r="L339" i="5"/>
  <c r="M339" i="5"/>
  <c r="N339" i="5"/>
  <c r="O339" i="5"/>
  <c r="P339" i="5"/>
  <c r="Q339" i="5"/>
  <c r="R339" i="5"/>
  <c r="S339" i="5"/>
  <c r="T339" i="5"/>
  <c r="U339" i="5"/>
  <c r="V339" i="5"/>
  <c r="W339" i="5"/>
  <c r="X339" i="5"/>
  <c r="Y339" i="5"/>
  <c r="Z339" i="5"/>
  <c r="AA339" i="5"/>
  <c r="AB339" i="5"/>
  <c r="AC339" i="5"/>
  <c r="M340" i="5"/>
  <c r="N340" i="5"/>
  <c r="O340" i="5"/>
  <c r="P340" i="5"/>
  <c r="Q340" i="5"/>
  <c r="R340" i="5"/>
  <c r="S340" i="5"/>
  <c r="T340" i="5"/>
  <c r="U340" i="5"/>
  <c r="V340" i="5"/>
  <c r="W340" i="5"/>
  <c r="X340" i="5"/>
  <c r="Y340" i="5"/>
  <c r="Z340" i="5"/>
  <c r="AA340" i="5"/>
  <c r="AB340" i="5"/>
  <c r="AC340" i="5"/>
  <c r="N341" i="5"/>
  <c r="O341" i="5"/>
  <c r="P341" i="5"/>
  <c r="Q341" i="5"/>
  <c r="R341" i="5"/>
  <c r="S341" i="5"/>
  <c r="T341" i="5"/>
  <c r="U341" i="5"/>
  <c r="V341" i="5"/>
  <c r="W341" i="5"/>
  <c r="X341" i="5"/>
  <c r="Y341" i="5"/>
  <c r="Z341" i="5"/>
  <c r="AA341" i="5"/>
  <c r="AB341" i="5"/>
  <c r="AC341" i="5"/>
  <c r="O342" i="5"/>
  <c r="P342" i="5"/>
  <c r="Q342" i="5"/>
  <c r="R342" i="5"/>
  <c r="S342" i="5"/>
  <c r="T342" i="5"/>
  <c r="U342" i="5"/>
  <c r="V342" i="5"/>
  <c r="W342" i="5"/>
  <c r="X342" i="5"/>
  <c r="Y342" i="5"/>
  <c r="Z342" i="5"/>
  <c r="AA342" i="5"/>
  <c r="AB342" i="5"/>
  <c r="AC342" i="5"/>
  <c r="P343" i="5"/>
  <c r="Q343" i="5"/>
  <c r="R343" i="5"/>
  <c r="S343" i="5"/>
  <c r="T343" i="5"/>
  <c r="U343" i="5"/>
  <c r="V343" i="5"/>
  <c r="W343" i="5"/>
  <c r="X343" i="5"/>
  <c r="Y343" i="5"/>
  <c r="Z343" i="5"/>
  <c r="AA343" i="5"/>
  <c r="AB343" i="5"/>
  <c r="AC343" i="5"/>
  <c r="Q344" i="5"/>
  <c r="R344" i="5"/>
  <c r="S344" i="5"/>
  <c r="T344" i="5"/>
  <c r="U344" i="5"/>
  <c r="V344" i="5"/>
  <c r="W344" i="5"/>
  <c r="X344" i="5"/>
  <c r="Y344" i="5"/>
  <c r="Z344" i="5"/>
  <c r="AA344" i="5"/>
  <c r="AB344" i="5"/>
  <c r="AC344" i="5"/>
  <c r="R345" i="5"/>
  <c r="S345" i="5"/>
  <c r="T345" i="5"/>
  <c r="U345" i="5"/>
  <c r="V345" i="5"/>
  <c r="W345" i="5"/>
  <c r="X345" i="5"/>
  <c r="Y345" i="5"/>
  <c r="Z345" i="5"/>
  <c r="AA345" i="5"/>
  <c r="AB345" i="5"/>
  <c r="AC345" i="5"/>
  <c r="S346" i="5"/>
  <c r="T346" i="5"/>
  <c r="U346" i="5"/>
  <c r="V346" i="5"/>
  <c r="W346" i="5"/>
  <c r="X346" i="5"/>
  <c r="Y346" i="5"/>
  <c r="Z346" i="5"/>
  <c r="AA346" i="5"/>
  <c r="AB346" i="5"/>
  <c r="AC346" i="5"/>
  <c r="T347" i="5"/>
  <c r="U347" i="5"/>
  <c r="V347" i="5"/>
  <c r="W347" i="5"/>
  <c r="X347" i="5"/>
  <c r="Y347" i="5"/>
  <c r="Z347" i="5"/>
  <c r="AA347" i="5"/>
  <c r="AB347" i="5"/>
  <c r="AC347" i="5"/>
  <c r="U348" i="5"/>
  <c r="V348" i="5"/>
  <c r="W348" i="5"/>
  <c r="X348" i="5"/>
  <c r="Y348" i="5"/>
  <c r="Z348" i="5"/>
  <c r="AA348" i="5"/>
  <c r="AB348" i="5"/>
  <c r="AC348" i="5"/>
  <c r="V349" i="5"/>
  <c r="W349" i="5"/>
  <c r="X349" i="5"/>
  <c r="Y349" i="5"/>
  <c r="Z349" i="5"/>
  <c r="AA349" i="5"/>
  <c r="AB349" i="5"/>
  <c r="AC349" i="5"/>
  <c r="W350" i="5"/>
  <c r="X350" i="5"/>
  <c r="Y350" i="5"/>
  <c r="Z350" i="5"/>
  <c r="AA350" i="5"/>
  <c r="AB350" i="5"/>
  <c r="AC350" i="5"/>
  <c r="X351" i="5"/>
  <c r="Y351" i="5"/>
  <c r="Z351" i="5"/>
  <c r="AA351" i="5"/>
  <c r="AB351" i="5"/>
  <c r="AC351" i="5"/>
  <c r="Y352" i="5"/>
  <c r="Z352" i="5"/>
  <c r="AA352" i="5"/>
  <c r="AB352" i="5"/>
  <c r="AC352" i="5"/>
  <c r="Z353" i="5"/>
  <c r="AA353" i="5"/>
  <c r="AB353" i="5"/>
  <c r="AC353" i="5"/>
  <c r="AA354" i="5"/>
  <c r="AB354" i="5"/>
  <c r="AC354" i="5"/>
  <c r="AB355" i="5"/>
  <c r="AC355" i="5"/>
  <c r="B365" i="5"/>
  <c r="C365" i="5"/>
  <c r="E365" i="5"/>
  <c r="F365" i="5"/>
  <c r="G365" i="5"/>
  <c r="I365" i="5"/>
  <c r="J365" i="5"/>
  <c r="K365" i="5"/>
  <c r="M365" i="5"/>
  <c r="N365" i="5"/>
  <c r="O365" i="5"/>
  <c r="Q365" i="5"/>
  <c r="R365" i="5"/>
  <c r="S365" i="5"/>
  <c r="U365" i="5"/>
  <c r="V365" i="5"/>
  <c r="W365" i="5"/>
  <c r="Y365" i="5"/>
  <c r="Z365" i="5"/>
  <c r="AA365" i="5"/>
  <c r="AC365" i="5"/>
  <c r="C366" i="5"/>
  <c r="D366" i="5"/>
  <c r="F366" i="5"/>
  <c r="G366" i="5"/>
  <c r="H366" i="5"/>
  <c r="J366" i="5"/>
  <c r="K366" i="5"/>
  <c r="L366" i="5"/>
  <c r="N366" i="5"/>
  <c r="O366" i="5"/>
  <c r="P366" i="5"/>
  <c r="R366" i="5"/>
  <c r="S366" i="5"/>
  <c r="T366" i="5"/>
  <c r="V366" i="5"/>
  <c r="W366" i="5"/>
  <c r="X366" i="5"/>
  <c r="Z366" i="5"/>
  <c r="AA366" i="5"/>
  <c r="AB366" i="5"/>
  <c r="D367" i="5"/>
  <c r="E367" i="5"/>
  <c r="F367" i="5"/>
  <c r="H367" i="5"/>
  <c r="I367" i="5"/>
  <c r="J367" i="5"/>
  <c r="L367" i="5"/>
  <c r="M367" i="5"/>
  <c r="N367" i="5"/>
  <c r="P367" i="5"/>
  <c r="Q367" i="5"/>
  <c r="R367" i="5"/>
  <c r="T367" i="5"/>
  <c r="U367" i="5"/>
  <c r="V367" i="5"/>
  <c r="X367" i="5"/>
  <c r="Y367" i="5"/>
  <c r="Z367" i="5"/>
  <c r="AB367" i="5"/>
  <c r="AC367" i="5"/>
  <c r="E368" i="5"/>
  <c r="G368" i="5"/>
  <c r="H368" i="5"/>
  <c r="I368" i="5"/>
  <c r="K368" i="5"/>
  <c r="L368" i="5"/>
  <c r="M368" i="5"/>
  <c r="O368" i="5"/>
  <c r="P368" i="5"/>
  <c r="Q368" i="5"/>
  <c r="S368" i="5"/>
  <c r="T368" i="5"/>
  <c r="U368" i="5"/>
  <c r="W368" i="5"/>
  <c r="X368" i="5"/>
  <c r="Y368" i="5"/>
  <c r="AA368" i="5"/>
  <c r="AB368" i="5"/>
  <c r="AC368" i="5"/>
  <c r="G369" i="5"/>
  <c r="H369" i="5"/>
  <c r="I369" i="5"/>
  <c r="K369" i="5"/>
  <c r="L369" i="5"/>
  <c r="M369" i="5"/>
  <c r="O369" i="5"/>
  <c r="P369" i="5"/>
  <c r="Q369" i="5"/>
  <c r="S369" i="5"/>
  <c r="T369" i="5"/>
  <c r="U369" i="5"/>
  <c r="W369" i="5"/>
  <c r="X369" i="5"/>
  <c r="Y369" i="5"/>
  <c r="AA369" i="5"/>
  <c r="AB369" i="5"/>
  <c r="AC369" i="5"/>
  <c r="H370" i="5"/>
  <c r="I370" i="5"/>
  <c r="J370" i="5"/>
  <c r="L370" i="5"/>
  <c r="M370" i="5"/>
  <c r="N370" i="5"/>
  <c r="P370" i="5"/>
  <c r="Q370" i="5"/>
  <c r="R370" i="5"/>
  <c r="T370" i="5"/>
  <c r="U370" i="5"/>
  <c r="V370" i="5"/>
  <c r="X370" i="5"/>
  <c r="Y370" i="5"/>
  <c r="Z370" i="5"/>
  <c r="AB370" i="5"/>
  <c r="AC370" i="5"/>
  <c r="H371" i="5"/>
  <c r="J371" i="5"/>
  <c r="K371" i="5"/>
  <c r="L371" i="5"/>
  <c r="N371" i="5"/>
  <c r="O371" i="5"/>
  <c r="P371" i="5"/>
  <c r="R371" i="5"/>
  <c r="S371" i="5"/>
  <c r="T371" i="5"/>
  <c r="V371" i="5"/>
  <c r="W371" i="5"/>
  <c r="X371" i="5"/>
  <c r="Z371" i="5"/>
  <c r="AA371" i="5"/>
  <c r="AB371" i="5"/>
  <c r="I372" i="5"/>
  <c r="J372" i="5"/>
  <c r="K372" i="5"/>
  <c r="M372" i="5"/>
  <c r="N372" i="5"/>
  <c r="O372" i="5"/>
  <c r="Q372" i="5"/>
  <c r="R372" i="5"/>
  <c r="S372" i="5"/>
  <c r="U372" i="5"/>
  <c r="V372" i="5"/>
  <c r="W372" i="5"/>
  <c r="Y372" i="5"/>
  <c r="Z372" i="5"/>
  <c r="AA372" i="5"/>
  <c r="AC372" i="5"/>
  <c r="J373" i="5"/>
  <c r="K373" i="5"/>
  <c r="M373" i="5"/>
  <c r="N373" i="5"/>
  <c r="O373" i="5"/>
  <c r="Q373" i="5"/>
  <c r="R373" i="5"/>
  <c r="S373" i="5"/>
  <c r="U373" i="5"/>
  <c r="V373" i="5"/>
  <c r="W373" i="5"/>
  <c r="Y373" i="5"/>
  <c r="Z373" i="5"/>
  <c r="AA373" i="5"/>
  <c r="AC373" i="5"/>
  <c r="K374" i="5"/>
  <c r="L374" i="5"/>
  <c r="N374" i="5"/>
  <c r="O374" i="5"/>
  <c r="P374" i="5"/>
  <c r="R374" i="5"/>
  <c r="S374" i="5"/>
  <c r="T374" i="5"/>
  <c r="V374" i="5"/>
  <c r="W374" i="5"/>
  <c r="X374" i="5"/>
  <c r="Z374" i="5"/>
  <c r="AA374" i="5"/>
  <c r="AB374" i="5"/>
  <c r="L375" i="5"/>
  <c r="M375" i="5"/>
  <c r="N375" i="5"/>
  <c r="P375" i="5"/>
  <c r="Q375" i="5"/>
  <c r="R375" i="5"/>
  <c r="T375" i="5"/>
  <c r="U375" i="5"/>
  <c r="V375" i="5"/>
  <c r="X375" i="5"/>
  <c r="Y375" i="5"/>
  <c r="Z375" i="5"/>
  <c r="AB375" i="5"/>
  <c r="AC375" i="5"/>
  <c r="M376" i="5"/>
  <c r="O376" i="5"/>
  <c r="P376" i="5"/>
  <c r="Q376" i="5"/>
  <c r="S376" i="5"/>
  <c r="T376" i="5"/>
  <c r="U376" i="5"/>
  <c r="W376" i="5"/>
  <c r="X376" i="5"/>
  <c r="Y376" i="5"/>
  <c r="AA376" i="5"/>
  <c r="AB376" i="5"/>
  <c r="AC376" i="5"/>
  <c r="O377" i="5"/>
  <c r="P377" i="5"/>
  <c r="Q377" i="5"/>
  <c r="S377" i="5"/>
  <c r="T377" i="5"/>
  <c r="U377" i="5"/>
  <c r="W377" i="5"/>
  <c r="X377" i="5"/>
  <c r="Y377" i="5"/>
  <c r="AA377" i="5"/>
  <c r="AB377" i="5"/>
  <c r="AC377" i="5"/>
  <c r="P378" i="5"/>
  <c r="Q378" i="5"/>
  <c r="R378" i="5"/>
  <c r="T378" i="5"/>
  <c r="U378" i="5"/>
  <c r="V378" i="5"/>
  <c r="X378" i="5"/>
  <c r="Y378" i="5"/>
  <c r="Z378" i="5"/>
  <c r="AB378" i="5"/>
  <c r="AC378" i="5"/>
  <c r="P379" i="5"/>
  <c r="R379" i="5"/>
  <c r="S379" i="5"/>
  <c r="T379" i="5"/>
  <c r="V379" i="5"/>
  <c r="W379" i="5"/>
  <c r="X379" i="5"/>
  <c r="Z379" i="5"/>
  <c r="AA379" i="5"/>
  <c r="AB379" i="5"/>
  <c r="Q380" i="5"/>
  <c r="R380" i="5"/>
  <c r="S380" i="5"/>
  <c r="U380" i="5"/>
  <c r="V380" i="5"/>
  <c r="W380" i="5"/>
  <c r="Y380" i="5"/>
  <c r="Z380" i="5"/>
  <c r="AA380" i="5"/>
  <c r="AC380" i="5"/>
  <c r="R381" i="5"/>
  <c r="S381" i="5"/>
  <c r="U381" i="5"/>
  <c r="V381" i="5"/>
  <c r="W381" i="5"/>
  <c r="Y381" i="5"/>
  <c r="Z381" i="5"/>
  <c r="AA381" i="5"/>
  <c r="AC381" i="5"/>
  <c r="S382" i="5"/>
  <c r="T382" i="5"/>
  <c r="V382" i="5"/>
  <c r="W382" i="5"/>
  <c r="X382" i="5"/>
  <c r="Z382" i="5"/>
  <c r="AA382" i="5"/>
  <c r="AB382" i="5"/>
  <c r="T383" i="5"/>
  <c r="U383" i="5"/>
  <c r="V383" i="5"/>
  <c r="X383" i="5"/>
  <c r="Y383" i="5"/>
  <c r="Z383" i="5"/>
  <c r="AB383" i="5"/>
  <c r="AC383" i="5"/>
  <c r="U384" i="5"/>
  <c r="W384" i="5"/>
  <c r="X384" i="5"/>
  <c r="Y384" i="5"/>
  <c r="AA384" i="5"/>
  <c r="AB384" i="5"/>
  <c r="AC384" i="5"/>
  <c r="W385" i="5"/>
  <c r="X385" i="5"/>
  <c r="Y385" i="5"/>
  <c r="AA385" i="5"/>
  <c r="AB385" i="5"/>
  <c r="AC385" i="5"/>
  <c r="X386" i="5"/>
  <c r="Y386" i="5"/>
  <c r="Z386" i="5"/>
  <c r="AB386" i="5"/>
  <c r="AC386" i="5"/>
  <c r="X387" i="5"/>
  <c r="Z387" i="5"/>
  <c r="AA387" i="5"/>
  <c r="AB387" i="5"/>
  <c r="Y388" i="5"/>
  <c r="Z388" i="5"/>
  <c r="AA388" i="5"/>
  <c r="AC388" i="5"/>
  <c r="Z389" i="5"/>
  <c r="AA389" i="5"/>
  <c r="AC389" i="5"/>
  <c r="AA390" i="5"/>
  <c r="AB390" i="5"/>
  <c r="AB391" i="5"/>
  <c r="AC391" i="5"/>
  <c r="B401" i="5"/>
  <c r="C401" i="5"/>
  <c r="E401" i="5"/>
  <c r="F401" i="5"/>
  <c r="G401" i="5"/>
  <c r="I401" i="5"/>
  <c r="J401" i="5"/>
  <c r="K401" i="5"/>
  <c r="M401" i="5"/>
  <c r="N401" i="5"/>
  <c r="O401" i="5"/>
  <c r="Q401" i="5"/>
  <c r="R401" i="5"/>
  <c r="S401" i="5"/>
  <c r="U401" i="5"/>
  <c r="V401" i="5"/>
  <c r="W401" i="5"/>
  <c r="Y401" i="5"/>
  <c r="Z401" i="5"/>
  <c r="AA401" i="5"/>
  <c r="AC401" i="5"/>
  <c r="C402" i="5"/>
  <c r="D402" i="5"/>
  <c r="F402" i="5"/>
  <c r="G402" i="5"/>
  <c r="H402" i="5"/>
  <c r="J402" i="5"/>
  <c r="K402" i="5"/>
  <c r="L402" i="5"/>
  <c r="N402" i="5"/>
  <c r="O402" i="5"/>
  <c r="P402" i="5"/>
  <c r="R402" i="5"/>
  <c r="S402" i="5"/>
  <c r="T402" i="5"/>
  <c r="V402" i="5"/>
  <c r="W402" i="5"/>
  <c r="X402" i="5"/>
  <c r="Z402" i="5"/>
  <c r="AA402" i="5"/>
  <c r="AB402" i="5"/>
  <c r="D403" i="5"/>
  <c r="E403" i="5"/>
  <c r="F403" i="5"/>
  <c r="H403" i="5"/>
  <c r="I403" i="5"/>
  <c r="J403" i="5"/>
  <c r="L403" i="5"/>
  <c r="M403" i="5"/>
  <c r="N403" i="5"/>
  <c r="P403" i="5"/>
  <c r="Q403" i="5"/>
  <c r="R403" i="5"/>
  <c r="T403" i="5"/>
  <c r="U403" i="5"/>
  <c r="V403" i="5"/>
  <c r="X403" i="5"/>
  <c r="Y403" i="5"/>
  <c r="Z403" i="5"/>
  <c r="AB403" i="5"/>
  <c r="AC403" i="5"/>
  <c r="E404" i="5"/>
  <c r="G404" i="5"/>
  <c r="H404" i="5"/>
  <c r="I404" i="5"/>
  <c r="K404" i="5"/>
  <c r="L404" i="5"/>
  <c r="M404" i="5"/>
  <c r="O404" i="5"/>
  <c r="P404" i="5"/>
  <c r="Q404" i="5"/>
  <c r="S404" i="5"/>
  <c r="T404" i="5"/>
  <c r="U404" i="5"/>
  <c r="W404" i="5"/>
  <c r="X404" i="5"/>
  <c r="Y404" i="5"/>
  <c r="AA404" i="5"/>
  <c r="AB404" i="5"/>
  <c r="AC404" i="5"/>
  <c r="G405" i="5"/>
  <c r="H405" i="5"/>
  <c r="I405" i="5"/>
  <c r="K405" i="5"/>
  <c r="L405" i="5"/>
  <c r="M405" i="5"/>
  <c r="O405" i="5"/>
  <c r="P405" i="5"/>
  <c r="Q405" i="5"/>
  <c r="S405" i="5"/>
  <c r="T405" i="5"/>
  <c r="U405" i="5"/>
  <c r="W405" i="5"/>
  <c r="X405" i="5"/>
  <c r="Y405" i="5"/>
  <c r="AA405" i="5"/>
  <c r="AB405" i="5"/>
  <c r="AC405" i="5"/>
  <c r="H406" i="5"/>
  <c r="I406" i="5"/>
  <c r="J406" i="5"/>
  <c r="L406" i="5"/>
  <c r="M406" i="5"/>
  <c r="N406" i="5"/>
  <c r="P406" i="5"/>
  <c r="Q406" i="5"/>
  <c r="R406" i="5"/>
  <c r="T406" i="5"/>
  <c r="U406" i="5"/>
  <c r="V406" i="5"/>
  <c r="X406" i="5"/>
  <c r="Y406" i="5"/>
  <c r="Z406" i="5"/>
  <c r="AB406" i="5"/>
  <c r="AC406" i="5"/>
  <c r="H407" i="5"/>
  <c r="J407" i="5"/>
  <c r="K407" i="5"/>
  <c r="L407" i="5"/>
  <c r="N407" i="5"/>
  <c r="O407" i="5"/>
  <c r="P407" i="5"/>
  <c r="R407" i="5"/>
  <c r="S407" i="5"/>
  <c r="T407" i="5"/>
  <c r="V407" i="5"/>
  <c r="W407" i="5"/>
  <c r="X407" i="5"/>
  <c r="Z407" i="5"/>
  <c r="AA407" i="5"/>
  <c r="AB407" i="5"/>
  <c r="I408" i="5"/>
  <c r="J408" i="5"/>
  <c r="K408" i="5"/>
  <c r="M408" i="5"/>
  <c r="N408" i="5"/>
  <c r="O408" i="5"/>
  <c r="Q408" i="5"/>
  <c r="R408" i="5"/>
  <c r="S408" i="5"/>
  <c r="U408" i="5"/>
  <c r="V408" i="5"/>
  <c r="W408" i="5"/>
  <c r="Y408" i="5"/>
  <c r="Z408" i="5"/>
  <c r="AA408" i="5"/>
  <c r="AC408" i="5"/>
  <c r="J409" i="5"/>
  <c r="K409" i="5"/>
  <c r="M409" i="5"/>
  <c r="N409" i="5"/>
  <c r="O409" i="5"/>
  <c r="Q409" i="5"/>
  <c r="R409" i="5"/>
  <c r="S409" i="5"/>
  <c r="U409" i="5"/>
  <c r="V409" i="5"/>
  <c r="W409" i="5"/>
  <c r="Y409" i="5"/>
  <c r="Z409" i="5"/>
  <c r="AA409" i="5"/>
  <c r="AC409" i="5"/>
  <c r="K410" i="5"/>
  <c r="L410" i="5"/>
  <c r="N410" i="5"/>
  <c r="O410" i="5"/>
  <c r="P410" i="5"/>
  <c r="R410" i="5"/>
  <c r="S410" i="5"/>
  <c r="T410" i="5"/>
  <c r="V410" i="5"/>
  <c r="W410" i="5"/>
  <c r="X410" i="5"/>
  <c r="Z410" i="5"/>
  <c r="AA410" i="5"/>
  <c r="AB410" i="5"/>
  <c r="L411" i="5"/>
  <c r="M411" i="5"/>
  <c r="N411" i="5"/>
  <c r="P411" i="5"/>
  <c r="Q411" i="5"/>
  <c r="R411" i="5"/>
  <c r="T411" i="5"/>
  <c r="U411" i="5"/>
  <c r="V411" i="5"/>
  <c r="X411" i="5"/>
  <c r="Y411" i="5"/>
  <c r="Z411" i="5"/>
  <c r="AB411" i="5"/>
  <c r="AC411" i="5"/>
  <c r="M412" i="5"/>
  <c r="O412" i="5"/>
  <c r="P412" i="5"/>
  <c r="Q412" i="5"/>
  <c r="S412" i="5"/>
  <c r="T412" i="5"/>
  <c r="U412" i="5"/>
  <c r="W412" i="5"/>
  <c r="X412" i="5"/>
  <c r="Y412" i="5"/>
  <c r="AA412" i="5"/>
  <c r="AB412" i="5"/>
  <c r="AC412" i="5"/>
  <c r="O413" i="5"/>
  <c r="P413" i="5"/>
  <c r="Q413" i="5"/>
  <c r="S413" i="5"/>
  <c r="T413" i="5"/>
  <c r="U413" i="5"/>
  <c r="W413" i="5"/>
  <c r="X413" i="5"/>
  <c r="Y413" i="5"/>
  <c r="AA413" i="5"/>
  <c r="AB413" i="5"/>
  <c r="AC413" i="5"/>
  <c r="P414" i="5"/>
  <c r="Q414" i="5"/>
  <c r="R414" i="5"/>
  <c r="T414" i="5"/>
  <c r="U414" i="5"/>
  <c r="V414" i="5"/>
  <c r="X414" i="5"/>
  <c r="Y414" i="5"/>
  <c r="Z414" i="5"/>
  <c r="AB414" i="5"/>
  <c r="AC414" i="5"/>
  <c r="P415" i="5"/>
  <c r="R415" i="5"/>
  <c r="S415" i="5"/>
  <c r="T415" i="5"/>
  <c r="V415" i="5"/>
  <c r="W415" i="5"/>
  <c r="X415" i="5"/>
  <c r="Z415" i="5"/>
  <c r="AA415" i="5"/>
  <c r="AB415" i="5"/>
  <c r="Q416" i="5"/>
  <c r="R416" i="5"/>
  <c r="S416" i="5"/>
  <c r="U416" i="5"/>
  <c r="V416" i="5"/>
  <c r="W416" i="5"/>
  <c r="Y416" i="5"/>
  <c r="Z416" i="5"/>
  <c r="AA416" i="5"/>
  <c r="AC416" i="5"/>
  <c r="R417" i="5"/>
  <c r="S417" i="5"/>
  <c r="U417" i="5"/>
  <c r="V417" i="5"/>
  <c r="W417" i="5"/>
  <c r="Y417" i="5"/>
  <c r="Z417" i="5"/>
  <c r="AA417" i="5"/>
  <c r="AC417" i="5"/>
  <c r="S418" i="5"/>
  <c r="T418" i="5"/>
  <c r="V418" i="5"/>
  <c r="W418" i="5"/>
  <c r="X418" i="5"/>
  <c r="Z418" i="5"/>
  <c r="AA418" i="5"/>
  <c r="AB418" i="5"/>
  <c r="T419" i="5"/>
  <c r="U419" i="5"/>
  <c r="V419" i="5"/>
  <c r="X419" i="5"/>
  <c r="Y419" i="5"/>
  <c r="Z419" i="5"/>
  <c r="AB419" i="5"/>
  <c r="AC419" i="5"/>
  <c r="U420" i="5"/>
  <c r="W420" i="5"/>
  <c r="X420" i="5"/>
  <c r="Y420" i="5"/>
  <c r="AA420" i="5"/>
  <c r="AB420" i="5"/>
  <c r="AC420" i="5"/>
  <c r="W421" i="5"/>
  <c r="X421" i="5"/>
  <c r="Y421" i="5"/>
  <c r="AA421" i="5"/>
  <c r="AB421" i="5"/>
  <c r="AC421" i="5"/>
  <c r="X422" i="5"/>
  <c r="Y422" i="5"/>
  <c r="Z422" i="5"/>
  <c r="AB422" i="5"/>
  <c r="AC422" i="5"/>
  <c r="X423" i="5"/>
  <c r="Z423" i="5"/>
  <c r="AA423" i="5"/>
  <c r="AB423" i="5"/>
  <c r="Y424" i="5"/>
  <c r="Z424" i="5"/>
  <c r="AA424" i="5"/>
  <c r="AC424" i="5"/>
  <c r="Z425" i="5"/>
  <c r="AA425" i="5"/>
  <c r="AC425" i="5"/>
  <c r="AA426" i="5"/>
  <c r="AB426" i="5"/>
  <c r="AB427" i="5"/>
  <c r="AC427" i="5"/>
  <c r="B437" i="5"/>
  <c r="C437" i="5"/>
  <c r="E437" i="5"/>
  <c r="F437" i="5"/>
  <c r="G437" i="5"/>
  <c r="I437" i="5"/>
  <c r="J437" i="5"/>
  <c r="K437" i="5"/>
  <c r="M437" i="5"/>
  <c r="N437" i="5"/>
  <c r="O437" i="5"/>
  <c r="Q437" i="5"/>
  <c r="R437" i="5"/>
  <c r="S437" i="5"/>
  <c r="U437" i="5"/>
  <c r="V437" i="5"/>
  <c r="W437" i="5"/>
  <c r="Y437" i="5"/>
  <c r="Z437" i="5"/>
  <c r="AA437" i="5"/>
  <c r="AC437" i="5"/>
  <c r="C438" i="5"/>
  <c r="D438" i="5"/>
  <c r="F438" i="5"/>
  <c r="G438" i="5"/>
  <c r="H438" i="5"/>
  <c r="J438" i="5"/>
  <c r="K438" i="5"/>
  <c r="L438" i="5"/>
  <c r="N438" i="5"/>
  <c r="O438" i="5"/>
  <c r="P438" i="5"/>
  <c r="R438" i="5"/>
  <c r="S438" i="5"/>
  <c r="T438" i="5"/>
  <c r="V438" i="5"/>
  <c r="W438" i="5"/>
  <c r="X438" i="5"/>
  <c r="Z438" i="5"/>
  <c r="AA438" i="5"/>
  <c r="AB438" i="5"/>
  <c r="D439" i="5"/>
  <c r="E439" i="5"/>
  <c r="F439" i="5"/>
  <c r="H439" i="5"/>
  <c r="I439" i="5"/>
  <c r="J439" i="5"/>
  <c r="L439" i="5"/>
  <c r="M439" i="5"/>
  <c r="N439" i="5"/>
  <c r="P439" i="5"/>
  <c r="Q439" i="5"/>
  <c r="R439" i="5"/>
  <c r="T439" i="5"/>
  <c r="U439" i="5"/>
  <c r="V439" i="5"/>
  <c r="X439" i="5"/>
  <c r="Y439" i="5"/>
  <c r="Z439" i="5"/>
  <c r="AB439" i="5"/>
  <c r="AC439" i="5"/>
  <c r="E440" i="5"/>
  <c r="G440" i="5"/>
  <c r="H440" i="5"/>
  <c r="I440" i="5"/>
  <c r="K440" i="5"/>
  <c r="L440" i="5"/>
  <c r="M440" i="5"/>
  <c r="O440" i="5"/>
  <c r="P440" i="5"/>
  <c r="Q440" i="5"/>
  <c r="S440" i="5"/>
  <c r="T440" i="5"/>
  <c r="U440" i="5"/>
  <c r="W440" i="5"/>
  <c r="X440" i="5"/>
  <c r="Y440" i="5"/>
  <c r="AA440" i="5"/>
  <c r="AB440" i="5"/>
  <c r="AC440" i="5"/>
  <c r="G441" i="5"/>
  <c r="H441" i="5"/>
  <c r="I441" i="5"/>
  <c r="K441" i="5"/>
  <c r="L441" i="5"/>
  <c r="M441" i="5"/>
  <c r="O441" i="5"/>
  <c r="P441" i="5"/>
  <c r="Q441" i="5"/>
  <c r="S441" i="5"/>
  <c r="T441" i="5"/>
  <c r="U441" i="5"/>
  <c r="W441" i="5"/>
  <c r="X441" i="5"/>
  <c r="Y441" i="5"/>
  <c r="AA441" i="5"/>
  <c r="AB441" i="5"/>
  <c r="AC441" i="5"/>
  <c r="H442" i="5"/>
  <c r="I442" i="5"/>
  <c r="J442" i="5"/>
  <c r="L442" i="5"/>
  <c r="M442" i="5"/>
  <c r="N442" i="5"/>
  <c r="P442" i="5"/>
  <c r="Q442" i="5"/>
  <c r="R442" i="5"/>
  <c r="T442" i="5"/>
  <c r="U442" i="5"/>
  <c r="V442" i="5"/>
  <c r="X442" i="5"/>
  <c r="Y442" i="5"/>
  <c r="Z442" i="5"/>
  <c r="AB442" i="5"/>
  <c r="AC442" i="5"/>
  <c r="H443" i="5"/>
  <c r="J443" i="5"/>
  <c r="K443" i="5"/>
  <c r="L443" i="5"/>
  <c r="N443" i="5"/>
  <c r="O443" i="5"/>
  <c r="P443" i="5"/>
  <c r="R443" i="5"/>
  <c r="S443" i="5"/>
  <c r="T443" i="5"/>
  <c r="V443" i="5"/>
  <c r="W443" i="5"/>
  <c r="X443" i="5"/>
  <c r="Z443" i="5"/>
  <c r="AA443" i="5"/>
  <c r="AB443" i="5"/>
  <c r="I444" i="5"/>
  <c r="J444" i="5"/>
  <c r="K444" i="5"/>
  <c r="M444" i="5"/>
  <c r="N444" i="5"/>
  <c r="O444" i="5"/>
  <c r="Q444" i="5"/>
  <c r="R444" i="5"/>
  <c r="S444" i="5"/>
  <c r="U444" i="5"/>
  <c r="V444" i="5"/>
  <c r="W444" i="5"/>
  <c r="Y444" i="5"/>
  <c r="Z444" i="5"/>
  <c r="AA444" i="5"/>
  <c r="AC444" i="5"/>
  <c r="J445" i="5"/>
  <c r="K445" i="5"/>
  <c r="M445" i="5"/>
  <c r="N445" i="5"/>
  <c r="O445" i="5"/>
  <c r="Q445" i="5"/>
  <c r="R445" i="5"/>
  <c r="S445" i="5"/>
  <c r="U445" i="5"/>
  <c r="V445" i="5"/>
  <c r="W445" i="5"/>
  <c r="Y445" i="5"/>
  <c r="Z445" i="5"/>
  <c r="AA445" i="5"/>
  <c r="AC445" i="5"/>
  <c r="K446" i="5"/>
  <c r="L446" i="5"/>
  <c r="N446" i="5"/>
  <c r="O446" i="5"/>
  <c r="P446" i="5"/>
  <c r="R446" i="5"/>
  <c r="S446" i="5"/>
  <c r="T446" i="5"/>
  <c r="V446" i="5"/>
  <c r="W446" i="5"/>
  <c r="X446" i="5"/>
  <c r="Z446" i="5"/>
  <c r="AA446" i="5"/>
  <c r="AB446" i="5"/>
  <c r="L447" i="5"/>
  <c r="M447" i="5"/>
  <c r="N447" i="5"/>
  <c r="P447" i="5"/>
  <c r="Q447" i="5"/>
  <c r="R447" i="5"/>
  <c r="T447" i="5"/>
  <c r="U447" i="5"/>
  <c r="V447" i="5"/>
  <c r="X447" i="5"/>
  <c r="Y447" i="5"/>
  <c r="Z447" i="5"/>
  <c r="AB447" i="5"/>
  <c r="AC447" i="5"/>
  <c r="M448" i="5"/>
  <c r="O448" i="5"/>
  <c r="P448" i="5"/>
  <c r="Q448" i="5"/>
  <c r="S448" i="5"/>
  <c r="T448" i="5"/>
  <c r="U448" i="5"/>
  <c r="W448" i="5"/>
  <c r="X448" i="5"/>
  <c r="Y448" i="5"/>
  <c r="AA448" i="5"/>
  <c r="AB448" i="5"/>
  <c r="AC448" i="5"/>
  <c r="O449" i="5"/>
  <c r="P449" i="5"/>
  <c r="Q449" i="5"/>
  <c r="S449" i="5"/>
  <c r="T449" i="5"/>
  <c r="U449" i="5"/>
  <c r="W449" i="5"/>
  <c r="X449" i="5"/>
  <c r="Y449" i="5"/>
  <c r="AA449" i="5"/>
  <c r="AB449" i="5"/>
  <c r="AC449" i="5"/>
  <c r="P450" i="5"/>
  <c r="Q450" i="5"/>
  <c r="R450" i="5"/>
  <c r="T450" i="5"/>
  <c r="U450" i="5"/>
  <c r="V450" i="5"/>
  <c r="X450" i="5"/>
  <c r="Y450" i="5"/>
  <c r="Z450" i="5"/>
  <c r="AB450" i="5"/>
  <c r="AC450" i="5"/>
  <c r="P451" i="5"/>
  <c r="R451" i="5"/>
  <c r="S451" i="5"/>
  <c r="T451" i="5"/>
  <c r="V451" i="5"/>
  <c r="W451" i="5"/>
  <c r="X451" i="5"/>
  <c r="Z451" i="5"/>
  <c r="AA451" i="5"/>
  <c r="AB451" i="5"/>
  <c r="Q452" i="5"/>
  <c r="R452" i="5"/>
  <c r="S452" i="5"/>
  <c r="U452" i="5"/>
  <c r="V452" i="5"/>
  <c r="W452" i="5"/>
  <c r="Y452" i="5"/>
  <c r="Z452" i="5"/>
  <c r="AA452" i="5"/>
  <c r="AC452" i="5"/>
  <c r="R453" i="5"/>
  <c r="S453" i="5"/>
  <c r="U453" i="5"/>
  <c r="V453" i="5"/>
  <c r="W453" i="5"/>
  <c r="Y453" i="5"/>
  <c r="Z453" i="5"/>
  <c r="AA453" i="5"/>
  <c r="AC453" i="5"/>
  <c r="S454" i="5"/>
  <c r="T454" i="5"/>
  <c r="V454" i="5"/>
  <c r="W454" i="5"/>
  <c r="X454" i="5"/>
  <c r="Z454" i="5"/>
  <c r="AA454" i="5"/>
  <c r="AB454" i="5"/>
  <c r="T455" i="5"/>
  <c r="U455" i="5"/>
  <c r="V455" i="5"/>
  <c r="X455" i="5"/>
  <c r="Y455" i="5"/>
  <c r="Z455" i="5"/>
  <c r="AB455" i="5"/>
  <c r="AC455" i="5"/>
  <c r="U456" i="5"/>
  <c r="W456" i="5"/>
  <c r="X456" i="5"/>
  <c r="Y456" i="5"/>
  <c r="AA456" i="5"/>
  <c r="AB456" i="5"/>
  <c r="AC456" i="5"/>
  <c r="W457" i="5"/>
  <c r="X457" i="5"/>
  <c r="Y457" i="5"/>
  <c r="AA457" i="5"/>
  <c r="AB457" i="5"/>
  <c r="AC457" i="5"/>
  <c r="X458" i="5"/>
  <c r="Y458" i="5"/>
  <c r="Z458" i="5"/>
  <c r="AB458" i="5"/>
  <c r="AC458" i="5"/>
  <c r="X459" i="5"/>
  <c r="Z459" i="5"/>
  <c r="AA459" i="5"/>
  <c r="AB459" i="5"/>
  <c r="Y460" i="5"/>
  <c r="Z460" i="5"/>
  <c r="AA460" i="5"/>
  <c r="AC460" i="5"/>
  <c r="Z461" i="5"/>
  <c r="AA461" i="5"/>
  <c r="AC461" i="5"/>
  <c r="AA462" i="5"/>
  <c r="AB462" i="5"/>
  <c r="AB463" i="5"/>
  <c r="AC463" i="5"/>
  <c r="B473" i="5"/>
  <c r="C473" i="5"/>
  <c r="E473" i="5"/>
  <c r="F473" i="5"/>
  <c r="G473" i="5"/>
  <c r="I473" i="5"/>
  <c r="J473" i="5"/>
  <c r="K473" i="5"/>
  <c r="M473" i="5"/>
  <c r="N473" i="5"/>
  <c r="O473" i="5"/>
  <c r="Q473" i="5"/>
  <c r="R473" i="5"/>
  <c r="S473" i="5"/>
  <c r="U473" i="5"/>
  <c r="V473" i="5"/>
  <c r="W473" i="5"/>
  <c r="Y473" i="5"/>
  <c r="Z473" i="5"/>
  <c r="AA473" i="5"/>
  <c r="AC473" i="5"/>
  <c r="C474" i="5"/>
  <c r="D474" i="5"/>
  <c r="F474" i="5"/>
  <c r="G474" i="5"/>
  <c r="H474" i="5"/>
  <c r="J474" i="5"/>
  <c r="K474" i="5"/>
  <c r="L474" i="5"/>
  <c r="N474" i="5"/>
  <c r="O474" i="5"/>
  <c r="P474" i="5"/>
  <c r="R474" i="5"/>
  <c r="S474" i="5"/>
  <c r="T474" i="5"/>
  <c r="V474" i="5"/>
  <c r="W474" i="5"/>
  <c r="X474" i="5"/>
  <c r="Z474" i="5"/>
  <c r="AA474" i="5"/>
  <c r="AB474" i="5"/>
  <c r="D475" i="5"/>
  <c r="E475" i="5"/>
  <c r="F475" i="5"/>
  <c r="H475" i="5"/>
  <c r="I475" i="5"/>
  <c r="J475" i="5"/>
  <c r="L475" i="5"/>
  <c r="M475" i="5"/>
  <c r="N475" i="5"/>
  <c r="P475" i="5"/>
  <c r="Q475" i="5"/>
  <c r="R475" i="5"/>
  <c r="T475" i="5"/>
  <c r="U475" i="5"/>
  <c r="V475" i="5"/>
  <c r="X475" i="5"/>
  <c r="Y475" i="5"/>
  <c r="Z475" i="5"/>
  <c r="AB475" i="5"/>
  <c r="AC475" i="5"/>
  <c r="E476" i="5"/>
  <c r="G476" i="5"/>
  <c r="H476" i="5"/>
  <c r="I476" i="5"/>
  <c r="K476" i="5"/>
  <c r="L476" i="5"/>
  <c r="M476" i="5"/>
  <c r="O476" i="5"/>
  <c r="P476" i="5"/>
  <c r="Q476" i="5"/>
  <c r="S476" i="5"/>
  <c r="T476" i="5"/>
  <c r="U476" i="5"/>
  <c r="W476" i="5"/>
  <c r="X476" i="5"/>
  <c r="Y476" i="5"/>
  <c r="AA476" i="5"/>
  <c r="AB476" i="5"/>
  <c r="AC476" i="5"/>
  <c r="G477" i="5"/>
  <c r="H477" i="5"/>
  <c r="I477" i="5"/>
  <c r="K477" i="5"/>
  <c r="L477" i="5"/>
  <c r="M477" i="5"/>
  <c r="O477" i="5"/>
  <c r="P477" i="5"/>
  <c r="Q477" i="5"/>
  <c r="S477" i="5"/>
  <c r="T477" i="5"/>
  <c r="U477" i="5"/>
  <c r="W477" i="5"/>
  <c r="X477" i="5"/>
  <c r="Y477" i="5"/>
  <c r="AA477" i="5"/>
  <c r="AB477" i="5"/>
  <c r="AC477" i="5"/>
  <c r="H478" i="5"/>
  <c r="I478" i="5"/>
  <c r="J478" i="5"/>
  <c r="L478" i="5"/>
  <c r="M478" i="5"/>
  <c r="N478" i="5"/>
  <c r="P478" i="5"/>
  <c r="Q478" i="5"/>
  <c r="R478" i="5"/>
  <c r="T478" i="5"/>
  <c r="U478" i="5"/>
  <c r="V478" i="5"/>
  <c r="X478" i="5"/>
  <c r="Y478" i="5"/>
  <c r="Z478" i="5"/>
  <c r="AB478" i="5"/>
  <c r="AC478" i="5"/>
  <c r="H479" i="5"/>
  <c r="J479" i="5"/>
  <c r="K479" i="5"/>
  <c r="L479" i="5"/>
  <c r="N479" i="5"/>
  <c r="O479" i="5"/>
  <c r="P479" i="5"/>
  <c r="R479" i="5"/>
  <c r="S479" i="5"/>
  <c r="T479" i="5"/>
  <c r="V479" i="5"/>
  <c r="W479" i="5"/>
  <c r="X479" i="5"/>
  <c r="Z479" i="5"/>
  <c r="AA479" i="5"/>
  <c r="AB479" i="5"/>
  <c r="I480" i="5"/>
  <c r="J480" i="5"/>
  <c r="K480" i="5"/>
  <c r="M480" i="5"/>
  <c r="N480" i="5"/>
  <c r="O480" i="5"/>
  <c r="Q480" i="5"/>
  <c r="R480" i="5"/>
  <c r="S480" i="5"/>
  <c r="U480" i="5"/>
  <c r="V480" i="5"/>
  <c r="W480" i="5"/>
  <c r="Y480" i="5"/>
  <c r="Z480" i="5"/>
  <c r="AA480" i="5"/>
  <c r="AC480" i="5"/>
  <c r="J481" i="5"/>
  <c r="K481" i="5"/>
  <c r="M481" i="5"/>
  <c r="N481" i="5"/>
  <c r="O481" i="5"/>
  <c r="Q481" i="5"/>
  <c r="R481" i="5"/>
  <c r="S481" i="5"/>
  <c r="U481" i="5"/>
  <c r="V481" i="5"/>
  <c r="W481" i="5"/>
  <c r="Y481" i="5"/>
  <c r="Z481" i="5"/>
  <c r="AA481" i="5"/>
  <c r="AC481" i="5"/>
  <c r="K482" i="5"/>
  <c r="L482" i="5"/>
  <c r="N482" i="5"/>
  <c r="O482" i="5"/>
  <c r="P482" i="5"/>
  <c r="R482" i="5"/>
  <c r="S482" i="5"/>
  <c r="T482" i="5"/>
  <c r="V482" i="5"/>
  <c r="W482" i="5"/>
  <c r="X482" i="5"/>
  <c r="Z482" i="5"/>
  <c r="AA482" i="5"/>
  <c r="AB482" i="5"/>
  <c r="L483" i="5"/>
  <c r="M483" i="5"/>
  <c r="N483" i="5"/>
  <c r="P483" i="5"/>
  <c r="Q483" i="5"/>
  <c r="R483" i="5"/>
  <c r="T483" i="5"/>
  <c r="U483" i="5"/>
  <c r="V483" i="5"/>
  <c r="X483" i="5"/>
  <c r="Y483" i="5"/>
  <c r="Z483" i="5"/>
  <c r="AB483" i="5"/>
  <c r="AC483" i="5"/>
  <c r="M484" i="5"/>
  <c r="O484" i="5"/>
  <c r="P484" i="5"/>
  <c r="Q484" i="5"/>
  <c r="S484" i="5"/>
  <c r="T484" i="5"/>
  <c r="U484" i="5"/>
  <c r="W484" i="5"/>
  <c r="X484" i="5"/>
  <c r="Y484" i="5"/>
  <c r="AA484" i="5"/>
  <c r="AB484" i="5"/>
  <c r="AC484" i="5"/>
  <c r="O485" i="5"/>
  <c r="P485" i="5"/>
  <c r="Q485" i="5"/>
  <c r="S485" i="5"/>
  <c r="T485" i="5"/>
  <c r="U485" i="5"/>
  <c r="W485" i="5"/>
  <c r="X485" i="5"/>
  <c r="Y485" i="5"/>
  <c r="AA485" i="5"/>
  <c r="AB485" i="5"/>
  <c r="AC485" i="5"/>
  <c r="P486" i="5"/>
  <c r="Q486" i="5"/>
  <c r="R486" i="5"/>
  <c r="T486" i="5"/>
  <c r="U486" i="5"/>
  <c r="V486" i="5"/>
  <c r="X486" i="5"/>
  <c r="Y486" i="5"/>
  <c r="Z486" i="5"/>
  <c r="AB486" i="5"/>
  <c r="AC486" i="5"/>
  <c r="P487" i="5"/>
  <c r="R487" i="5"/>
  <c r="S487" i="5"/>
  <c r="T487" i="5"/>
  <c r="V487" i="5"/>
  <c r="W487" i="5"/>
  <c r="X487" i="5"/>
  <c r="Z487" i="5"/>
  <c r="AA487" i="5"/>
  <c r="AB487" i="5"/>
  <c r="Q488" i="5"/>
  <c r="R488" i="5"/>
  <c r="S488" i="5"/>
  <c r="U488" i="5"/>
  <c r="V488" i="5"/>
  <c r="W488" i="5"/>
  <c r="Y488" i="5"/>
  <c r="Z488" i="5"/>
  <c r="AA488" i="5"/>
  <c r="AC488" i="5"/>
  <c r="R489" i="5"/>
  <c r="S489" i="5"/>
  <c r="U489" i="5"/>
  <c r="V489" i="5"/>
  <c r="W489" i="5"/>
  <c r="Y489" i="5"/>
  <c r="Z489" i="5"/>
  <c r="AA489" i="5"/>
  <c r="AC489" i="5"/>
  <c r="S490" i="5"/>
  <c r="T490" i="5"/>
  <c r="V490" i="5"/>
  <c r="W490" i="5"/>
  <c r="X490" i="5"/>
  <c r="Z490" i="5"/>
  <c r="AA490" i="5"/>
  <c r="AB490" i="5"/>
  <c r="T491" i="5"/>
  <c r="U491" i="5"/>
  <c r="V491" i="5"/>
  <c r="X491" i="5"/>
  <c r="Y491" i="5"/>
  <c r="Z491" i="5"/>
  <c r="AB491" i="5"/>
  <c r="AC491" i="5"/>
  <c r="U492" i="5"/>
  <c r="W492" i="5"/>
  <c r="X492" i="5"/>
  <c r="Y492" i="5"/>
  <c r="AA492" i="5"/>
  <c r="AB492" i="5"/>
  <c r="AC492" i="5"/>
  <c r="W493" i="5"/>
  <c r="X493" i="5"/>
  <c r="Y493" i="5"/>
  <c r="AA493" i="5"/>
  <c r="AB493" i="5"/>
  <c r="AC493" i="5"/>
  <c r="X494" i="5"/>
  <c r="Y494" i="5"/>
  <c r="Z494" i="5"/>
  <c r="AB494" i="5"/>
  <c r="AC494" i="5"/>
  <c r="X495" i="5"/>
  <c r="Z495" i="5"/>
  <c r="AA495" i="5"/>
  <c r="AB495" i="5"/>
  <c r="Y496" i="5"/>
  <c r="Z496" i="5"/>
  <c r="AA496" i="5"/>
  <c r="AC496" i="5"/>
  <c r="Z497" i="5"/>
  <c r="AA497" i="5"/>
  <c r="AC497" i="5"/>
  <c r="AA498" i="5"/>
  <c r="AB498" i="5"/>
  <c r="AB499" i="5"/>
  <c r="AC499" i="5"/>
  <c r="B508" i="5"/>
  <c r="C508" i="5"/>
  <c r="E508" i="5"/>
  <c r="F508" i="5"/>
  <c r="G508" i="5"/>
  <c r="I508" i="5"/>
  <c r="J508" i="5"/>
  <c r="K508" i="5"/>
  <c r="M508" i="5"/>
  <c r="N508" i="5"/>
  <c r="O508" i="5"/>
  <c r="Q508" i="5"/>
  <c r="R508" i="5"/>
  <c r="S508" i="5"/>
  <c r="U508" i="5"/>
  <c r="V508" i="5"/>
  <c r="W508" i="5"/>
  <c r="Y508" i="5"/>
  <c r="Z508" i="5"/>
  <c r="AA508" i="5"/>
  <c r="AC508" i="5"/>
  <c r="C509" i="5"/>
  <c r="D509" i="5"/>
  <c r="F509" i="5"/>
  <c r="G509" i="5"/>
  <c r="H509" i="5"/>
  <c r="J509" i="5"/>
  <c r="K509" i="5"/>
  <c r="L509" i="5"/>
  <c r="N509" i="5"/>
  <c r="O509" i="5"/>
  <c r="P509" i="5"/>
  <c r="R509" i="5"/>
  <c r="S509" i="5"/>
  <c r="T509" i="5"/>
  <c r="V509" i="5"/>
  <c r="W509" i="5"/>
  <c r="X509" i="5"/>
  <c r="Z509" i="5"/>
  <c r="AA509" i="5"/>
  <c r="AB509" i="5"/>
  <c r="D510" i="5"/>
  <c r="E510" i="5"/>
  <c r="F510" i="5"/>
  <c r="H510" i="5"/>
  <c r="I510" i="5"/>
  <c r="J510" i="5"/>
  <c r="L510" i="5"/>
  <c r="M510" i="5"/>
  <c r="N510" i="5"/>
  <c r="P510" i="5"/>
  <c r="Q510" i="5"/>
  <c r="R510" i="5"/>
  <c r="T510" i="5"/>
  <c r="U510" i="5"/>
  <c r="V510" i="5"/>
  <c r="X510" i="5"/>
  <c r="Y510" i="5"/>
  <c r="Z510" i="5"/>
  <c r="AB510" i="5"/>
  <c r="AC510" i="5"/>
  <c r="E511" i="5"/>
  <c r="G511" i="5"/>
  <c r="H511" i="5"/>
  <c r="I511" i="5"/>
  <c r="K511" i="5"/>
  <c r="L511" i="5"/>
  <c r="M511" i="5"/>
  <c r="O511" i="5"/>
  <c r="P511" i="5"/>
  <c r="Q511" i="5"/>
  <c r="S511" i="5"/>
  <c r="T511" i="5"/>
  <c r="U511" i="5"/>
  <c r="W511" i="5"/>
  <c r="X511" i="5"/>
  <c r="Y511" i="5"/>
  <c r="AA511" i="5"/>
  <c r="AB511" i="5"/>
  <c r="AC511" i="5"/>
  <c r="G512" i="5"/>
  <c r="H512" i="5"/>
  <c r="I512" i="5"/>
  <c r="K512" i="5"/>
  <c r="L512" i="5"/>
  <c r="M512" i="5"/>
  <c r="O512" i="5"/>
  <c r="P512" i="5"/>
  <c r="Q512" i="5"/>
  <c r="S512" i="5"/>
  <c r="T512" i="5"/>
  <c r="U512" i="5"/>
  <c r="W512" i="5"/>
  <c r="X512" i="5"/>
  <c r="Y512" i="5"/>
  <c r="AA512" i="5"/>
  <c r="AB512" i="5"/>
  <c r="AC512" i="5"/>
  <c r="H513" i="5"/>
  <c r="I513" i="5"/>
  <c r="J513" i="5"/>
  <c r="L513" i="5"/>
  <c r="M513" i="5"/>
  <c r="N513" i="5"/>
  <c r="P513" i="5"/>
  <c r="Q513" i="5"/>
  <c r="R513" i="5"/>
  <c r="T513" i="5"/>
  <c r="U513" i="5"/>
  <c r="V513" i="5"/>
  <c r="X513" i="5"/>
  <c r="Y513" i="5"/>
  <c r="Z513" i="5"/>
  <c r="AB513" i="5"/>
  <c r="AC513" i="5"/>
  <c r="H514" i="5"/>
  <c r="J514" i="5"/>
  <c r="K514" i="5"/>
  <c r="L514" i="5"/>
  <c r="N514" i="5"/>
  <c r="O514" i="5"/>
  <c r="P514" i="5"/>
  <c r="R514" i="5"/>
  <c r="S514" i="5"/>
  <c r="T514" i="5"/>
  <c r="V514" i="5"/>
  <c r="W514" i="5"/>
  <c r="X514" i="5"/>
  <c r="Z514" i="5"/>
  <c r="AA514" i="5"/>
  <c r="AB514" i="5"/>
  <c r="I515" i="5"/>
  <c r="J515" i="5"/>
  <c r="K515" i="5"/>
  <c r="M515" i="5"/>
  <c r="N515" i="5"/>
  <c r="O515" i="5"/>
  <c r="Q515" i="5"/>
  <c r="R515" i="5"/>
  <c r="S515" i="5"/>
  <c r="U515" i="5"/>
  <c r="V515" i="5"/>
  <c r="W515" i="5"/>
  <c r="Y515" i="5"/>
  <c r="Z515" i="5"/>
  <c r="AA515" i="5"/>
  <c r="AC515" i="5"/>
  <c r="J516" i="5"/>
  <c r="K516" i="5"/>
  <c r="M516" i="5"/>
  <c r="N516" i="5"/>
  <c r="O516" i="5"/>
  <c r="Q516" i="5"/>
  <c r="R516" i="5"/>
  <c r="S516" i="5"/>
  <c r="U516" i="5"/>
  <c r="V516" i="5"/>
  <c r="W516" i="5"/>
  <c r="Y516" i="5"/>
  <c r="Z516" i="5"/>
  <c r="AA516" i="5"/>
  <c r="AC516" i="5"/>
  <c r="K517" i="5"/>
  <c r="L517" i="5"/>
  <c r="N517" i="5"/>
  <c r="O517" i="5"/>
  <c r="P517" i="5"/>
  <c r="R517" i="5"/>
  <c r="S517" i="5"/>
  <c r="T517" i="5"/>
  <c r="V517" i="5"/>
  <c r="W517" i="5"/>
  <c r="X517" i="5"/>
  <c r="Z517" i="5"/>
  <c r="AA517" i="5"/>
  <c r="AB517" i="5"/>
  <c r="L518" i="5"/>
  <c r="M518" i="5"/>
  <c r="N518" i="5"/>
  <c r="P518" i="5"/>
  <c r="Q518" i="5"/>
  <c r="R518" i="5"/>
  <c r="T518" i="5"/>
  <c r="U518" i="5"/>
  <c r="V518" i="5"/>
  <c r="X518" i="5"/>
  <c r="Y518" i="5"/>
  <c r="Z518" i="5"/>
  <c r="AB518" i="5"/>
  <c r="AC518" i="5"/>
  <c r="M519" i="5"/>
  <c r="O519" i="5"/>
  <c r="P519" i="5"/>
  <c r="Q519" i="5"/>
  <c r="S519" i="5"/>
  <c r="T519" i="5"/>
  <c r="U519" i="5"/>
  <c r="W519" i="5"/>
  <c r="X519" i="5"/>
  <c r="Y519" i="5"/>
  <c r="AA519" i="5"/>
  <c r="AB519" i="5"/>
  <c r="AC519" i="5"/>
  <c r="O520" i="5"/>
  <c r="P520" i="5"/>
  <c r="Q520" i="5"/>
  <c r="S520" i="5"/>
  <c r="T520" i="5"/>
  <c r="U520" i="5"/>
  <c r="W520" i="5"/>
  <c r="X520" i="5"/>
  <c r="Y520" i="5"/>
  <c r="AA520" i="5"/>
  <c r="AB520" i="5"/>
  <c r="AC520" i="5"/>
  <c r="P521" i="5"/>
  <c r="Q521" i="5"/>
  <c r="R521" i="5"/>
  <c r="T521" i="5"/>
  <c r="U521" i="5"/>
  <c r="V521" i="5"/>
  <c r="X521" i="5"/>
  <c r="Y521" i="5"/>
  <c r="Z521" i="5"/>
  <c r="AB521" i="5"/>
  <c r="AC521" i="5"/>
  <c r="P522" i="5"/>
  <c r="R522" i="5"/>
  <c r="S522" i="5"/>
  <c r="T522" i="5"/>
  <c r="V522" i="5"/>
  <c r="W522" i="5"/>
  <c r="X522" i="5"/>
  <c r="Z522" i="5"/>
  <c r="AA522" i="5"/>
  <c r="AB522" i="5"/>
  <c r="Q523" i="5"/>
  <c r="R523" i="5"/>
  <c r="S523" i="5"/>
  <c r="U523" i="5"/>
  <c r="V523" i="5"/>
  <c r="W523" i="5"/>
  <c r="Y523" i="5"/>
  <c r="Z523" i="5"/>
  <c r="AA523" i="5"/>
  <c r="AC523" i="5"/>
  <c r="R524" i="5"/>
  <c r="S524" i="5"/>
  <c r="U524" i="5"/>
  <c r="V524" i="5"/>
  <c r="W524" i="5"/>
  <c r="Y524" i="5"/>
  <c r="Z524" i="5"/>
  <c r="AA524" i="5"/>
  <c r="AC524" i="5"/>
  <c r="S525" i="5"/>
  <c r="T525" i="5"/>
  <c r="V525" i="5"/>
  <c r="W525" i="5"/>
  <c r="X525" i="5"/>
  <c r="Z525" i="5"/>
  <c r="AA525" i="5"/>
  <c r="AB525" i="5"/>
  <c r="T526" i="5"/>
  <c r="U526" i="5"/>
  <c r="V526" i="5"/>
  <c r="X526" i="5"/>
  <c r="Y526" i="5"/>
  <c r="Z526" i="5"/>
  <c r="AB526" i="5"/>
  <c r="AC526" i="5"/>
  <c r="U527" i="5"/>
  <c r="W527" i="5"/>
  <c r="X527" i="5"/>
  <c r="Y527" i="5"/>
  <c r="AA527" i="5"/>
  <c r="AB527" i="5"/>
  <c r="AC527" i="5"/>
  <c r="W528" i="5"/>
  <c r="X528" i="5"/>
  <c r="Y528" i="5"/>
  <c r="AA528" i="5"/>
  <c r="AB528" i="5"/>
  <c r="AC528" i="5"/>
  <c r="X529" i="5"/>
  <c r="Y529" i="5"/>
  <c r="Z529" i="5"/>
  <c r="AB529" i="5"/>
  <c r="AC529" i="5"/>
  <c r="X530" i="5"/>
  <c r="Z530" i="5"/>
  <c r="AA530" i="5"/>
  <c r="AB530" i="5"/>
  <c r="Y531" i="5"/>
  <c r="Z531" i="5"/>
  <c r="AA531" i="5"/>
  <c r="AC531" i="5"/>
  <c r="Z532" i="5"/>
  <c r="AA532" i="5"/>
  <c r="AC532" i="5"/>
  <c r="AA533" i="5"/>
  <c r="AB533" i="5"/>
  <c r="AB534" i="5"/>
  <c r="AC534" i="5"/>
  <c r="E7" i="2"/>
  <c r="E8" i="2"/>
  <c r="E9" i="2"/>
  <c r="E10" i="2"/>
  <c r="E11" i="2"/>
  <c r="E16" i="2"/>
  <c r="E15" i="2"/>
  <c r="E14" i="2"/>
  <c r="E13" i="2"/>
  <c r="E12" i="2"/>
  <c r="E6" i="2"/>
  <c r="E5" i="2"/>
  <c r="AC390" i="5" l="1"/>
  <c r="AC426" i="5"/>
  <c r="AC462" i="5"/>
  <c r="AB388" i="5"/>
  <c r="AB424" i="5"/>
  <c r="AB460" i="5"/>
  <c r="AA386" i="5"/>
  <c r="AA422" i="5"/>
  <c r="AA458" i="5"/>
  <c r="V385" i="5"/>
  <c r="V421" i="5"/>
  <c r="V457" i="5"/>
  <c r="AA383" i="5"/>
  <c r="AA419" i="5"/>
  <c r="AA455" i="5"/>
  <c r="Y382" i="5"/>
  <c r="Y418" i="5"/>
  <c r="Y454" i="5"/>
  <c r="X381" i="5"/>
  <c r="X417" i="5"/>
  <c r="X453" i="5"/>
  <c r="X380" i="5"/>
  <c r="X416" i="5"/>
  <c r="X452" i="5"/>
  <c r="Y379" i="5"/>
  <c r="Y415" i="5"/>
  <c r="Y451" i="5"/>
  <c r="AA378" i="5"/>
  <c r="AA414" i="5"/>
  <c r="AA450" i="5"/>
  <c r="O378" i="5"/>
  <c r="O414" i="5"/>
  <c r="O450" i="5"/>
  <c r="R377" i="5"/>
  <c r="R520" i="5"/>
  <c r="R413" i="5"/>
  <c r="R449" i="5"/>
  <c r="V376" i="5"/>
  <c r="V519" i="5"/>
  <c r="V412" i="5"/>
  <c r="V448" i="5"/>
  <c r="AA375" i="5"/>
  <c r="AA518" i="5"/>
  <c r="AA411" i="5"/>
  <c r="AA447" i="5"/>
  <c r="O375" i="5"/>
  <c r="O518" i="5"/>
  <c r="O411" i="5"/>
  <c r="O447" i="5"/>
  <c r="U374" i="5"/>
  <c r="U517" i="5"/>
  <c r="U410" i="5"/>
  <c r="U446" i="5"/>
  <c r="M374" i="5"/>
  <c r="M517" i="5"/>
  <c r="M410" i="5"/>
  <c r="M446" i="5"/>
  <c r="X373" i="5"/>
  <c r="X516" i="5"/>
  <c r="X409" i="5"/>
  <c r="X445" i="5"/>
  <c r="L373" i="5"/>
  <c r="L516" i="5"/>
  <c r="L409" i="5"/>
  <c r="L445" i="5"/>
  <c r="T372" i="5"/>
  <c r="T515" i="5"/>
  <c r="T408" i="5"/>
  <c r="T444" i="5"/>
  <c r="L372" i="5"/>
  <c r="L515" i="5"/>
  <c r="L408" i="5"/>
  <c r="L444" i="5"/>
  <c r="U371" i="5"/>
  <c r="U514" i="5"/>
  <c r="U407" i="5"/>
  <c r="U443" i="5"/>
  <c r="I371" i="5"/>
  <c r="I514" i="5"/>
  <c r="I407" i="5"/>
  <c r="I443" i="5"/>
  <c r="S370" i="5"/>
  <c r="S513" i="5"/>
  <c r="S406" i="5"/>
  <c r="S442" i="5"/>
  <c r="G370" i="5"/>
  <c r="G513" i="5"/>
  <c r="G406" i="5"/>
  <c r="G442" i="5"/>
  <c r="V369" i="5"/>
  <c r="V512" i="5"/>
  <c r="V405" i="5"/>
  <c r="V441" i="5"/>
  <c r="J369" i="5"/>
  <c r="J512" i="5"/>
  <c r="J405" i="5"/>
  <c r="J441" i="5"/>
  <c r="V368" i="5"/>
  <c r="V511" i="5"/>
  <c r="V404" i="5"/>
  <c r="V440" i="5"/>
  <c r="N368" i="5"/>
  <c r="N511" i="5"/>
  <c r="N404" i="5"/>
  <c r="N440" i="5"/>
  <c r="AA367" i="5"/>
  <c r="AA510" i="5"/>
  <c r="AA403" i="5"/>
  <c r="AA439" i="5"/>
  <c r="O367" i="5"/>
  <c r="O510" i="5"/>
  <c r="O403" i="5"/>
  <c r="O439" i="5"/>
  <c r="AC366" i="5"/>
  <c r="AC509" i="5"/>
  <c r="AC402" i="5"/>
  <c r="AC438" i="5"/>
  <c r="Q366" i="5"/>
  <c r="Q509" i="5"/>
  <c r="Q402" i="5"/>
  <c r="Q438" i="5"/>
  <c r="I366" i="5"/>
  <c r="I509" i="5"/>
  <c r="I402" i="5"/>
  <c r="I438" i="5"/>
  <c r="AB365" i="5"/>
  <c r="AB508" i="5"/>
  <c r="AB401" i="5"/>
  <c r="AB437" i="5"/>
  <c r="L365" i="5"/>
  <c r="L508" i="5"/>
  <c r="L401" i="5"/>
  <c r="L437" i="5"/>
  <c r="AC387" i="5"/>
  <c r="AC423" i="5"/>
  <c r="AC459" i="5"/>
  <c r="W386" i="5"/>
  <c r="W422" i="5"/>
  <c r="W458" i="5"/>
  <c r="Z384" i="5"/>
  <c r="Z420" i="5"/>
  <c r="Z456" i="5"/>
  <c r="W383" i="5"/>
  <c r="W419" i="5"/>
  <c r="W455" i="5"/>
  <c r="U382" i="5"/>
  <c r="U418" i="5"/>
  <c r="U454" i="5"/>
  <c r="T381" i="5"/>
  <c r="T417" i="5"/>
  <c r="T453" i="5"/>
  <c r="T380" i="5"/>
  <c r="T416" i="5"/>
  <c r="T452" i="5"/>
  <c r="Q379" i="5"/>
  <c r="Q415" i="5"/>
  <c r="Q451" i="5"/>
  <c r="S378" i="5"/>
  <c r="S414" i="5"/>
  <c r="S450" i="5"/>
  <c r="V377" i="5"/>
  <c r="V413" i="5"/>
  <c r="V449" i="5"/>
  <c r="Z376" i="5"/>
  <c r="Z519" i="5"/>
  <c r="Z412" i="5"/>
  <c r="Z448" i="5"/>
  <c r="R376" i="5"/>
  <c r="R519" i="5"/>
  <c r="R412" i="5"/>
  <c r="R448" i="5"/>
  <c r="W375" i="5"/>
  <c r="W518" i="5"/>
  <c r="W411" i="5"/>
  <c r="W447" i="5"/>
  <c r="AC374" i="5"/>
  <c r="AC517" i="5"/>
  <c r="AC410" i="5"/>
  <c r="AC446" i="5"/>
  <c r="Q374" i="5"/>
  <c r="Q517" i="5"/>
  <c r="Q410" i="5"/>
  <c r="Q446" i="5"/>
  <c r="T373" i="5"/>
  <c r="T516" i="5"/>
  <c r="T409" i="5"/>
  <c r="T445" i="5"/>
  <c r="X372" i="5"/>
  <c r="X515" i="5"/>
  <c r="X408" i="5"/>
  <c r="X444" i="5"/>
  <c r="AC371" i="5"/>
  <c r="AC514" i="5"/>
  <c r="AC407" i="5"/>
  <c r="AC443" i="5"/>
  <c r="Q371" i="5"/>
  <c r="Q514" i="5"/>
  <c r="Q407" i="5"/>
  <c r="Q443" i="5"/>
  <c r="AA370" i="5"/>
  <c r="AA513" i="5"/>
  <c r="AA406" i="5"/>
  <c r="AA442" i="5"/>
  <c r="O370" i="5"/>
  <c r="O513" i="5"/>
  <c r="O406" i="5"/>
  <c r="O442" i="5"/>
  <c r="Z369" i="5"/>
  <c r="Z512" i="5"/>
  <c r="Z405" i="5"/>
  <c r="Z441" i="5"/>
  <c r="N369" i="5"/>
  <c r="N512" i="5"/>
  <c r="N405" i="5"/>
  <c r="N441" i="5"/>
  <c r="Z368" i="5"/>
  <c r="Z511" i="5"/>
  <c r="Z404" i="5"/>
  <c r="Z440" i="5"/>
  <c r="J368" i="5"/>
  <c r="J511" i="5"/>
  <c r="J404" i="5"/>
  <c r="J440" i="5"/>
  <c r="S367" i="5"/>
  <c r="S510" i="5"/>
  <c r="S403" i="5"/>
  <c r="S439" i="5"/>
  <c r="G367" i="5"/>
  <c r="G510" i="5"/>
  <c r="G403" i="5"/>
  <c r="G439" i="5"/>
  <c r="U366" i="5"/>
  <c r="U509" i="5"/>
  <c r="U402" i="5"/>
  <c r="U438" i="5"/>
  <c r="M366" i="5"/>
  <c r="M509" i="5"/>
  <c r="M402" i="5"/>
  <c r="M438" i="5"/>
  <c r="X365" i="5"/>
  <c r="X508" i="5"/>
  <c r="X401" i="5"/>
  <c r="X437" i="5"/>
  <c r="P365" i="5"/>
  <c r="P508" i="5"/>
  <c r="P401" i="5"/>
  <c r="P437" i="5"/>
  <c r="D365" i="5"/>
  <c r="D508" i="5"/>
  <c r="D401" i="5"/>
  <c r="D437" i="5"/>
  <c r="AB389" i="5"/>
  <c r="AB425" i="5"/>
  <c r="AB461" i="5"/>
  <c r="Y387" i="5"/>
  <c r="Y423" i="5"/>
  <c r="Y459" i="5"/>
  <c r="Z385" i="5"/>
  <c r="Z421" i="5"/>
  <c r="Z457" i="5"/>
  <c r="V384" i="5"/>
  <c r="V420" i="5"/>
  <c r="V456" i="5"/>
  <c r="AC382" i="5"/>
  <c r="AC418" i="5"/>
  <c r="AC454" i="5"/>
  <c r="AB381" i="5"/>
  <c r="AB417" i="5"/>
  <c r="AB453" i="5"/>
  <c r="AB380" i="5"/>
  <c r="AB416" i="5"/>
  <c r="AB452" i="5"/>
  <c r="AC379" i="5"/>
  <c r="AC415" i="5"/>
  <c r="AC451" i="5"/>
  <c r="U379" i="5"/>
  <c r="U415" i="5"/>
  <c r="U451" i="5"/>
  <c r="W378" i="5"/>
  <c r="W414" i="5"/>
  <c r="W450" i="5"/>
  <c r="Z377" i="5"/>
  <c r="Z413" i="5"/>
  <c r="Z449" i="5"/>
  <c r="N377" i="5"/>
  <c r="N520" i="5"/>
  <c r="N413" i="5"/>
  <c r="N449" i="5"/>
  <c r="N376" i="5"/>
  <c r="N519" i="5"/>
  <c r="N412" i="5"/>
  <c r="N448" i="5"/>
  <c r="S375" i="5"/>
  <c r="S518" i="5"/>
  <c r="S411" i="5"/>
  <c r="S447" i="5"/>
  <c r="Y374" i="5"/>
  <c r="Y517" i="5"/>
  <c r="Y410" i="5"/>
  <c r="Y446" i="5"/>
  <c r="AB373" i="5"/>
  <c r="AB516" i="5"/>
  <c r="AB409" i="5"/>
  <c r="AB445" i="5"/>
  <c r="P373" i="5"/>
  <c r="P516" i="5"/>
  <c r="P409" i="5"/>
  <c r="P445" i="5"/>
  <c r="AB372" i="5"/>
  <c r="AB515" i="5"/>
  <c r="AB408" i="5"/>
  <c r="AB444" i="5"/>
  <c r="P372" i="5"/>
  <c r="P515" i="5"/>
  <c r="P408" i="5"/>
  <c r="P444" i="5"/>
  <c r="Y371" i="5"/>
  <c r="Y514" i="5"/>
  <c r="Y407" i="5"/>
  <c r="Y443" i="5"/>
  <c r="M371" i="5"/>
  <c r="M514" i="5"/>
  <c r="M407" i="5"/>
  <c r="M443" i="5"/>
  <c r="W370" i="5"/>
  <c r="W513" i="5"/>
  <c r="W406" i="5"/>
  <c r="W442" i="5"/>
  <c r="K370" i="5"/>
  <c r="K513" i="5"/>
  <c r="K406" i="5"/>
  <c r="K442" i="5"/>
  <c r="R369" i="5"/>
  <c r="R512" i="5"/>
  <c r="R405" i="5"/>
  <c r="R441" i="5"/>
  <c r="F369" i="5"/>
  <c r="F512" i="5"/>
  <c r="F405" i="5"/>
  <c r="F441" i="5"/>
  <c r="R368" i="5"/>
  <c r="R511" i="5"/>
  <c r="R404" i="5"/>
  <c r="R440" i="5"/>
  <c r="F368" i="5"/>
  <c r="F511" i="5"/>
  <c r="F404" i="5"/>
  <c r="F440" i="5"/>
  <c r="W367" i="5"/>
  <c r="W510" i="5"/>
  <c r="W403" i="5"/>
  <c r="W439" i="5"/>
  <c r="K367" i="5"/>
  <c r="K510" i="5"/>
  <c r="K403" i="5"/>
  <c r="K439" i="5"/>
  <c r="Y366" i="5"/>
  <c r="Y509" i="5"/>
  <c r="Y402" i="5"/>
  <c r="Y438" i="5"/>
  <c r="E366" i="5"/>
  <c r="E509" i="5"/>
  <c r="E402" i="5"/>
  <c r="E438" i="5"/>
  <c r="T365" i="5"/>
  <c r="T508" i="5"/>
  <c r="T401" i="5"/>
  <c r="T437" i="5"/>
  <c r="H365" i="5"/>
  <c r="H508" i="5"/>
  <c r="H401" i="5"/>
  <c r="H437" i="5"/>
  <c r="AC533" i="5"/>
  <c r="AB532" i="5"/>
  <c r="AB531" i="5"/>
  <c r="AC530" i="5"/>
  <c r="Y530" i="5"/>
  <c r="AA529" i="5"/>
  <c r="W529" i="5"/>
  <c r="Z528" i="5"/>
  <c r="V528" i="5"/>
  <c r="Z527" i="5"/>
  <c r="V527" i="5"/>
  <c r="AA526" i="5"/>
  <c r="W526" i="5"/>
  <c r="AC525" i="5"/>
  <c r="Y525" i="5"/>
  <c r="U525" i="5"/>
  <c r="AB524" i="5"/>
  <c r="X524" i="5"/>
  <c r="T524" i="5"/>
  <c r="AB523" i="5"/>
  <c r="X523" i="5"/>
  <c r="T523" i="5"/>
  <c r="AC522" i="5"/>
  <c r="Y522" i="5"/>
  <c r="U522" i="5"/>
  <c r="Q522" i="5"/>
  <c r="AA521" i="5"/>
  <c r="W521" i="5"/>
  <c r="S521" i="5"/>
  <c r="O521" i="5"/>
  <c r="Z520" i="5"/>
  <c r="V520" i="5"/>
  <c r="AC498" i="5"/>
  <c r="AB497" i="5"/>
  <c r="AB496" i="5"/>
  <c r="AC495" i="5"/>
  <c r="Y495" i="5"/>
  <c r="AA494" i="5"/>
  <c r="W494" i="5"/>
  <c r="Z493" i="5"/>
  <c r="V493" i="5"/>
  <c r="Z492" i="5"/>
  <c r="V492" i="5"/>
  <c r="AA491" i="5"/>
  <c r="W491" i="5"/>
  <c r="AC490" i="5"/>
  <c r="Y490" i="5"/>
  <c r="U490" i="5"/>
  <c r="AB489" i="5"/>
  <c r="X489" i="5"/>
  <c r="T489" i="5"/>
  <c r="AB488" i="5"/>
  <c r="X488" i="5"/>
  <c r="T488" i="5"/>
  <c r="AC487" i="5"/>
  <c r="Y487" i="5"/>
  <c r="U487" i="5"/>
  <c r="Q487" i="5"/>
  <c r="AA486" i="5"/>
  <c r="W486" i="5"/>
  <c r="S486" i="5"/>
  <c r="O486" i="5"/>
  <c r="Z485" i="5"/>
  <c r="V485" i="5"/>
  <c r="R485" i="5"/>
  <c r="N485" i="5"/>
  <c r="Z484" i="5"/>
  <c r="V484" i="5"/>
  <c r="R484" i="5"/>
  <c r="N484" i="5"/>
  <c r="AA483" i="5"/>
  <c r="W483" i="5"/>
  <c r="S483" i="5"/>
  <c r="O483" i="5"/>
  <c r="AC482" i="5"/>
  <c r="Y482" i="5"/>
  <c r="U482" i="5"/>
  <c r="Q482" i="5"/>
  <c r="M482" i="5"/>
  <c r="AB481" i="5"/>
  <c r="X481" i="5"/>
  <c r="T481" i="5"/>
  <c r="P481" i="5"/>
  <c r="L481" i="5"/>
  <c r="AB480" i="5"/>
  <c r="X480" i="5"/>
  <c r="T480" i="5"/>
  <c r="P480" i="5"/>
  <c r="L480" i="5"/>
  <c r="AC479" i="5"/>
  <c r="Y479" i="5"/>
  <c r="U479" i="5"/>
  <c r="Q479" i="5"/>
  <c r="M479" i="5"/>
  <c r="I479" i="5"/>
  <c r="AA478" i="5"/>
  <c r="W478" i="5"/>
  <c r="S478" i="5"/>
  <c r="O478" i="5"/>
  <c r="K478" i="5"/>
  <c r="G478" i="5"/>
  <c r="Z477" i="5"/>
  <c r="V477" i="5"/>
  <c r="R477" i="5"/>
  <c r="N477" i="5"/>
  <c r="J477" i="5"/>
  <c r="F477" i="5"/>
  <c r="Z476" i="5"/>
  <c r="V476" i="5"/>
  <c r="R476" i="5"/>
  <c r="N476" i="5"/>
  <c r="J476" i="5"/>
  <c r="F476" i="5"/>
  <c r="AA475" i="5"/>
  <c r="W475" i="5"/>
  <c r="S475" i="5"/>
  <c r="O475" i="5"/>
  <c r="K475" i="5"/>
  <c r="G475" i="5"/>
  <c r="AC474" i="5"/>
  <c r="Y474" i="5"/>
  <c r="U474" i="5"/>
  <c r="Q474" i="5"/>
  <c r="M474" i="5"/>
  <c r="I474" i="5"/>
  <c r="E474" i="5"/>
  <c r="AB473" i="5"/>
  <c r="X473" i="5"/>
  <c r="T473" i="5"/>
  <c r="P473" i="5"/>
  <c r="L473" i="5"/>
  <c r="H473" i="5"/>
  <c r="D473" i="5"/>
  <c r="E17" i="2"/>
  <c r="J42" i="4"/>
  <c r="J43" i="4" s="1"/>
  <c r="J44" i="4" s="1"/>
  <c r="J45" i="4" s="1"/>
  <c r="J46" i="4" s="1"/>
  <c r="J47" i="4" s="1"/>
  <c r="J48" i="4" s="1"/>
  <c r="J49" i="4" s="1"/>
  <c r="J50" i="4" s="1"/>
  <c r="J51" i="4" s="1"/>
  <c r="J52" i="4" s="1"/>
  <c r="J53" i="4" s="1"/>
  <c r="J54" i="4" s="1"/>
  <c r="J55" i="4" s="1"/>
  <c r="J56" i="4" s="1"/>
  <c r="J57" i="4" s="1"/>
  <c r="J58" i="4" s="1"/>
  <c r="J59" i="4" s="1"/>
  <c r="J60" i="4" s="1"/>
  <c r="J61" i="4" s="1"/>
  <c r="J62" i="4" s="1"/>
  <c r="J63" i="4" s="1"/>
  <c r="J64" i="4" s="1"/>
  <c r="J65" i="4" s="1"/>
  <c r="J66" i="4" s="1"/>
  <c r="J67" i="4" s="1"/>
  <c r="J68" i="4" s="1"/>
  <c r="J69" i="4" s="1"/>
  <c r="J70" i="4" s="1"/>
  <c r="J71" i="4" s="1"/>
  <c r="J72" i="4" s="1"/>
  <c r="J73" i="4" s="1"/>
  <c r="J74" i="4" s="1"/>
  <c r="I42" i="4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73" i="4" s="1"/>
  <c r="I74" i="4" s="1"/>
  <c r="B42" i="4"/>
  <c r="B43" i="4" s="1"/>
  <c r="B44" i="4" s="1"/>
  <c r="B45" i="4" s="1"/>
  <c r="A42" i="4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B46" i="4" l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6" i="4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H6" i="4"/>
  <c r="H7" i="4" s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I6" i="4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J6" i="4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K6" i="4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H45" i="4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K45" i="4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K69" i="4" s="1"/>
  <c r="K70" i="4" s="1"/>
  <c r="K71" i="4" s="1"/>
  <c r="K72" i="4" s="1"/>
  <c r="K73" i="4" s="1"/>
  <c r="K74" i="4" s="1"/>
</calcChain>
</file>

<file path=xl/sharedStrings.xml><?xml version="1.0" encoding="utf-8"?>
<sst xmlns="http://schemas.openxmlformats.org/spreadsheetml/2006/main" count="1233" uniqueCount="159">
  <si>
    <r>
      <t xml:space="preserve">W </t>
    </r>
    <r>
      <rPr>
        <sz val="7"/>
        <color indexed="8"/>
        <rFont val="Arial"/>
        <family val="2"/>
        <charset val="238"/>
      </rPr>
      <t>- droga wojewódzka</t>
    </r>
  </si>
  <si>
    <r>
      <t xml:space="preserve">P </t>
    </r>
    <r>
      <rPr>
        <sz val="7"/>
        <color indexed="8"/>
        <rFont val="Arial"/>
        <family val="2"/>
        <charset val="238"/>
      </rPr>
      <t>- droga powiatowa</t>
    </r>
  </si>
  <si>
    <t>Tomasz Kurzawa</t>
  </si>
  <si>
    <r>
      <t xml:space="preserve">K </t>
    </r>
    <r>
      <rPr>
        <sz val="7"/>
        <color indexed="8"/>
        <rFont val="Arial"/>
        <family val="2"/>
        <charset val="238"/>
      </rPr>
      <t>- droga krajowa</t>
    </r>
  </si>
  <si>
    <t>Osoba zarządzająca transportem</t>
  </si>
  <si>
    <r>
      <t xml:space="preserve">G </t>
    </r>
    <r>
      <rPr>
        <sz val="7"/>
        <rFont val="Arial"/>
        <family val="2"/>
        <charset val="238"/>
      </rPr>
      <t>- droga gminna</t>
    </r>
  </si>
  <si>
    <r>
      <t>D</t>
    </r>
    <r>
      <rPr>
        <sz val="7"/>
        <rFont val="Arial"/>
        <family val="2"/>
        <charset val="238"/>
      </rPr>
      <t xml:space="preserve"> - kursuje od poniedziałku do piątku oprócz świąt  </t>
    </r>
  </si>
  <si>
    <t>Liczba pojazdów niezbędna do realizacji kursów: 1</t>
  </si>
  <si>
    <t>Oznaczenia:</t>
  </si>
  <si>
    <t>Aleksandrów Ł.Warszawska</t>
  </si>
  <si>
    <t>K</t>
  </si>
  <si>
    <t>&gt;</t>
  </si>
  <si>
    <t>Aleksandrów Ł.W.Pol./ Południowa</t>
  </si>
  <si>
    <t>Aleksandrów Ł.W.Pol./ Bratoszewskiego</t>
  </si>
  <si>
    <t>Rąbień Zielony Romanów</t>
  </si>
  <si>
    <t>Rąbień Kościelna / Słowiańska</t>
  </si>
  <si>
    <t>Konstantynów Ł. Zgierska Biedronka</t>
  </si>
  <si>
    <t>W</t>
  </si>
  <si>
    <t>Lutomiersk ul.Kilińskiego / Pl. J. Pawła II</t>
  </si>
  <si>
    <t>P</t>
  </si>
  <si>
    <t>D</t>
  </si>
  <si>
    <t>Dworce i przystanki</t>
  </si>
  <si>
    <t>kat.drogi</t>
  </si>
  <si>
    <t>czas</t>
  </si>
  <si>
    <t>Vt</t>
  </si>
  <si>
    <t>odl.</t>
  </si>
  <si>
    <t>km</t>
  </si>
  <si>
    <t>L.p.</t>
  </si>
  <si>
    <t>Rąbień,  Kościelna / Słowiańska</t>
  </si>
  <si>
    <t>Rąbień / Zielony Romanów</t>
  </si>
  <si>
    <t>Aleksandrów Ł. W.Pol./ Bratoszewskiego</t>
  </si>
  <si>
    <t>Aleksandrów Ł. W. Pol./ Południowa</t>
  </si>
  <si>
    <t>Aleksandrów Ł. Warszawska</t>
  </si>
  <si>
    <r>
      <rPr>
        <b/>
        <sz val="8"/>
        <color indexed="9"/>
        <rFont val="Arial CE"/>
        <charset val="238"/>
      </rPr>
      <t>aaaaaaaaaaaaaaaaaaaaa</t>
    </r>
    <r>
      <rPr>
        <b/>
        <sz val="8"/>
        <rFont val="Arial CE"/>
        <charset val="238"/>
      </rPr>
      <t xml:space="preserve">Tomasz Kurzawa                                                                </t>
    </r>
    <r>
      <rPr>
        <b/>
        <sz val="8"/>
        <color indexed="9"/>
        <rFont val="Arial CE"/>
        <charset val="238"/>
      </rPr>
      <t>aaaaaaaaa</t>
    </r>
    <r>
      <rPr>
        <b/>
        <sz val="8"/>
        <rFont val="Arial CE"/>
        <charset val="238"/>
      </rPr>
      <t>99-200 Poddębice ul. Dojazd 1/8</t>
    </r>
  </si>
  <si>
    <t>Konst. Lutomierska Bech / Klon., 710 - 30</t>
  </si>
  <si>
    <t>Mirosławice I, 710 - 02</t>
  </si>
  <si>
    <t>Lutomiersk ul.Kilińskiego / Pl. Jana Pawła II</t>
  </si>
  <si>
    <t>Łask Warszawska/Szpital, 482-03</t>
  </si>
  <si>
    <t>Łask Warszawska/Kastor 482-12</t>
  </si>
  <si>
    <t>Łask Narutowicza / ŁDK, 483- 91</t>
  </si>
  <si>
    <t>Kwiatkowice, 710 -55</t>
  </si>
  <si>
    <t>Kwiatkowice las, 710 - 57</t>
  </si>
  <si>
    <t>Antoniew, 710- 59</t>
  </si>
  <si>
    <t>Lutomiersk 3 Maja / Moniuszki, 710- 61</t>
  </si>
  <si>
    <t>Mirosławice I, 710- 65</t>
  </si>
  <si>
    <t>Konst. Lutomierska / Ignacew, 710- 01</t>
  </si>
  <si>
    <t>Konst. Lutomierska Bech / Klon., 710- 03</t>
  </si>
  <si>
    <t>Konst. Lutomierska SP, 710- 07</t>
  </si>
  <si>
    <t>Konst. J. Pawła II / Pl.Kościuszki, 710 - 13</t>
  </si>
  <si>
    <t>Konst. Ł.J.P.II / Pl. Kościuszki,  710 - 18</t>
  </si>
  <si>
    <t>Konst. Ł. Lutomierska Nr 13, 710 - 24</t>
  </si>
  <si>
    <t>Konst. Lutomierska / Ignacew, 710 - 34</t>
  </si>
  <si>
    <t>Lutomiersk 3 Maja / Moniuszki, 710 - 08</t>
  </si>
  <si>
    <t>Antoniew, 710 - 10</t>
  </si>
  <si>
    <t>Kwiatkowice las, 710 - 12</t>
  </si>
  <si>
    <t>Kwiatkowice, 710 -14</t>
  </si>
  <si>
    <t>Łask Warszawska/Szpital, 482 - 03</t>
  </si>
  <si>
    <t>Łask Narutowicza / Szkoła, 483 - 02</t>
  </si>
  <si>
    <t>liczba km dziennie:</t>
  </si>
  <si>
    <t>rok 2021</t>
  </si>
  <si>
    <t>miesiąc</t>
  </si>
  <si>
    <t>ilość dni</t>
  </si>
  <si>
    <t>styczeń</t>
  </si>
  <si>
    <t>luty</t>
  </si>
  <si>
    <t>marzec</t>
  </si>
  <si>
    <t>kwiecień</t>
  </si>
  <si>
    <t>maj</t>
  </si>
  <si>
    <t>sierpień</t>
  </si>
  <si>
    <t>wrzesień</t>
  </si>
  <si>
    <t>październik</t>
  </si>
  <si>
    <t>listopad</t>
  </si>
  <si>
    <t>grudzień</t>
  </si>
  <si>
    <t>RAZEM</t>
  </si>
  <si>
    <t>czerwiec</t>
  </si>
  <si>
    <t>lipiec</t>
  </si>
  <si>
    <t>Łask Narutowicza / Szkoła</t>
  </si>
  <si>
    <t>Łask Lutomierska</t>
  </si>
  <si>
    <t>Wiewiórczyn - Konst.</t>
  </si>
  <si>
    <t>Wydrzyn</t>
  </si>
  <si>
    <t>Anielin</t>
  </si>
  <si>
    <t>Krzucz</t>
  </si>
  <si>
    <t>Karszew</t>
  </si>
  <si>
    <t>z ulgą 93%.</t>
  </si>
  <si>
    <t>Kiki skrzyż. Wrzesz./ Hip.</t>
  </si>
  <si>
    <t>na linii komunikacyjnej zwykłej Aleksandrów Ł. - Kwiatkowice - Łask</t>
  </si>
  <si>
    <t>Chorzeszów Pelagia</t>
  </si>
  <si>
    <t>Cennik opłat za przejazd na podstawie biletów miesięcznych</t>
  </si>
  <si>
    <t>Chorzeszów</t>
  </si>
  <si>
    <t>Wodzierady Urząd G.</t>
  </si>
  <si>
    <t>Nowy Świat</t>
  </si>
  <si>
    <t>Kwiatkowice</t>
  </si>
  <si>
    <t>Kwiatkowice las</t>
  </si>
  <si>
    <t>Antoniew</t>
  </si>
  <si>
    <t>Lutomiersk ul.Kiliń./ pl. J.P.II</t>
  </si>
  <si>
    <t>Lutomiersk 3 Maja / Moniuszki</t>
  </si>
  <si>
    <t>Mirosławice I</t>
  </si>
  <si>
    <t>Konst.Ł. Lutomier./ Ignacew</t>
  </si>
  <si>
    <t>Konst.Ł. Lutomier. Bech / Klon.</t>
  </si>
  <si>
    <t>Konst.Ł. Lutomierska / Mick.</t>
  </si>
  <si>
    <t>Konst.Ł.J.P.II / Pl. Kościuszki</t>
  </si>
  <si>
    <t>Konst.Ł. Zgierska Biedronka</t>
  </si>
  <si>
    <t>Aleks. Ł. W.Pol./ Bratosz.</t>
  </si>
  <si>
    <t>Aleks.Ł W.Pol./ Połud.</t>
  </si>
  <si>
    <t>Aleks. Ł. Warsz.</t>
  </si>
  <si>
    <t>Konst.Ł. Lutomierska / Mickiewicza</t>
  </si>
  <si>
    <t>Aleks. Ł. W.Pol./ Bratoszewskiego</t>
  </si>
  <si>
    <t>Aleks.Ł W.Pol./ Południowa</t>
  </si>
  <si>
    <t>z ulgą 78%.</t>
  </si>
  <si>
    <t>z ulgą 51%.</t>
  </si>
  <si>
    <t>z ulgą 49%.</t>
  </si>
  <si>
    <t>z ulgą 37%.</t>
  </si>
  <si>
    <t>z ulgą 33%.</t>
  </si>
  <si>
    <t>z ulgą 100%</t>
  </si>
  <si>
    <t>Cennik opłat za przejazd na podstawie biletów jednorazowych</t>
  </si>
  <si>
    <t>z ulgą 95%</t>
  </si>
  <si>
    <t>z ulgą 93%</t>
  </si>
  <si>
    <t>z ulgą 78%</t>
  </si>
  <si>
    <t>z ulgą 51%</t>
  </si>
  <si>
    <t>z ulgą 49%</t>
  </si>
  <si>
    <t>z ulgą 37%</t>
  </si>
  <si>
    <t>według taryfy normalnej (ceny biletów pełnopłatnych).</t>
  </si>
  <si>
    <t>Łask Zielona</t>
  </si>
  <si>
    <t>Łask JP II / Narutowicza</t>
  </si>
  <si>
    <t>Łask 9 Maja - Połud / Al. Niepod.</t>
  </si>
  <si>
    <t>Łask Narutowicza - Szkoła / ŁDK</t>
  </si>
  <si>
    <t>Łask J.P.II - Narutow. / Skłodow.</t>
  </si>
  <si>
    <t>Łask Warszawska - Szpital / Kastor</t>
  </si>
  <si>
    <t>Konst.Ł. Lutomierska</t>
  </si>
  <si>
    <t>Nowy Świat nr.25</t>
  </si>
  <si>
    <t>Wodzierady Urząd Gminy nr 19</t>
  </si>
  <si>
    <t>Chorzeszów nr 17</t>
  </si>
  <si>
    <t>Chorzeszów Pelagia nr 15</t>
  </si>
  <si>
    <t>Kiki skrzyż. Wrzesz / Hipolitów nr 13</t>
  </si>
  <si>
    <t>Karszew nr 11</t>
  </si>
  <si>
    <t>Krzucz nr 09</t>
  </si>
  <si>
    <t>Anielin nr 07</t>
  </si>
  <si>
    <t>Wydrzyn nr 05</t>
  </si>
  <si>
    <t>Wiewiórczyn - Konstantynowska nr 03</t>
  </si>
  <si>
    <t>Łask Lutomierska nr 01</t>
  </si>
  <si>
    <t>Łask Zielona nr 01</t>
  </si>
  <si>
    <t>Łask Jana Pawła II / Narutowicza nr 02</t>
  </si>
  <si>
    <t>Łask 9 Maja –Połud./Al. Niepodległości 02</t>
  </si>
  <si>
    <t>Łask 9 Maja –Połud./Al. Niepodległości 01</t>
  </si>
  <si>
    <t>Łask Jana Pawła II / Skłodowskiej nr 01</t>
  </si>
  <si>
    <t xml:space="preserve">Łask Zielona nr 02 </t>
  </si>
  <si>
    <t>Łask Lutomierska nr 02</t>
  </si>
  <si>
    <t>Wiewiórczyn - Konstantynowska nr 04</t>
  </si>
  <si>
    <t>Wydrzyn nr 06</t>
  </si>
  <si>
    <t>Anielin nr 08</t>
  </si>
  <si>
    <t>Krzucz nr 10</t>
  </si>
  <si>
    <t>Karszew nr 12</t>
  </si>
  <si>
    <t>Kiki sk. Wrzeszczewice / Hipolitów nr 14</t>
  </si>
  <si>
    <t>Chorzeszów Pelagia nr 16</t>
  </si>
  <si>
    <t>Chorzeszów nr 18</t>
  </si>
  <si>
    <t>Wodzierady Urząd Gminy nr 20</t>
  </si>
  <si>
    <t>Nowy Świat nr.26</t>
  </si>
  <si>
    <t xml:space="preserve"> LINIA KOMUNIKACYJNA (ZWYKŁA) Aleksandrów Łódzki - Lutomiersk  - Łask </t>
  </si>
  <si>
    <t>Lutomiersk 3 Maja/Stacja Benz 710-06</t>
  </si>
  <si>
    <t>Lutomiersk 3 Maja/Stacja Benz.  710-63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</si>
</sst>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;@"/>
    <numFmt numFmtId="165" formatCode="0.0"/>
    <numFmt numFmtId="166" formatCode="h:mm"/>
  </numFmts>
  <fonts count="3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8"/>
      <name val="Arial CE"/>
      <family val="2"/>
      <charset val="238"/>
    </font>
    <font>
      <b/>
      <sz val="7"/>
      <color theme="1"/>
      <name val="Arial"/>
      <family val="2"/>
      <charset val="238"/>
    </font>
    <font>
      <sz val="7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7"/>
      <name val="Arial"/>
      <family val="2"/>
      <charset val="238"/>
    </font>
    <font>
      <b/>
      <sz val="6"/>
      <name val="Arial"/>
      <family val="2"/>
      <charset val="238"/>
    </font>
    <font>
      <sz val="7"/>
      <name val="Arial"/>
      <family val="2"/>
      <charset val="238"/>
    </font>
    <font>
      <sz val="6"/>
      <name val="Arial"/>
      <family val="2"/>
      <charset val="238"/>
    </font>
    <font>
      <sz val="7"/>
      <name val="Calibri"/>
      <family val="2"/>
      <charset val="238"/>
    </font>
    <font>
      <sz val="7"/>
      <name val="Arial CE"/>
      <family val="2"/>
      <charset val="238"/>
    </font>
    <font>
      <sz val="7"/>
      <name val="Arial"/>
      <family val="2"/>
    </font>
    <font>
      <b/>
      <sz val="7"/>
      <name val="Arial CE"/>
      <family val="2"/>
      <charset val="238"/>
    </font>
    <font>
      <sz val="7"/>
      <name val="Czcionka tekstu podstawowego"/>
      <family val="2"/>
      <charset val="238"/>
    </font>
    <font>
      <sz val="5"/>
      <name val="Arial"/>
      <family val="2"/>
      <charset val="238"/>
    </font>
    <font>
      <b/>
      <sz val="8"/>
      <name val="Arial CE"/>
      <charset val="238"/>
    </font>
    <font>
      <sz val="11"/>
      <name val="Czcionka tekstu podstawowego"/>
      <family val="2"/>
      <charset val="238"/>
    </font>
    <font>
      <b/>
      <sz val="8"/>
      <color indexed="9"/>
      <name val="Arial CE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8"/>
      <name val="Arial CE"/>
      <family val="2"/>
      <charset val="238"/>
    </font>
    <font>
      <sz val="8"/>
      <color indexed="8"/>
      <name val="Czcionka tekstu podstawowego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7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64">
    <xf numFmtId="0" fontId="0" fillId="0" borderId="0" xfId="0"/>
    <xf numFmtId="0" fontId="1" fillId="0" borderId="0" xfId="1"/>
    <xf numFmtId="0" fontId="1" fillId="0" borderId="0" xfId="1" applyAlignment="1"/>
    <xf numFmtId="0" fontId="2" fillId="0" borderId="0" xfId="1" applyFont="1" applyBorder="1" applyAlignment="1">
      <alignment vertical="top"/>
    </xf>
    <xf numFmtId="0" fontId="3" fillId="0" borderId="0" xfId="1" applyFont="1" applyAlignment="1">
      <alignment vertical="center"/>
    </xf>
    <xf numFmtId="0" fontId="7" fillId="0" borderId="0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164" fontId="7" fillId="0" borderId="0" xfId="2" applyNumberFormat="1" applyFont="1" applyFill="1" applyBorder="1" applyAlignment="1">
      <alignment vertical="center"/>
    </xf>
    <xf numFmtId="0" fontId="6" fillId="0" borderId="0" xfId="2" applyFont="1" applyBorder="1" applyAlignment="1">
      <alignment horizontal="left" vertical="center"/>
    </xf>
    <xf numFmtId="0" fontId="9" fillId="0" borderId="0" xfId="2" applyFont="1"/>
    <xf numFmtId="0" fontId="9" fillId="0" borderId="0" xfId="2" applyFont="1" applyBorder="1"/>
    <xf numFmtId="0" fontId="10" fillId="0" borderId="0" xfId="2" applyFont="1" applyBorder="1"/>
    <xf numFmtId="0" fontId="11" fillId="0" borderId="0" xfId="2" applyFont="1" applyBorder="1" applyAlignment="1">
      <alignment horizontal="left" vertical="center"/>
    </xf>
    <xf numFmtId="165" fontId="1" fillId="0" borderId="0" xfId="1" applyNumberFormat="1"/>
    <xf numFmtId="164" fontId="8" fillId="0" borderId="1" xfId="2" applyNumberFormat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166" fontId="8" fillId="0" borderId="3" xfId="2" applyNumberFormat="1" applyFont="1" applyFill="1" applyBorder="1" applyAlignment="1">
      <alignment horizontal="center" vertical="center"/>
    </xf>
    <xf numFmtId="165" fontId="8" fillId="0" borderId="0" xfId="2" applyNumberFormat="1" applyFont="1" applyAlignment="1">
      <alignment horizontal="center" vertical="center"/>
    </xf>
    <xf numFmtId="0" fontId="11" fillId="0" borderId="1" xfId="2" applyFont="1" applyFill="1" applyBorder="1" applyAlignment="1" applyProtection="1">
      <alignment horizontal="center" vertical="center"/>
      <protection locked="0"/>
    </xf>
    <xf numFmtId="166" fontId="8" fillId="0" borderId="5" xfId="2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165" fontId="8" fillId="0" borderId="5" xfId="2" applyNumberFormat="1" applyFont="1" applyBorder="1" applyAlignment="1">
      <alignment horizontal="center" vertical="center"/>
    </xf>
    <xf numFmtId="0" fontId="11" fillId="0" borderId="2" xfId="2" applyFont="1" applyFill="1" applyBorder="1" applyAlignment="1" applyProtection="1">
      <alignment horizontal="center" vertical="center"/>
      <protection locked="0"/>
    </xf>
    <xf numFmtId="0" fontId="8" fillId="0" borderId="6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 wrapText="1"/>
    </xf>
    <xf numFmtId="0" fontId="8" fillId="0" borderId="5" xfId="2" applyNumberFormat="1" applyFont="1" applyFill="1" applyBorder="1" applyAlignment="1">
      <alignment horizontal="center" vertical="center" wrapText="1"/>
    </xf>
    <xf numFmtId="0" fontId="14" fillId="0" borderId="0" xfId="1" applyFont="1"/>
    <xf numFmtId="0" fontId="12" fillId="0" borderId="0" xfId="1" applyFont="1"/>
    <xf numFmtId="0" fontId="1" fillId="0" borderId="0" xfId="1" applyBorder="1"/>
    <xf numFmtId="0" fontId="15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4" fillId="0" borderId="0" xfId="1" applyFont="1" applyBorder="1"/>
    <xf numFmtId="0" fontId="14" fillId="0" borderId="7" xfId="1" applyFont="1" applyBorder="1"/>
    <xf numFmtId="164" fontId="8" fillId="0" borderId="0" xfId="2" applyNumberFormat="1" applyFont="1" applyFill="1" applyBorder="1" applyAlignment="1">
      <alignment horizontal="center" vertical="center"/>
    </xf>
    <xf numFmtId="164" fontId="8" fillId="0" borderId="5" xfId="2" applyNumberFormat="1" applyFont="1" applyFill="1" applyBorder="1" applyAlignment="1">
      <alignment horizontal="center" vertical="center"/>
    </xf>
    <xf numFmtId="164" fontId="8" fillId="0" borderId="10" xfId="2" applyNumberFormat="1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9" xfId="2" applyFont="1" applyFill="1" applyBorder="1" applyAlignment="1" applyProtection="1">
      <alignment horizontal="center" vertical="center"/>
      <protection locked="0"/>
    </xf>
    <xf numFmtId="0" fontId="11" fillId="0" borderId="2" xfId="2" applyFont="1" applyBorder="1" applyAlignment="1">
      <alignment horizontal="center" vertical="center"/>
    </xf>
    <xf numFmtId="0" fontId="8" fillId="0" borderId="10" xfId="2" applyNumberFormat="1" applyFont="1" applyFill="1" applyBorder="1" applyAlignment="1">
      <alignment horizontal="center" vertical="center" wrapText="1"/>
    </xf>
    <xf numFmtId="0" fontId="17" fillId="0" borderId="0" xfId="1" applyFont="1"/>
    <xf numFmtId="165" fontId="8" fillId="2" borderId="3" xfId="2" applyNumberFormat="1" applyFont="1" applyFill="1" applyBorder="1" applyAlignment="1">
      <alignment horizontal="center" vertical="center"/>
    </xf>
    <xf numFmtId="165" fontId="8" fillId="2" borderId="0" xfId="2" applyNumberFormat="1" applyFont="1" applyFill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166" fontId="8" fillId="2" borderId="3" xfId="2" applyNumberFormat="1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left" vertical="center"/>
    </xf>
    <xf numFmtId="164" fontId="8" fillId="2" borderId="3" xfId="2" applyNumberFormat="1" applyFont="1" applyFill="1" applyBorder="1" applyAlignment="1">
      <alignment horizontal="center" vertical="center"/>
    </xf>
    <xf numFmtId="165" fontId="8" fillId="2" borderId="2" xfId="2" applyNumberFormat="1" applyFont="1" applyFill="1" applyBorder="1" applyAlignment="1">
      <alignment horizontal="center" vertical="center"/>
    </xf>
    <xf numFmtId="165" fontId="8" fillId="2" borderId="5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66" fontId="8" fillId="2" borderId="5" xfId="2" applyNumberFormat="1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left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21" fillId="3" borderId="5" xfId="1" applyFont="1" applyFill="1" applyBorder="1" applyAlignment="1">
      <alignment horizontal="center" vertical="center"/>
    </xf>
    <xf numFmtId="0" fontId="21" fillId="0" borderId="3" xfId="1" applyFont="1" applyFill="1" applyBorder="1" applyAlignment="1">
      <alignment horizontal="center" vertical="center"/>
    </xf>
    <xf numFmtId="0" fontId="21" fillId="3" borderId="3" xfId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center" vertical="center"/>
    </xf>
    <xf numFmtId="0" fontId="22" fillId="0" borderId="0" xfId="1" applyFont="1"/>
    <xf numFmtId="0" fontId="21" fillId="3" borderId="9" xfId="1" applyFont="1" applyFill="1" applyBorder="1" applyAlignment="1">
      <alignment horizontal="center" vertical="center"/>
    </xf>
    <xf numFmtId="0" fontId="21" fillId="3" borderId="8" xfId="1" applyFont="1" applyFill="1" applyBorder="1" applyAlignment="1">
      <alignment horizontal="center" vertical="center"/>
    </xf>
    <xf numFmtId="0" fontId="21" fillId="3" borderId="11" xfId="1" applyFont="1" applyFill="1" applyBorder="1" applyAlignment="1">
      <alignment horizontal="center" vertical="center"/>
    </xf>
    <xf numFmtId="0" fontId="5" fillId="0" borderId="0" xfId="2"/>
    <xf numFmtId="165" fontId="23" fillId="0" borderId="3" xfId="2" applyNumberFormat="1" applyFont="1" applyFill="1" applyBorder="1" applyAlignment="1">
      <alignment horizontal="center" vertical="center"/>
    </xf>
    <xf numFmtId="165" fontId="23" fillId="4" borderId="3" xfId="2" applyNumberFormat="1" applyFont="1" applyFill="1" applyBorder="1" applyAlignment="1">
      <alignment horizontal="center" vertical="center"/>
    </xf>
    <xf numFmtId="0" fontId="26" fillId="0" borderId="0" xfId="2" applyFont="1" applyFill="1" applyBorder="1" applyAlignment="1"/>
    <xf numFmtId="0" fontId="28" fillId="0" borderId="0" xfId="2" applyFont="1" applyFill="1" applyBorder="1" applyAlignment="1">
      <alignment horizontal="center" vertical="center"/>
    </xf>
    <xf numFmtId="0" fontId="5" fillId="0" borderId="0" xfId="2" applyFill="1"/>
    <xf numFmtId="0" fontId="23" fillId="0" borderId="0" xfId="2" applyFont="1" applyFill="1" applyBorder="1" applyAlignment="1">
      <alignment horizontal="center" vertical="center"/>
    </xf>
    <xf numFmtId="0" fontId="28" fillId="0" borderId="0" xfId="2" applyFont="1" applyFill="1" applyBorder="1"/>
    <xf numFmtId="0" fontId="5" fillId="0" borderId="0" xfId="2" applyFill="1" applyBorder="1"/>
    <xf numFmtId="0" fontId="29" fillId="0" borderId="0" xfId="2" applyFont="1" applyFill="1" applyBorder="1" applyAlignment="1">
      <alignment horizontal="center" vertical="center"/>
    </xf>
    <xf numFmtId="165" fontId="30" fillId="0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center" vertical="center"/>
    </xf>
    <xf numFmtId="0" fontId="23" fillId="4" borderId="0" xfId="2" applyFont="1" applyFill="1" applyBorder="1" applyAlignment="1">
      <alignment horizontal="right" vertical="center"/>
    </xf>
    <xf numFmtId="0" fontId="30" fillId="0" borderId="5" xfId="2" applyFont="1" applyFill="1" applyBorder="1" applyAlignment="1">
      <alignment horizontal="center" textRotation="90"/>
    </xf>
    <xf numFmtId="0" fontId="27" fillId="0" borderId="5" xfId="2" applyFont="1" applyFill="1" applyBorder="1" applyAlignment="1">
      <alignment horizontal="center" textRotation="90"/>
    </xf>
    <xf numFmtId="0" fontId="29" fillId="0" borderId="5" xfId="2" applyFont="1" applyFill="1" applyBorder="1" applyAlignment="1">
      <alignment horizontal="center" textRotation="90"/>
    </xf>
    <xf numFmtId="0" fontId="23" fillId="0" borderId="0" xfId="2" applyFont="1" applyBorder="1"/>
    <xf numFmtId="165" fontId="4" fillId="0" borderId="3" xfId="2" applyNumberFormat="1" applyFont="1" applyFill="1" applyBorder="1" applyAlignment="1">
      <alignment horizontal="center" vertical="center"/>
    </xf>
    <xf numFmtId="165" fontId="4" fillId="4" borderId="3" xfId="2" applyNumberFormat="1" applyFont="1" applyFill="1" applyBorder="1" applyAlignment="1">
      <alignment horizontal="center" vertical="center"/>
    </xf>
    <xf numFmtId="2" fontId="23" fillId="0" borderId="3" xfId="2" applyNumberFormat="1" applyFont="1" applyFill="1" applyBorder="1" applyAlignment="1">
      <alignment horizontal="center" vertical="center"/>
    </xf>
    <xf numFmtId="2" fontId="23" fillId="4" borderId="3" xfId="2" applyNumberFormat="1" applyFont="1" applyFill="1" applyBorder="1" applyAlignment="1">
      <alignment horizontal="center" vertical="center"/>
    </xf>
    <xf numFmtId="1" fontId="23" fillId="0" borderId="3" xfId="2" applyNumberFormat="1" applyFont="1" applyFill="1" applyBorder="1" applyAlignment="1">
      <alignment horizontal="center" vertical="center"/>
    </xf>
    <xf numFmtId="1" fontId="23" fillId="4" borderId="3" xfId="2" applyNumberFormat="1" applyFont="1" applyFill="1" applyBorder="1" applyAlignment="1">
      <alignment horizontal="center" vertical="center"/>
    </xf>
    <xf numFmtId="165" fontId="23" fillId="5" borderId="3" xfId="2" applyNumberFormat="1" applyFont="1" applyFill="1" applyBorder="1" applyAlignment="1">
      <alignment horizontal="center" vertical="center"/>
    </xf>
    <xf numFmtId="165" fontId="28" fillId="0" borderId="3" xfId="2" applyNumberFormat="1" applyFont="1" applyFill="1" applyBorder="1" applyAlignment="1">
      <alignment horizontal="center" vertical="center"/>
    </xf>
    <xf numFmtId="165" fontId="28" fillId="5" borderId="3" xfId="2" applyNumberFormat="1" applyFont="1" applyFill="1" applyBorder="1" applyAlignment="1">
      <alignment horizontal="center" vertical="center"/>
    </xf>
    <xf numFmtId="165" fontId="28" fillId="4" borderId="3" xfId="2" applyNumberFormat="1" applyFont="1" applyFill="1" applyBorder="1" applyAlignment="1">
      <alignment horizontal="center" vertical="center"/>
    </xf>
    <xf numFmtId="0" fontId="24" fillId="0" borderId="0" xfId="2" applyFont="1" applyAlignment="1"/>
    <xf numFmtId="0" fontId="24" fillId="0" borderId="5" xfId="2" applyFont="1" applyBorder="1" applyAlignment="1">
      <alignment horizontal="center" textRotation="90"/>
    </xf>
    <xf numFmtId="0" fontId="29" fillId="2" borderId="5" xfId="2" applyFont="1" applyFill="1" applyBorder="1" applyAlignment="1">
      <alignment horizontal="center" textRotation="90"/>
    </xf>
    <xf numFmtId="165" fontId="8" fillId="0" borderId="3" xfId="2" applyNumberFormat="1" applyFont="1" applyFill="1" applyBorder="1" applyAlignment="1">
      <alignment horizontal="center" vertical="center"/>
    </xf>
    <xf numFmtId="164" fontId="8" fillId="0" borderId="3" xfId="2" applyNumberFormat="1" applyFont="1" applyFill="1" applyBorder="1" applyAlignment="1">
      <alignment horizontal="center" vertical="center"/>
    </xf>
    <xf numFmtId="166" fontId="8" fillId="0" borderId="0" xfId="2" applyNumberFormat="1" applyFont="1" applyFill="1" applyBorder="1" applyAlignment="1">
      <alignment horizontal="left" vertical="center"/>
    </xf>
    <xf numFmtId="165" fontId="8" fillId="0" borderId="2" xfId="2" applyNumberFormat="1" applyFont="1" applyFill="1" applyBorder="1" applyAlignment="1">
      <alignment horizontal="center" vertical="center"/>
    </xf>
    <xf numFmtId="166" fontId="8" fillId="0" borderId="2" xfId="2" applyNumberFormat="1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left" vertical="center"/>
    </xf>
    <xf numFmtId="164" fontId="8" fillId="0" borderId="2" xfId="2" applyNumberFormat="1" applyFont="1" applyFill="1" applyBorder="1" applyAlignment="1">
      <alignment horizontal="center" vertical="center"/>
    </xf>
    <xf numFmtId="165" fontId="14" fillId="0" borderId="0" xfId="1" applyNumberFormat="1" applyFont="1" applyBorder="1"/>
    <xf numFmtId="166" fontId="14" fillId="0" borderId="0" xfId="1" applyNumberFormat="1" applyFont="1" applyBorder="1"/>
    <xf numFmtId="166" fontId="31" fillId="0" borderId="0" xfId="1" applyNumberFormat="1" applyFont="1" applyAlignment="1">
      <alignment vertical="center"/>
    </xf>
    <xf numFmtId="165" fontId="12" fillId="0" borderId="3" xfId="2" applyNumberFormat="1" applyFont="1" applyFill="1" applyBorder="1" applyAlignment="1">
      <alignment horizontal="center" vertical="center"/>
    </xf>
    <xf numFmtId="164" fontId="12" fillId="0" borderId="3" xfId="2" applyNumberFormat="1" applyFont="1" applyFill="1" applyBorder="1" applyAlignment="1">
      <alignment horizontal="center" vertical="center"/>
    </xf>
    <xf numFmtId="166" fontId="12" fillId="0" borderId="3" xfId="2" applyNumberFormat="1" applyFont="1" applyFill="1" applyBorder="1" applyAlignment="1">
      <alignment horizontal="center" vertical="center"/>
    </xf>
    <xf numFmtId="49" fontId="8" fillId="0" borderId="0" xfId="2" applyNumberFormat="1" applyFont="1" applyFill="1" applyBorder="1" applyAlignment="1">
      <alignment vertical="center"/>
    </xf>
    <xf numFmtId="0" fontId="12" fillId="0" borderId="0" xfId="2" applyFont="1" applyFill="1" applyBorder="1" applyAlignment="1">
      <alignment horizontal="left" vertical="center"/>
    </xf>
    <xf numFmtId="0" fontId="8" fillId="0" borderId="3" xfId="2" applyFont="1" applyFill="1" applyBorder="1" applyAlignment="1">
      <alignment horizontal="left" vertical="center"/>
    </xf>
    <xf numFmtId="165" fontId="12" fillId="0" borderId="2" xfId="2" applyNumberFormat="1" applyFont="1" applyFill="1" applyBorder="1" applyAlignment="1">
      <alignment horizontal="center" vertical="center"/>
    </xf>
    <xf numFmtId="166" fontId="12" fillId="0" borderId="2" xfId="2" applyNumberFormat="1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left" vertical="center"/>
    </xf>
    <xf numFmtId="164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top"/>
    </xf>
    <xf numFmtId="0" fontId="16" fillId="0" borderId="0" xfId="1" applyFont="1" applyBorder="1" applyAlignment="1">
      <alignment horizontal="left" wrapText="1"/>
    </xf>
    <xf numFmtId="0" fontId="16" fillId="0" borderId="8" xfId="1" applyFont="1" applyBorder="1" applyAlignment="1">
      <alignment horizontal="left" wrapText="1"/>
    </xf>
    <xf numFmtId="0" fontId="6" fillId="0" borderId="0" xfId="2" applyFont="1" applyBorder="1" applyAlignment="1">
      <alignment horizontal="right" vertical="center"/>
    </xf>
    <xf numFmtId="0" fontId="21" fillId="0" borderId="1" xfId="1" applyFont="1" applyBorder="1" applyAlignment="1">
      <alignment horizontal="center" vertical="center"/>
    </xf>
    <xf numFmtId="0" fontId="21" fillId="0" borderId="12" xfId="1" applyFont="1" applyBorder="1" applyAlignment="1">
      <alignment horizontal="center" vertical="center"/>
    </xf>
    <xf numFmtId="0" fontId="21" fillId="3" borderId="1" xfId="1" applyFont="1" applyFill="1" applyBorder="1" applyAlignment="1">
      <alignment horizontal="center" vertical="center"/>
    </xf>
    <xf numFmtId="0" fontId="21" fillId="3" borderId="12" xfId="1" applyFont="1" applyFill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3" borderId="0" xfId="1" applyFont="1" applyFill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0" fontId="21" fillId="0" borderId="11" xfId="1" applyFont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9" fillId="0" borderId="10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0" fontId="19" fillId="0" borderId="9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21" fillId="3" borderId="10" xfId="1" applyFont="1" applyFill="1" applyBorder="1" applyAlignment="1">
      <alignment horizontal="center" vertical="center"/>
    </xf>
    <xf numFmtId="0" fontId="21" fillId="3" borderId="4" xfId="1" applyFont="1" applyFill="1" applyBorder="1" applyAlignment="1">
      <alignment horizontal="center" vertical="center"/>
    </xf>
    <xf numFmtId="0" fontId="21" fillId="3" borderId="7" xfId="1" applyFont="1" applyFill="1" applyBorder="1" applyAlignment="1">
      <alignment horizontal="center" vertical="center"/>
    </xf>
    <xf numFmtId="0" fontId="24" fillId="0" borderId="0" xfId="2" applyFont="1" applyAlignment="1">
      <alignment horizontal="right"/>
    </xf>
    <xf numFmtId="0" fontId="24" fillId="0" borderId="12" xfId="2" applyFont="1" applyBorder="1" applyAlignment="1">
      <alignment horizontal="right"/>
    </xf>
    <xf numFmtId="0" fontId="24" fillId="5" borderId="0" xfId="2" applyFont="1" applyFill="1" applyAlignment="1">
      <alignment horizontal="right"/>
    </xf>
    <xf numFmtId="0" fontId="24" fillId="5" borderId="12" xfId="2" applyFont="1" applyFill="1" applyBorder="1" applyAlignment="1">
      <alignment horizontal="right"/>
    </xf>
    <xf numFmtId="0" fontId="27" fillId="0" borderId="0" xfId="2" applyFont="1" applyFill="1" applyBorder="1" applyAlignment="1">
      <alignment horizontal="right" vertical="center"/>
    </xf>
    <xf numFmtId="0" fontId="27" fillId="0" borderId="12" xfId="2" applyFont="1" applyFill="1" applyBorder="1" applyAlignment="1">
      <alignment horizontal="right" vertical="center"/>
    </xf>
    <xf numFmtId="0" fontId="23" fillId="5" borderId="0" xfId="2" applyFont="1" applyFill="1" applyBorder="1" applyAlignment="1">
      <alignment horizontal="right" vertical="center"/>
    </xf>
    <xf numFmtId="0" fontId="23" fillId="5" borderId="12" xfId="2" applyFont="1" applyFill="1" applyBorder="1" applyAlignment="1">
      <alignment horizontal="right" vertical="center"/>
    </xf>
    <xf numFmtId="0" fontId="24" fillId="5" borderId="0" xfId="2" applyFont="1" applyFill="1" applyAlignment="1">
      <alignment horizontal="right" vertical="center"/>
    </xf>
    <xf numFmtId="0" fontId="24" fillId="5" borderId="12" xfId="2" applyFont="1" applyFill="1" applyBorder="1" applyAlignment="1">
      <alignment horizontal="right" vertical="center"/>
    </xf>
    <xf numFmtId="0" fontId="25" fillId="0" borderId="0" xfId="2" applyFont="1" applyFill="1" applyBorder="1" applyAlignment="1">
      <alignment horizontal="center"/>
    </xf>
    <xf numFmtId="0" fontId="26" fillId="0" borderId="0" xfId="2" applyFont="1" applyFill="1" applyBorder="1" applyAlignment="1">
      <alignment horizontal="center"/>
    </xf>
    <xf numFmtId="0" fontId="27" fillId="5" borderId="0" xfId="2" applyFont="1" applyFill="1" applyBorder="1" applyAlignment="1">
      <alignment horizontal="right" vertical="center"/>
    </xf>
    <xf numFmtId="0" fontId="27" fillId="5" borderId="12" xfId="2" applyFont="1" applyFill="1" applyBorder="1" applyAlignment="1">
      <alignment horizontal="right" vertical="center"/>
    </xf>
    <xf numFmtId="0" fontId="29" fillId="0" borderId="0" xfId="2" applyFont="1" applyFill="1" applyBorder="1" applyAlignment="1">
      <alignment horizontal="right" vertical="center"/>
    </xf>
    <xf numFmtId="0" fontId="29" fillId="0" borderId="12" xfId="2" applyFont="1" applyFill="1" applyBorder="1" applyAlignment="1">
      <alignment horizontal="right" vertical="center"/>
    </xf>
    <xf numFmtId="0" fontId="23" fillId="0" borderId="0" xfId="2" applyFont="1" applyFill="1" applyBorder="1" applyAlignment="1">
      <alignment horizontal="right" vertical="center"/>
    </xf>
    <xf numFmtId="0" fontId="23" fillId="4" borderId="0" xfId="2" applyFont="1" applyFill="1" applyBorder="1" applyAlignment="1">
      <alignment horizontal="right" vertical="center"/>
    </xf>
    <xf numFmtId="0" fontId="23" fillId="4" borderId="12" xfId="2" applyFont="1" applyFill="1" applyBorder="1" applyAlignment="1">
      <alignment horizontal="right" vertical="center"/>
    </xf>
    <xf numFmtId="0" fontId="23" fillId="0" borderId="12" xfId="2" applyFont="1" applyFill="1" applyBorder="1" applyAlignment="1">
      <alignment horizontal="right" vertical="center"/>
    </xf>
    <xf numFmtId="0" fontId="23" fillId="5" borderId="0" xfId="2" applyFont="1" applyFill="1" applyBorder="1" applyAlignment="1">
      <alignment horizontal="center" vertical="center"/>
    </xf>
    <xf numFmtId="0" fontId="23" fillId="5" borderId="12" xfId="2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204421</xdr:colOff>
      <xdr:row>0</xdr:row>
      <xdr:rowOff>133350</xdr:rowOff>
    </xdr:from>
    <xdr:to>
      <xdr:col>5</xdr:col>
      <xdr:colOff>38833</xdr:colOff>
      <xdr:row>2</xdr:row>
      <xdr:rowOff>0</xdr:rowOff>
    </xdr:to>
    <xdr:pic>
      <xdr:nvPicPr>
        <xdr:cNvPr id="2" name="Picture 1" descr="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9195" t="6250" r="11494" b="15625"/>
        <a:stretch>
          <a:fillRect/>
        </a:stretch>
      </xdr:blipFill>
      <xdr:spPr bwMode="auto">
        <a:xfrm>
          <a:off x="890221" y="133350"/>
          <a:ext cx="2577612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5"/>
  <sheetViews>
    <sheetView tabSelected="1" zoomScale="130" zoomScaleNormal="130" workbookViewId="0">
      <selection activeCell="G16" sqref="G16:G18"/>
    </sheetView>
  </sheetViews>
  <sheetFormatPr defaultRowHeight="14.25"/>
  <cols>
    <col min="1" max="1" width="2.625" style="1" customWidth="1"/>
    <col min="2" max="2" width="3.125" style="1" customWidth="1"/>
    <col min="3" max="3" width="3.375" style="1" customWidth="1"/>
    <col min="4" max="4" width="3.25" style="1" customWidth="1"/>
    <col min="5" max="5" width="3.375" style="1" customWidth="1"/>
    <col min="6" max="6" width="5" style="1" customWidth="1"/>
    <col min="7" max="7" width="31.75" style="1" bestFit="1" customWidth="1"/>
    <col min="8" max="11" width="4.125" style="1" customWidth="1"/>
    <col min="12" max="12" width="1.875" style="1" customWidth="1"/>
    <col min="13" max="16" width="3.625" style="1" customWidth="1"/>
    <col min="17" max="17" width="5.625" style="1" customWidth="1"/>
    <col min="18" max="22" width="3.25" style="1" customWidth="1"/>
    <col min="23" max="23" width="3.75" style="1" customWidth="1"/>
    <col min="24" max="30" width="3.25" style="1" customWidth="1"/>
    <col min="31" max="251" width="9" style="1"/>
    <col min="252" max="252" width="2.625" style="1" customWidth="1"/>
    <col min="253" max="253" width="3.125" style="1" customWidth="1"/>
    <col min="254" max="254" width="3.375" style="1" customWidth="1"/>
    <col min="255" max="255" width="3.25" style="1" customWidth="1"/>
    <col min="256" max="256" width="3.375" style="1" customWidth="1"/>
    <col min="257" max="257" width="5" style="1" customWidth="1"/>
    <col min="258" max="258" width="22.125" style="1" customWidth="1"/>
    <col min="259" max="263" width="4.125" style="1" customWidth="1"/>
    <col min="264" max="267" width="3.25" style="1" customWidth="1"/>
    <col min="268" max="268" width="4.625" style="1" customWidth="1"/>
    <col min="269" max="269" width="22.875" style="1" customWidth="1"/>
    <col min="270" max="272" width="4.125" style="1" customWidth="1"/>
    <col min="273" max="278" width="3.25" style="1" customWidth="1"/>
    <col min="279" max="279" width="3.75" style="1" customWidth="1"/>
    <col min="280" max="286" width="3.25" style="1" customWidth="1"/>
    <col min="287" max="507" width="9" style="1"/>
    <col min="508" max="508" width="2.625" style="1" customWidth="1"/>
    <col min="509" max="509" width="3.125" style="1" customWidth="1"/>
    <col min="510" max="510" width="3.375" style="1" customWidth="1"/>
    <col min="511" max="511" width="3.25" style="1" customWidth="1"/>
    <col min="512" max="512" width="3.375" style="1" customWidth="1"/>
    <col min="513" max="513" width="5" style="1" customWidth="1"/>
    <col min="514" max="514" width="22.125" style="1" customWidth="1"/>
    <col min="515" max="519" width="4.125" style="1" customWidth="1"/>
    <col min="520" max="523" width="3.25" style="1" customWidth="1"/>
    <col min="524" max="524" width="4.625" style="1" customWidth="1"/>
    <col min="525" max="525" width="22.875" style="1" customWidth="1"/>
    <col min="526" max="528" width="4.125" style="1" customWidth="1"/>
    <col min="529" max="534" width="3.25" style="1" customWidth="1"/>
    <col min="535" max="535" width="3.75" style="1" customWidth="1"/>
    <col min="536" max="542" width="3.25" style="1" customWidth="1"/>
    <col min="543" max="763" width="9" style="1"/>
    <col min="764" max="764" width="2.625" style="1" customWidth="1"/>
    <col min="765" max="765" width="3.125" style="1" customWidth="1"/>
    <col min="766" max="766" width="3.375" style="1" customWidth="1"/>
    <col min="767" max="767" width="3.25" style="1" customWidth="1"/>
    <col min="768" max="768" width="3.375" style="1" customWidth="1"/>
    <col min="769" max="769" width="5" style="1" customWidth="1"/>
    <col min="770" max="770" width="22.125" style="1" customWidth="1"/>
    <col min="771" max="775" width="4.125" style="1" customWidth="1"/>
    <col min="776" max="779" width="3.25" style="1" customWidth="1"/>
    <col min="780" max="780" width="4.625" style="1" customWidth="1"/>
    <col min="781" max="781" width="22.875" style="1" customWidth="1"/>
    <col min="782" max="784" width="4.125" style="1" customWidth="1"/>
    <col min="785" max="790" width="3.25" style="1" customWidth="1"/>
    <col min="791" max="791" width="3.75" style="1" customWidth="1"/>
    <col min="792" max="798" width="3.25" style="1" customWidth="1"/>
    <col min="799" max="1019" width="9" style="1"/>
    <col min="1020" max="1020" width="2.625" style="1" customWidth="1"/>
    <col min="1021" max="1021" width="3.125" style="1" customWidth="1"/>
    <col min="1022" max="1022" width="3.375" style="1" customWidth="1"/>
    <col min="1023" max="1023" width="3.25" style="1" customWidth="1"/>
    <col min="1024" max="1024" width="3.375" style="1" customWidth="1"/>
    <col min="1025" max="1025" width="5" style="1" customWidth="1"/>
    <col min="1026" max="1026" width="22.125" style="1" customWidth="1"/>
    <col min="1027" max="1031" width="4.125" style="1" customWidth="1"/>
    <col min="1032" max="1035" width="3.25" style="1" customWidth="1"/>
    <col min="1036" max="1036" width="4.625" style="1" customWidth="1"/>
    <col min="1037" max="1037" width="22.875" style="1" customWidth="1"/>
    <col min="1038" max="1040" width="4.125" style="1" customWidth="1"/>
    <col min="1041" max="1046" width="3.25" style="1" customWidth="1"/>
    <col min="1047" max="1047" width="3.75" style="1" customWidth="1"/>
    <col min="1048" max="1054" width="3.25" style="1" customWidth="1"/>
    <col min="1055" max="1275" width="9" style="1"/>
    <col min="1276" max="1276" width="2.625" style="1" customWidth="1"/>
    <col min="1277" max="1277" width="3.125" style="1" customWidth="1"/>
    <col min="1278" max="1278" width="3.375" style="1" customWidth="1"/>
    <col min="1279" max="1279" width="3.25" style="1" customWidth="1"/>
    <col min="1280" max="1280" width="3.375" style="1" customWidth="1"/>
    <col min="1281" max="1281" width="5" style="1" customWidth="1"/>
    <col min="1282" max="1282" width="22.125" style="1" customWidth="1"/>
    <col min="1283" max="1287" width="4.125" style="1" customWidth="1"/>
    <col min="1288" max="1291" width="3.25" style="1" customWidth="1"/>
    <col min="1292" max="1292" width="4.625" style="1" customWidth="1"/>
    <col min="1293" max="1293" width="22.875" style="1" customWidth="1"/>
    <col min="1294" max="1296" width="4.125" style="1" customWidth="1"/>
    <col min="1297" max="1302" width="3.25" style="1" customWidth="1"/>
    <col min="1303" max="1303" width="3.75" style="1" customWidth="1"/>
    <col min="1304" max="1310" width="3.25" style="1" customWidth="1"/>
    <col min="1311" max="1531" width="9" style="1"/>
    <col min="1532" max="1532" width="2.625" style="1" customWidth="1"/>
    <col min="1533" max="1533" width="3.125" style="1" customWidth="1"/>
    <col min="1534" max="1534" width="3.375" style="1" customWidth="1"/>
    <col min="1535" max="1535" width="3.25" style="1" customWidth="1"/>
    <col min="1536" max="1536" width="3.375" style="1" customWidth="1"/>
    <col min="1537" max="1537" width="5" style="1" customWidth="1"/>
    <col min="1538" max="1538" width="22.125" style="1" customWidth="1"/>
    <col min="1539" max="1543" width="4.125" style="1" customWidth="1"/>
    <col min="1544" max="1547" width="3.25" style="1" customWidth="1"/>
    <col min="1548" max="1548" width="4.625" style="1" customWidth="1"/>
    <col min="1549" max="1549" width="22.875" style="1" customWidth="1"/>
    <col min="1550" max="1552" width="4.125" style="1" customWidth="1"/>
    <col min="1553" max="1558" width="3.25" style="1" customWidth="1"/>
    <col min="1559" max="1559" width="3.75" style="1" customWidth="1"/>
    <col min="1560" max="1566" width="3.25" style="1" customWidth="1"/>
    <col min="1567" max="1787" width="9" style="1"/>
    <col min="1788" max="1788" width="2.625" style="1" customWidth="1"/>
    <col min="1789" max="1789" width="3.125" style="1" customWidth="1"/>
    <col min="1790" max="1790" width="3.375" style="1" customWidth="1"/>
    <col min="1791" max="1791" width="3.25" style="1" customWidth="1"/>
    <col min="1792" max="1792" width="3.375" style="1" customWidth="1"/>
    <col min="1793" max="1793" width="5" style="1" customWidth="1"/>
    <col min="1794" max="1794" width="22.125" style="1" customWidth="1"/>
    <col min="1795" max="1799" width="4.125" style="1" customWidth="1"/>
    <col min="1800" max="1803" width="3.25" style="1" customWidth="1"/>
    <col min="1804" max="1804" width="4.625" style="1" customWidth="1"/>
    <col min="1805" max="1805" width="22.875" style="1" customWidth="1"/>
    <col min="1806" max="1808" width="4.125" style="1" customWidth="1"/>
    <col min="1809" max="1814" width="3.25" style="1" customWidth="1"/>
    <col min="1815" max="1815" width="3.75" style="1" customWidth="1"/>
    <col min="1816" max="1822" width="3.25" style="1" customWidth="1"/>
    <col min="1823" max="2043" width="9" style="1"/>
    <col min="2044" max="2044" width="2.625" style="1" customWidth="1"/>
    <col min="2045" max="2045" width="3.125" style="1" customWidth="1"/>
    <col min="2046" max="2046" width="3.375" style="1" customWidth="1"/>
    <col min="2047" max="2047" width="3.25" style="1" customWidth="1"/>
    <col min="2048" max="2048" width="3.375" style="1" customWidth="1"/>
    <col min="2049" max="2049" width="5" style="1" customWidth="1"/>
    <col min="2050" max="2050" width="22.125" style="1" customWidth="1"/>
    <col min="2051" max="2055" width="4.125" style="1" customWidth="1"/>
    <col min="2056" max="2059" width="3.25" style="1" customWidth="1"/>
    <col min="2060" max="2060" width="4.625" style="1" customWidth="1"/>
    <col min="2061" max="2061" width="22.875" style="1" customWidth="1"/>
    <col min="2062" max="2064" width="4.125" style="1" customWidth="1"/>
    <col min="2065" max="2070" width="3.25" style="1" customWidth="1"/>
    <col min="2071" max="2071" width="3.75" style="1" customWidth="1"/>
    <col min="2072" max="2078" width="3.25" style="1" customWidth="1"/>
    <col min="2079" max="2299" width="9" style="1"/>
    <col min="2300" max="2300" width="2.625" style="1" customWidth="1"/>
    <col min="2301" max="2301" width="3.125" style="1" customWidth="1"/>
    <col min="2302" max="2302" width="3.375" style="1" customWidth="1"/>
    <col min="2303" max="2303" width="3.25" style="1" customWidth="1"/>
    <col min="2304" max="2304" width="3.375" style="1" customWidth="1"/>
    <col min="2305" max="2305" width="5" style="1" customWidth="1"/>
    <col min="2306" max="2306" width="22.125" style="1" customWidth="1"/>
    <col min="2307" max="2311" width="4.125" style="1" customWidth="1"/>
    <col min="2312" max="2315" width="3.25" style="1" customWidth="1"/>
    <col min="2316" max="2316" width="4.625" style="1" customWidth="1"/>
    <col min="2317" max="2317" width="22.875" style="1" customWidth="1"/>
    <col min="2318" max="2320" width="4.125" style="1" customWidth="1"/>
    <col min="2321" max="2326" width="3.25" style="1" customWidth="1"/>
    <col min="2327" max="2327" width="3.75" style="1" customWidth="1"/>
    <col min="2328" max="2334" width="3.25" style="1" customWidth="1"/>
    <col min="2335" max="2555" width="9" style="1"/>
    <col min="2556" max="2556" width="2.625" style="1" customWidth="1"/>
    <col min="2557" max="2557" width="3.125" style="1" customWidth="1"/>
    <col min="2558" max="2558" width="3.375" style="1" customWidth="1"/>
    <col min="2559" max="2559" width="3.25" style="1" customWidth="1"/>
    <col min="2560" max="2560" width="3.375" style="1" customWidth="1"/>
    <col min="2561" max="2561" width="5" style="1" customWidth="1"/>
    <col min="2562" max="2562" width="22.125" style="1" customWidth="1"/>
    <col min="2563" max="2567" width="4.125" style="1" customWidth="1"/>
    <col min="2568" max="2571" width="3.25" style="1" customWidth="1"/>
    <col min="2572" max="2572" width="4.625" style="1" customWidth="1"/>
    <col min="2573" max="2573" width="22.875" style="1" customWidth="1"/>
    <col min="2574" max="2576" width="4.125" style="1" customWidth="1"/>
    <col min="2577" max="2582" width="3.25" style="1" customWidth="1"/>
    <col min="2583" max="2583" width="3.75" style="1" customWidth="1"/>
    <col min="2584" max="2590" width="3.25" style="1" customWidth="1"/>
    <col min="2591" max="2811" width="9" style="1"/>
    <col min="2812" max="2812" width="2.625" style="1" customWidth="1"/>
    <col min="2813" max="2813" width="3.125" style="1" customWidth="1"/>
    <col min="2814" max="2814" width="3.375" style="1" customWidth="1"/>
    <col min="2815" max="2815" width="3.25" style="1" customWidth="1"/>
    <col min="2816" max="2816" width="3.375" style="1" customWidth="1"/>
    <col min="2817" max="2817" width="5" style="1" customWidth="1"/>
    <col min="2818" max="2818" width="22.125" style="1" customWidth="1"/>
    <col min="2819" max="2823" width="4.125" style="1" customWidth="1"/>
    <col min="2824" max="2827" width="3.25" style="1" customWidth="1"/>
    <col min="2828" max="2828" width="4.625" style="1" customWidth="1"/>
    <col min="2829" max="2829" width="22.875" style="1" customWidth="1"/>
    <col min="2830" max="2832" width="4.125" style="1" customWidth="1"/>
    <col min="2833" max="2838" width="3.25" style="1" customWidth="1"/>
    <col min="2839" max="2839" width="3.75" style="1" customWidth="1"/>
    <col min="2840" max="2846" width="3.25" style="1" customWidth="1"/>
    <col min="2847" max="3067" width="9" style="1"/>
    <col min="3068" max="3068" width="2.625" style="1" customWidth="1"/>
    <col min="3069" max="3069" width="3.125" style="1" customWidth="1"/>
    <col min="3070" max="3070" width="3.375" style="1" customWidth="1"/>
    <col min="3071" max="3071" width="3.25" style="1" customWidth="1"/>
    <col min="3072" max="3072" width="3.375" style="1" customWidth="1"/>
    <col min="3073" max="3073" width="5" style="1" customWidth="1"/>
    <col min="3074" max="3074" width="22.125" style="1" customWidth="1"/>
    <col min="3075" max="3079" width="4.125" style="1" customWidth="1"/>
    <col min="3080" max="3083" width="3.25" style="1" customWidth="1"/>
    <col min="3084" max="3084" width="4.625" style="1" customWidth="1"/>
    <col min="3085" max="3085" width="22.875" style="1" customWidth="1"/>
    <col min="3086" max="3088" width="4.125" style="1" customWidth="1"/>
    <col min="3089" max="3094" width="3.25" style="1" customWidth="1"/>
    <col min="3095" max="3095" width="3.75" style="1" customWidth="1"/>
    <col min="3096" max="3102" width="3.25" style="1" customWidth="1"/>
    <col min="3103" max="3323" width="9" style="1"/>
    <col min="3324" max="3324" width="2.625" style="1" customWidth="1"/>
    <col min="3325" max="3325" width="3.125" style="1" customWidth="1"/>
    <col min="3326" max="3326" width="3.375" style="1" customWidth="1"/>
    <col min="3327" max="3327" width="3.25" style="1" customWidth="1"/>
    <col min="3328" max="3328" width="3.375" style="1" customWidth="1"/>
    <col min="3329" max="3329" width="5" style="1" customWidth="1"/>
    <col min="3330" max="3330" width="22.125" style="1" customWidth="1"/>
    <col min="3331" max="3335" width="4.125" style="1" customWidth="1"/>
    <col min="3336" max="3339" width="3.25" style="1" customWidth="1"/>
    <col min="3340" max="3340" width="4.625" style="1" customWidth="1"/>
    <col min="3341" max="3341" width="22.875" style="1" customWidth="1"/>
    <col min="3342" max="3344" width="4.125" style="1" customWidth="1"/>
    <col min="3345" max="3350" width="3.25" style="1" customWidth="1"/>
    <col min="3351" max="3351" width="3.75" style="1" customWidth="1"/>
    <col min="3352" max="3358" width="3.25" style="1" customWidth="1"/>
    <col min="3359" max="3579" width="9" style="1"/>
    <col min="3580" max="3580" width="2.625" style="1" customWidth="1"/>
    <col min="3581" max="3581" width="3.125" style="1" customWidth="1"/>
    <col min="3582" max="3582" width="3.375" style="1" customWidth="1"/>
    <col min="3583" max="3583" width="3.25" style="1" customWidth="1"/>
    <col min="3584" max="3584" width="3.375" style="1" customWidth="1"/>
    <col min="3585" max="3585" width="5" style="1" customWidth="1"/>
    <col min="3586" max="3586" width="22.125" style="1" customWidth="1"/>
    <col min="3587" max="3591" width="4.125" style="1" customWidth="1"/>
    <col min="3592" max="3595" width="3.25" style="1" customWidth="1"/>
    <col min="3596" max="3596" width="4.625" style="1" customWidth="1"/>
    <col min="3597" max="3597" width="22.875" style="1" customWidth="1"/>
    <col min="3598" max="3600" width="4.125" style="1" customWidth="1"/>
    <col min="3601" max="3606" width="3.25" style="1" customWidth="1"/>
    <col min="3607" max="3607" width="3.75" style="1" customWidth="1"/>
    <col min="3608" max="3614" width="3.25" style="1" customWidth="1"/>
    <col min="3615" max="3835" width="9" style="1"/>
    <col min="3836" max="3836" width="2.625" style="1" customWidth="1"/>
    <col min="3837" max="3837" width="3.125" style="1" customWidth="1"/>
    <col min="3838" max="3838" width="3.375" style="1" customWidth="1"/>
    <col min="3839" max="3839" width="3.25" style="1" customWidth="1"/>
    <col min="3840" max="3840" width="3.375" style="1" customWidth="1"/>
    <col min="3841" max="3841" width="5" style="1" customWidth="1"/>
    <col min="3842" max="3842" width="22.125" style="1" customWidth="1"/>
    <col min="3843" max="3847" width="4.125" style="1" customWidth="1"/>
    <col min="3848" max="3851" width="3.25" style="1" customWidth="1"/>
    <col min="3852" max="3852" width="4.625" style="1" customWidth="1"/>
    <col min="3853" max="3853" width="22.875" style="1" customWidth="1"/>
    <col min="3854" max="3856" width="4.125" style="1" customWidth="1"/>
    <col min="3857" max="3862" width="3.25" style="1" customWidth="1"/>
    <col min="3863" max="3863" width="3.75" style="1" customWidth="1"/>
    <col min="3864" max="3870" width="3.25" style="1" customWidth="1"/>
    <col min="3871" max="4091" width="9" style="1"/>
    <col min="4092" max="4092" width="2.625" style="1" customWidth="1"/>
    <col min="4093" max="4093" width="3.125" style="1" customWidth="1"/>
    <col min="4094" max="4094" width="3.375" style="1" customWidth="1"/>
    <col min="4095" max="4095" width="3.25" style="1" customWidth="1"/>
    <col min="4096" max="4096" width="3.375" style="1" customWidth="1"/>
    <col min="4097" max="4097" width="5" style="1" customWidth="1"/>
    <col min="4098" max="4098" width="22.125" style="1" customWidth="1"/>
    <col min="4099" max="4103" width="4.125" style="1" customWidth="1"/>
    <col min="4104" max="4107" width="3.25" style="1" customWidth="1"/>
    <col min="4108" max="4108" width="4.625" style="1" customWidth="1"/>
    <col min="4109" max="4109" width="22.875" style="1" customWidth="1"/>
    <col min="4110" max="4112" width="4.125" style="1" customWidth="1"/>
    <col min="4113" max="4118" width="3.25" style="1" customWidth="1"/>
    <col min="4119" max="4119" width="3.75" style="1" customWidth="1"/>
    <col min="4120" max="4126" width="3.25" style="1" customWidth="1"/>
    <col min="4127" max="4347" width="9" style="1"/>
    <col min="4348" max="4348" width="2.625" style="1" customWidth="1"/>
    <col min="4349" max="4349" width="3.125" style="1" customWidth="1"/>
    <col min="4350" max="4350" width="3.375" style="1" customWidth="1"/>
    <col min="4351" max="4351" width="3.25" style="1" customWidth="1"/>
    <col min="4352" max="4352" width="3.375" style="1" customWidth="1"/>
    <col min="4353" max="4353" width="5" style="1" customWidth="1"/>
    <col min="4354" max="4354" width="22.125" style="1" customWidth="1"/>
    <col min="4355" max="4359" width="4.125" style="1" customWidth="1"/>
    <col min="4360" max="4363" width="3.25" style="1" customWidth="1"/>
    <col min="4364" max="4364" width="4.625" style="1" customWidth="1"/>
    <col min="4365" max="4365" width="22.875" style="1" customWidth="1"/>
    <col min="4366" max="4368" width="4.125" style="1" customWidth="1"/>
    <col min="4369" max="4374" width="3.25" style="1" customWidth="1"/>
    <col min="4375" max="4375" width="3.75" style="1" customWidth="1"/>
    <col min="4376" max="4382" width="3.25" style="1" customWidth="1"/>
    <col min="4383" max="4603" width="9" style="1"/>
    <col min="4604" max="4604" width="2.625" style="1" customWidth="1"/>
    <col min="4605" max="4605" width="3.125" style="1" customWidth="1"/>
    <col min="4606" max="4606" width="3.375" style="1" customWidth="1"/>
    <col min="4607" max="4607" width="3.25" style="1" customWidth="1"/>
    <col min="4608" max="4608" width="3.375" style="1" customWidth="1"/>
    <col min="4609" max="4609" width="5" style="1" customWidth="1"/>
    <col min="4610" max="4610" width="22.125" style="1" customWidth="1"/>
    <col min="4611" max="4615" width="4.125" style="1" customWidth="1"/>
    <col min="4616" max="4619" width="3.25" style="1" customWidth="1"/>
    <col min="4620" max="4620" width="4.625" style="1" customWidth="1"/>
    <col min="4621" max="4621" width="22.875" style="1" customWidth="1"/>
    <col min="4622" max="4624" width="4.125" style="1" customWidth="1"/>
    <col min="4625" max="4630" width="3.25" style="1" customWidth="1"/>
    <col min="4631" max="4631" width="3.75" style="1" customWidth="1"/>
    <col min="4632" max="4638" width="3.25" style="1" customWidth="1"/>
    <col min="4639" max="4859" width="9" style="1"/>
    <col min="4860" max="4860" width="2.625" style="1" customWidth="1"/>
    <col min="4861" max="4861" width="3.125" style="1" customWidth="1"/>
    <col min="4862" max="4862" width="3.375" style="1" customWidth="1"/>
    <col min="4863" max="4863" width="3.25" style="1" customWidth="1"/>
    <col min="4864" max="4864" width="3.375" style="1" customWidth="1"/>
    <col min="4865" max="4865" width="5" style="1" customWidth="1"/>
    <col min="4866" max="4866" width="22.125" style="1" customWidth="1"/>
    <col min="4867" max="4871" width="4.125" style="1" customWidth="1"/>
    <col min="4872" max="4875" width="3.25" style="1" customWidth="1"/>
    <col min="4876" max="4876" width="4.625" style="1" customWidth="1"/>
    <col min="4877" max="4877" width="22.875" style="1" customWidth="1"/>
    <col min="4878" max="4880" width="4.125" style="1" customWidth="1"/>
    <col min="4881" max="4886" width="3.25" style="1" customWidth="1"/>
    <col min="4887" max="4887" width="3.75" style="1" customWidth="1"/>
    <col min="4888" max="4894" width="3.25" style="1" customWidth="1"/>
    <col min="4895" max="5115" width="9" style="1"/>
    <col min="5116" max="5116" width="2.625" style="1" customWidth="1"/>
    <col min="5117" max="5117" width="3.125" style="1" customWidth="1"/>
    <col min="5118" max="5118" width="3.375" style="1" customWidth="1"/>
    <col min="5119" max="5119" width="3.25" style="1" customWidth="1"/>
    <col min="5120" max="5120" width="3.375" style="1" customWidth="1"/>
    <col min="5121" max="5121" width="5" style="1" customWidth="1"/>
    <col min="5122" max="5122" width="22.125" style="1" customWidth="1"/>
    <col min="5123" max="5127" width="4.125" style="1" customWidth="1"/>
    <col min="5128" max="5131" width="3.25" style="1" customWidth="1"/>
    <col min="5132" max="5132" width="4.625" style="1" customWidth="1"/>
    <col min="5133" max="5133" width="22.875" style="1" customWidth="1"/>
    <col min="5134" max="5136" width="4.125" style="1" customWidth="1"/>
    <col min="5137" max="5142" width="3.25" style="1" customWidth="1"/>
    <col min="5143" max="5143" width="3.75" style="1" customWidth="1"/>
    <col min="5144" max="5150" width="3.25" style="1" customWidth="1"/>
    <col min="5151" max="5371" width="9" style="1"/>
    <col min="5372" max="5372" width="2.625" style="1" customWidth="1"/>
    <col min="5373" max="5373" width="3.125" style="1" customWidth="1"/>
    <col min="5374" max="5374" width="3.375" style="1" customWidth="1"/>
    <col min="5375" max="5375" width="3.25" style="1" customWidth="1"/>
    <col min="5376" max="5376" width="3.375" style="1" customWidth="1"/>
    <col min="5377" max="5377" width="5" style="1" customWidth="1"/>
    <col min="5378" max="5378" width="22.125" style="1" customWidth="1"/>
    <col min="5379" max="5383" width="4.125" style="1" customWidth="1"/>
    <col min="5384" max="5387" width="3.25" style="1" customWidth="1"/>
    <col min="5388" max="5388" width="4.625" style="1" customWidth="1"/>
    <col min="5389" max="5389" width="22.875" style="1" customWidth="1"/>
    <col min="5390" max="5392" width="4.125" style="1" customWidth="1"/>
    <col min="5393" max="5398" width="3.25" style="1" customWidth="1"/>
    <col min="5399" max="5399" width="3.75" style="1" customWidth="1"/>
    <col min="5400" max="5406" width="3.25" style="1" customWidth="1"/>
    <col min="5407" max="5627" width="9" style="1"/>
    <col min="5628" max="5628" width="2.625" style="1" customWidth="1"/>
    <col min="5629" max="5629" width="3.125" style="1" customWidth="1"/>
    <col min="5630" max="5630" width="3.375" style="1" customWidth="1"/>
    <col min="5631" max="5631" width="3.25" style="1" customWidth="1"/>
    <col min="5632" max="5632" width="3.375" style="1" customWidth="1"/>
    <col min="5633" max="5633" width="5" style="1" customWidth="1"/>
    <col min="5634" max="5634" width="22.125" style="1" customWidth="1"/>
    <col min="5635" max="5639" width="4.125" style="1" customWidth="1"/>
    <col min="5640" max="5643" width="3.25" style="1" customWidth="1"/>
    <col min="5644" max="5644" width="4.625" style="1" customWidth="1"/>
    <col min="5645" max="5645" width="22.875" style="1" customWidth="1"/>
    <col min="5646" max="5648" width="4.125" style="1" customWidth="1"/>
    <col min="5649" max="5654" width="3.25" style="1" customWidth="1"/>
    <col min="5655" max="5655" width="3.75" style="1" customWidth="1"/>
    <col min="5656" max="5662" width="3.25" style="1" customWidth="1"/>
    <col min="5663" max="5883" width="9" style="1"/>
    <col min="5884" max="5884" width="2.625" style="1" customWidth="1"/>
    <col min="5885" max="5885" width="3.125" style="1" customWidth="1"/>
    <col min="5886" max="5886" width="3.375" style="1" customWidth="1"/>
    <col min="5887" max="5887" width="3.25" style="1" customWidth="1"/>
    <col min="5888" max="5888" width="3.375" style="1" customWidth="1"/>
    <col min="5889" max="5889" width="5" style="1" customWidth="1"/>
    <col min="5890" max="5890" width="22.125" style="1" customWidth="1"/>
    <col min="5891" max="5895" width="4.125" style="1" customWidth="1"/>
    <col min="5896" max="5899" width="3.25" style="1" customWidth="1"/>
    <col min="5900" max="5900" width="4.625" style="1" customWidth="1"/>
    <col min="5901" max="5901" width="22.875" style="1" customWidth="1"/>
    <col min="5902" max="5904" width="4.125" style="1" customWidth="1"/>
    <col min="5905" max="5910" width="3.25" style="1" customWidth="1"/>
    <col min="5911" max="5911" width="3.75" style="1" customWidth="1"/>
    <col min="5912" max="5918" width="3.25" style="1" customWidth="1"/>
    <col min="5919" max="6139" width="9" style="1"/>
    <col min="6140" max="6140" width="2.625" style="1" customWidth="1"/>
    <col min="6141" max="6141" width="3.125" style="1" customWidth="1"/>
    <col min="6142" max="6142" width="3.375" style="1" customWidth="1"/>
    <col min="6143" max="6143" width="3.25" style="1" customWidth="1"/>
    <col min="6144" max="6144" width="3.375" style="1" customWidth="1"/>
    <col min="6145" max="6145" width="5" style="1" customWidth="1"/>
    <col min="6146" max="6146" width="22.125" style="1" customWidth="1"/>
    <col min="6147" max="6151" width="4.125" style="1" customWidth="1"/>
    <col min="6152" max="6155" width="3.25" style="1" customWidth="1"/>
    <col min="6156" max="6156" width="4.625" style="1" customWidth="1"/>
    <col min="6157" max="6157" width="22.875" style="1" customWidth="1"/>
    <col min="6158" max="6160" width="4.125" style="1" customWidth="1"/>
    <col min="6161" max="6166" width="3.25" style="1" customWidth="1"/>
    <col min="6167" max="6167" width="3.75" style="1" customWidth="1"/>
    <col min="6168" max="6174" width="3.25" style="1" customWidth="1"/>
    <col min="6175" max="6395" width="9" style="1"/>
    <col min="6396" max="6396" width="2.625" style="1" customWidth="1"/>
    <col min="6397" max="6397" width="3.125" style="1" customWidth="1"/>
    <col min="6398" max="6398" width="3.375" style="1" customWidth="1"/>
    <col min="6399" max="6399" width="3.25" style="1" customWidth="1"/>
    <col min="6400" max="6400" width="3.375" style="1" customWidth="1"/>
    <col min="6401" max="6401" width="5" style="1" customWidth="1"/>
    <col min="6402" max="6402" width="22.125" style="1" customWidth="1"/>
    <col min="6403" max="6407" width="4.125" style="1" customWidth="1"/>
    <col min="6408" max="6411" width="3.25" style="1" customWidth="1"/>
    <col min="6412" max="6412" width="4.625" style="1" customWidth="1"/>
    <col min="6413" max="6413" width="22.875" style="1" customWidth="1"/>
    <col min="6414" max="6416" width="4.125" style="1" customWidth="1"/>
    <col min="6417" max="6422" width="3.25" style="1" customWidth="1"/>
    <col min="6423" max="6423" width="3.75" style="1" customWidth="1"/>
    <col min="6424" max="6430" width="3.25" style="1" customWidth="1"/>
    <col min="6431" max="6651" width="9" style="1"/>
    <col min="6652" max="6652" width="2.625" style="1" customWidth="1"/>
    <col min="6653" max="6653" width="3.125" style="1" customWidth="1"/>
    <col min="6654" max="6654" width="3.375" style="1" customWidth="1"/>
    <col min="6655" max="6655" width="3.25" style="1" customWidth="1"/>
    <col min="6656" max="6656" width="3.375" style="1" customWidth="1"/>
    <col min="6657" max="6657" width="5" style="1" customWidth="1"/>
    <col min="6658" max="6658" width="22.125" style="1" customWidth="1"/>
    <col min="6659" max="6663" width="4.125" style="1" customWidth="1"/>
    <col min="6664" max="6667" width="3.25" style="1" customWidth="1"/>
    <col min="6668" max="6668" width="4.625" style="1" customWidth="1"/>
    <col min="6669" max="6669" width="22.875" style="1" customWidth="1"/>
    <col min="6670" max="6672" width="4.125" style="1" customWidth="1"/>
    <col min="6673" max="6678" width="3.25" style="1" customWidth="1"/>
    <col min="6679" max="6679" width="3.75" style="1" customWidth="1"/>
    <col min="6680" max="6686" width="3.25" style="1" customWidth="1"/>
    <col min="6687" max="6907" width="9" style="1"/>
    <col min="6908" max="6908" width="2.625" style="1" customWidth="1"/>
    <col min="6909" max="6909" width="3.125" style="1" customWidth="1"/>
    <col min="6910" max="6910" width="3.375" style="1" customWidth="1"/>
    <col min="6911" max="6911" width="3.25" style="1" customWidth="1"/>
    <col min="6912" max="6912" width="3.375" style="1" customWidth="1"/>
    <col min="6913" max="6913" width="5" style="1" customWidth="1"/>
    <col min="6914" max="6914" width="22.125" style="1" customWidth="1"/>
    <col min="6915" max="6919" width="4.125" style="1" customWidth="1"/>
    <col min="6920" max="6923" width="3.25" style="1" customWidth="1"/>
    <col min="6924" max="6924" width="4.625" style="1" customWidth="1"/>
    <col min="6925" max="6925" width="22.875" style="1" customWidth="1"/>
    <col min="6926" max="6928" width="4.125" style="1" customWidth="1"/>
    <col min="6929" max="6934" width="3.25" style="1" customWidth="1"/>
    <col min="6935" max="6935" width="3.75" style="1" customWidth="1"/>
    <col min="6936" max="6942" width="3.25" style="1" customWidth="1"/>
    <col min="6943" max="7163" width="9" style="1"/>
    <col min="7164" max="7164" width="2.625" style="1" customWidth="1"/>
    <col min="7165" max="7165" width="3.125" style="1" customWidth="1"/>
    <col min="7166" max="7166" width="3.375" style="1" customWidth="1"/>
    <col min="7167" max="7167" width="3.25" style="1" customWidth="1"/>
    <col min="7168" max="7168" width="3.375" style="1" customWidth="1"/>
    <col min="7169" max="7169" width="5" style="1" customWidth="1"/>
    <col min="7170" max="7170" width="22.125" style="1" customWidth="1"/>
    <col min="7171" max="7175" width="4.125" style="1" customWidth="1"/>
    <col min="7176" max="7179" width="3.25" style="1" customWidth="1"/>
    <col min="7180" max="7180" width="4.625" style="1" customWidth="1"/>
    <col min="7181" max="7181" width="22.875" style="1" customWidth="1"/>
    <col min="7182" max="7184" width="4.125" style="1" customWidth="1"/>
    <col min="7185" max="7190" width="3.25" style="1" customWidth="1"/>
    <col min="7191" max="7191" width="3.75" style="1" customWidth="1"/>
    <col min="7192" max="7198" width="3.25" style="1" customWidth="1"/>
    <col min="7199" max="7419" width="9" style="1"/>
    <col min="7420" max="7420" width="2.625" style="1" customWidth="1"/>
    <col min="7421" max="7421" width="3.125" style="1" customWidth="1"/>
    <col min="7422" max="7422" width="3.375" style="1" customWidth="1"/>
    <col min="7423" max="7423" width="3.25" style="1" customWidth="1"/>
    <col min="7424" max="7424" width="3.375" style="1" customWidth="1"/>
    <col min="7425" max="7425" width="5" style="1" customWidth="1"/>
    <col min="7426" max="7426" width="22.125" style="1" customWidth="1"/>
    <col min="7427" max="7431" width="4.125" style="1" customWidth="1"/>
    <col min="7432" max="7435" width="3.25" style="1" customWidth="1"/>
    <col min="7436" max="7436" width="4.625" style="1" customWidth="1"/>
    <col min="7437" max="7437" width="22.875" style="1" customWidth="1"/>
    <col min="7438" max="7440" width="4.125" style="1" customWidth="1"/>
    <col min="7441" max="7446" width="3.25" style="1" customWidth="1"/>
    <col min="7447" max="7447" width="3.75" style="1" customWidth="1"/>
    <col min="7448" max="7454" width="3.25" style="1" customWidth="1"/>
    <col min="7455" max="7675" width="9" style="1"/>
    <col min="7676" max="7676" width="2.625" style="1" customWidth="1"/>
    <col min="7677" max="7677" width="3.125" style="1" customWidth="1"/>
    <col min="7678" max="7678" width="3.375" style="1" customWidth="1"/>
    <col min="7679" max="7679" width="3.25" style="1" customWidth="1"/>
    <col min="7680" max="7680" width="3.375" style="1" customWidth="1"/>
    <col min="7681" max="7681" width="5" style="1" customWidth="1"/>
    <col min="7682" max="7682" width="22.125" style="1" customWidth="1"/>
    <col min="7683" max="7687" width="4.125" style="1" customWidth="1"/>
    <col min="7688" max="7691" width="3.25" style="1" customWidth="1"/>
    <col min="7692" max="7692" width="4.625" style="1" customWidth="1"/>
    <col min="7693" max="7693" width="22.875" style="1" customWidth="1"/>
    <col min="7694" max="7696" width="4.125" style="1" customWidth="1"/>
    <col min="7697" max="7702" width="3.25" style="1" customWidth="1"/>
    <col min="7703" max="7703" width="3.75" style="1" customWidth="1"/>
    <col min="7704" max="7710" width="3.25" style="1" customWidth="1"/>
    <col min="7711" max="7931" width="9" style="1"/>
    <col min="7932" max="7932" width="2.625" style="1" customWidth="1"/>
    <col min="7933" max="7933" width="3.125" style="1" customWidth="1"/>
    <col min="7934" max="7934" width="3.375" style="1" customWidth="1"/>
    <col min="7935" max="7935" width="3.25" style="1" customWidth="1"/>
    <col min="7936" max="7936" width="3.375" style="1" customWidth="1"/>
    <col min="7937" max="7937" width="5" style="1" customWidth="1"/>
    <col min="7938" max="7938" width="22.125" style="1" customWidth="1"/>
    <col min="7939" max="7943" width="4.125" style="1" customWidth="1"/>
    <col min="7944" max="7947" width="3.25" style="1" customWidth="1"/>
    <col min="7948" max="7948" width="4.625" style="1" customWidth="1"/>
    <col min="7949" max="7949" width="22.875" style="1" customWidth="1"/>
    <col min="7950" max="7952" width="4.125" style="1" customWidth="1"/>
    <col min="7953" max="7958" width="3.25" style="1" customWidth="1"/>
    <col min="7959" max="7959" width="3.75" style="1" customWidth="1"/>
    <col min="7960" max="7966" width="3.25" style="1" customWidth="1"/>
    <col min="7967" max="8187" width="9" style="1"/>
    <col min="8188" max="8188" width="2.625" style="1" customWidth="1"/>
    <col min="8189" max="8189" width="3.125" style="1" customWidth="1"/>
    <col min="8190" max="8190" width="3.375" style="1" customWidth="1"/>
    <col min="8191" max="8191" width="3.25" style="1" customWidth="1"/>
    <col min="8192" max="8192" width="3.375" style="1" customWidth="1"/>
    <col min="8193" max="8193" width="5" style="1" customWidth="1"/>
    <col min="8194" max="8194" width="22.125" style="1" customWidth="1"/>
    <col min="8195" max="8199" width="4.125" style="1" customWidth="1"/>
    <col min="8200" max="8203" width="3.25" style="1" customWidth="1"/>
    <col min="8204" max="8204" width="4.625" style="1" customWidth="1"/>
    <col min="8205" max="8205" width="22.875" style="1" customWidth="1"/>
    <col min="8206" max="8208" width="4.125" style="1" customWidth="1"/>
    <col min="8209" max="8214" width="3.25" style="1" customWidth="1"/>
    <col min="8215" max="8215" width="3.75" style="1" customWidth="1"/>
    <col min="8216" max="8222" width="3.25" style="1" customWidth="1"/>
    <col min="8223" max="8443" width="9" style="1"/>
    <col min="8444" max="8444" width="2.625" style="1" customWidth="1"/>
    <col min="8445" max="8445" width="3.125" style="1" customWidth="1"/>
    <col min="8446" max="8446" width="3.375" style="1" customWidth="1"/>
    <col min="8447" max="8447" width="3.25" style="1" customWidth="1"/>
    <col min="8448" max="8448" width="3.375" style="1" customWidth="1"/>
    <col min="8449" max="8449" width="5" style="1" customWidth="1"/>
    <col min="8450" max="8450" width="22.125" style="1" customWidth="1"/>
    <col min="8451" max="8455" width="4.125" style="1" customWidth="1"/>
    <col min="8456" max="8459" width="3.25" style="1" customWidth="1"/>
    <col min="8460" max="8460" width="4.625" style="1" customWidth="1"/>
    <col min="8461" max="8461" width="22.875" style="1" customWidth="1"/>
    <col min="8462" max="8464" width="4.125" style="1" customWidth="1"/>
    <col min="8465" max="8470" width="3.25" style="1" customWidth="1"/>
    <col min="8471" max="8471" width="3.75" style="1" customWidth="1"/>
    <col min="8472" max="8478" width="3.25" style="1" customWidth="1"/>
    <col min="8479" max="8699" width="9" style="1"/>
    <col min="8700" max="8700" width="2.625" style="1" customWidth="1"/>
    <col min="8701" max="8701" width="3.125" style="1" customWidth="1"/>
    <col min="8702" max="8702" width="3.375" style="1" customWidth="1"/>
    <col min="8703" max="8703" width="3.25" style="1" customWidth="1"/>
    <col min="8704" max="8704" width="3.375" style="1" customWidth="1"/>
    <col min="8705" max="8705" width="5" style="1" customWidth="1"/>
    <col min="8706" max="8706" width="22.125" style="1" customWidth="1"/>
    <col min="8707" max="8711" width="4.125" style="1" customWidth="1"/>
    <col min="8712" max="8715" width="3.25" style="1" customWidth="1"/>
    <col min="8716" max="8716" width="4.625" style="1" customWidth="1"/>
    <col min="8717" max="8717" width="22.875" style="1" customWidth="1"/>
    <col min="8718" max="8720" width="4.125" style="1" customWidth="1"/>
    <col min="8721" max="8726" width="3.25" style="1" customWidth="1"/>
    <col min="8727" max="8727" width="3.75" style="1" customWidth="1"/>
    <col min="8728" max="8734" width="3.25" style="1" customWidth="1"/>
    <col min="8735" max="8955" width="9" style="1"/>
    <col min="8956" max="8956" width="2.625" style="1" customWidth="1"/>
    <col min="8957" max="8957" width="3.125" style="1" customWidth="1"/>
    <col min="8958" max="8958" width="3.375" style="1" customWidth="1"/>
    <col min="8959" max="8959" width="3.25" style="1" customWidth="1"/>
    <col min="8960" max="8960" width="3.375" style="1" customWidth="1"/>
    <col min="8961" max="8961" width="5" style="1" customWidth="1"/>
    <col min="8962" max="8962" width="22.125" style="1" customWidth="1"/>
    <col min="8963" max="8967" width="4.125" style="1" customWidth="1"/>
    <col min="8968" max="8971" width="3.25" style="1" customWidth="1"/>
    <col min="8972" max="8972" width="4.625" style="1" customWidth="1"/>
    <col min="8973" max="8973" width="22.875" style="1" customWidth="1"/>
    <col min="8974" max="8976" width="4.125" style="1" customWidth="1"/>
    <col min="8977" max="8982" width="3.25" style="1" customWidth="1"/>
    <col min="8983" max="8983" width="3.75" style="1" customWidth="1"/>
    <col min="8984" max="8990" width="3.25" style="1" customWidth="1"/>
    <col min="8991" max="9211" width="9" style="1"/>
    <col min="9212" max="9212" width="2.625" style="1" customWidth="1"/>
    <col min="9213" max="9213" width="3.125" style="1" customWidth="1"/>
    <col min="9214" max="9214" width="3.375" style="1" customWidth="1"/>
    <col min="9215" max="9215" width="3.25" style="1" customWidth="1"/>
    <col min="9216" max="9216" width="3.375" style="1" customWidth="1"/>
    <col min="9217" max="9217" width="5" style="1" customWidth="1"/>
    <col min="9218" max="9218" width="22.125" style="1" customWidth="1"/>
    <col min="9219" max="9223" width="4.125" style="1" customWidth="1"/>
    <col min="9224" max="9227" width="3.25" style="1" customWidth="1"/>
    <col min="9228" max="9228" width="4.625" style="1" customWidth="1"/>
    <col min="9229" max="9229" width="22.875" style="1" customWidth="1"/>
    <col min="9230" max="9232" width="4.125" style="1" customWidth="1"/>
    <col min="9233" max="9238" width="3.25" style="1" customWidth="1"/>
    <col min="9239" max="9239" width="3.75" style="1" customWidth="1"/>
    <col min="9240" max="9246" width="3.25" style="1" customWidth="1"/>
    <col min="9247" max="9467" width="9" style="1"/>
    <col min="9468" max="9468" width="2.625" style="1" customWidth="1"/>
    <col min="9469" max="9469" width="3.125" style="1" customWidth="1"/>
    <col min="9470" max="9470" width="3.375" style="1" customWidth="1"/>
    <col min="9471" max="9471" width="3.25" style="1" customWidth="1"/>
    <col min="9472" max="9472" width="3.375" style="1" customWidth="1"/>
    <col min="9473" max="9473" width="5" style="1" customWidth="1"/>
    <col min="9474" max="9474" width="22.125" style="1" customWidth="1"/>
    <col min="9475" max="9479" width="4.125" style="1" customWidth="1"/>
    <col min="9480" max="9483" width="3.25" style="1" customWidth="1"/>
    <col min="9484" max="9484" width="4.625" style="1" customWidth="1"/>
    <col min="9485" max="9485" width="22.875" style="1" customWidth="1"/>
    <col min="9486" max="9488" width="4.125" style="1" customWidth="1"/>
    <col min="9489" max="9494" width="3.25" style="1" customWidth="1"/>
    <col min="9495" max="9495" width="3.75" style="1" customWidth="1"/>
    <col min="9496" max="9502" width="3.25" style="1" customWidth="1"/>
    <col min="9503" max="9723" width="9" style="1"/>
    <col min="9724" max="9724" width="2.625" style="1" customWidth="1"/>
    <col min="9725" max="9725" width="3.125" style="1" customWidth="1"/>
    <col min="9726" max="9726" width="3.375" style="1" customWidth="1"/>
    <col min="9727" max="9727" width="3.25" style="1" customWidth="1"/>
    <col min="9728" max="9728" width="3.375" style="1" customWidth="1"/>
    <col min="9729" max="9729" width="5" style="1" customWidth="1"/>
    <col min="9730" max="9730" width="22.125" style="1" customWidth="1"/>
    <col min="9731" max="9735" width="4.125" style="1" customWidth="1"/>
    <col min="9736" max="9739" width="3.25" style="1" customWidth="1"/>
    <col min="9740" max="9740" width="4.625" style="1" customWidth="1"/>
    <col min="9741" max="9741" width="22.875" style="1" customWidth="1"/>
    <col min="9742" max="9744" width="4.125" style="1" customWidth="1"/>
    <col min="9745" max="9750" width="3.25" style="1" customWidth="1"/>
    <col min="9751" max="9751" width="3.75" style="1" customWidth="1"/>
    <col min="9752" max="9758" width="3.25" style="1" customWidth="1"/>
    <col min="9759" max="9979" width="9" style="1"/>
    <col min="9980" max="9980" width="2.625" style="1" customWidth="1"/>
    <col min="9981" max="9981" width="3.125" style="1" customWidth="1"/>
    <col min="9982" max="9982" width="3.375" style="1" customWidth="1"/>
    <col min="9983" max="9983" width="3.25" style="1" customWidth="1"/>
    <col min="9984" max="9984" width="3.375" style="1" customWidth="1"/>
    <col min="9985" max="9985" width="5" style="1" customWidth="1"/>
    <col min="9986" max="9986" width="22.125" style="1" customWidth="1"/>
    <col min="9987" max="9991" width="4.125" style="1" customWidth="1"/>
    <col min="9992" max="9995" width="3.25" style="1" customWidth="1"/>
    <col min="9996" max="9996" width="4.625" style="1" customWidth="1"/>
    <col min="9997" max="9997" width="22.875" style="1" customWidth="1"/>
    <col min="9998" max="10000" width="4.125" style="1" customWidth="1"/>
    <col min="10001" max="10006" width="3.25" style="1" customWidth="1"/>
    <col min="10007" max="10007" width="3.75" style="1" customWidth="1"/>
    <col min="10008" max="10014" width="3.25" style="1" customWidth="1"/>
    <col min="10015" max="10235" width="9" style="1"/>
    <col min="10236" max="10236" width="2.625" style="1" customWidth="1"/>
    <col min="10237" max="10237" width="3.125" style="1" customWidth="1"/>
    <col min="10238" max="10238" width="3.375" style="1" customWidth="1"/>
    <col min="10239" max="10239" width="3.25" style="1" customWidth="1"/>
    <col min="10240" max="10240" width="3.375" style="1" customWidth="1"/>
    <col min="10241" max="10241" width="5" style="1" customWidth="1"/>
    <col min="10242" max="10242" width="22.125" style="1" customWidth="1"/>
    <col min="10243" max="10247" width="4.125" style="1" customWidth="1"/>
    <col min="10248" max="10251" width="3.25" style="1" customWidth="1"/>
    <col min="10252" max="10252" width="4.625" style="1" customWidth="1"/>
    <col min="10253" max="10253" width="22.875" style="1" customWidth="1"/>
    <col min="10254" max="10256" width="4.125" style="1" customWidth="1"/>
    <col min="10257" max="10262" width="3.25" style="1" customWidth="1"/>
    <col min="10263" max="10263" width="3.75" style="1" customWidth="1"/>
    <col min="10264" max="10270" width="3.25" style="1" customWidth="1"/>
    <col min="10271" max="10491" width="9" style="1"/>
    <col min="10492" max="10492" width="2.625" style="1" customWidth="1"/>
    <col min="10493" max="10493" width="3.125" style="1" customWidth="1"/>
    <col min="10494" max="10494" width="3.375" style="1" customWidth="1"/>
    <col min="10495" max="10495" width="3.25" style="1" customWidth="1"/>
    <col min="10496" max="10496" width="3.375" style="1" customWidth="1"/>
    <col min="10497" max="10497" width="5" style="1" customWidth="1"/>
    <col min="10498" max="10498" width="22.125" style="1" customWidth="1"/>
    <col min="10499" max="10503" width="4.125" style="1" customWidth="1"/>
    <col min="10504" max="10507" width="3.25" style="1" customWidth="1"/>
    <col min="10508" max="10508" width="4.625" style="1" customWidth="1"/>
    <col min="10509" max="10509" width="22.875" style="1" customWidth="1"/>
    <col min="10510" max="10512" width="4.125" style="1" customWidth="1"/>
    <col min="10513" max="10518" width="3.25" style="1" customWidth="1"/>
    <col min="10519" max="10519" width="3.75" style="1" customWidth="1"/>
    <col min="10520" max="10526" width="3.25" style="1" customWidth="1"/>
    <col min="10527" max="10747" width="9" style="1"/>
    <col min="10748" max="10748" width="2.625" style="1" customWidth="1"/>
    <col min="10749" max="10749" width="3.125" style="1" customWidth="1"/>
    <col min="10750" max="10750" width="3.375" style="1" customWidth="1"/>
    <col min="10751" max="10751" width="3.25" style="1" customWidth="1"/>
    <col min="10752" max="10752" width="3.375" style="1" customWidth="1"/>
    <col min="10753" max="10753" width="5" style="1" customWidth="1"/>
    <col min="10754" max="10754" width="22.125" style="1" customWidth="1"/>
    <col min="10755" max="10759" width="4.125" style="1" customWidth="1"/>
    <col min="10760" max="10763" width="3.25" style="1" customWidth="1"/>
    <col min="10764" max="10764" width="4.625" style="1" customWidth="1"/>
    <col min="10765" max="10765" width="22.875" style="1" customWidth="1"/>
    <col min="10766" max="10768" width="4.125" style="1" customWidth="1"/>
    <col min="10769" max="10774" width="3.25" style="1" customWidth="1"/>
    <col min="10775" max="10775" width="3.75" style="1" customWidth="1"/>
    <col min="10776" max="10782" width="3.25" style="1" customWidth="1"/>
    <col min="10783" max="11003" width="9" style="1"/>
    <col min="11004" max="11004" width="2.625" style="1" customWidth="1"/>
    <col min="11005" max="11005" width="3.125" style="1" customWidth="1"/>
    <col min="11006" max="11006" width="3.375" style="1" customWidth="1"/>
    <col min="11007" max="11007" width="3.25" style="1" customWidth="1"/>
    <col min="11008" max="11008" width="3.375" style="1" customWidth="1"/>
    <col min="11009" max="11009" width="5" style="1" customWidth="1"/>
    <col min="11010" max="11010" width="22.125" style="1" customWidth="1"/>
    <col min="11011" max="11015" width="4.125" style="1" customWidth="1"/>
    <col min="11016" max="11019" width="3.25" style="1" customWidth="1"/>
    <col min="11020" max="11020" width="4.625" style="1" customWidth="1"/>
    <col min="11021" max="11021" width="22.875" style="1" customWidth="1"/>
    <col min="11022" max="11024" width="4.125" style="1" customWidth="1"/>
    <col min="11025" max="11030" width="3.25" style="1" customWidth="1"/>
    <col min="11031" max="11031" width="3.75" style="1" customWidth="1"/>
    <col min="11032" max="11038" width="3.25" style="1" customWidth="1"/>
    <col min="11039" max="11259" width="9" style="1"/>
    <col min="11260" max="11260" width="2.625" style="1" customWidth="1"/>
    <col min="11261" max="11261" width="3.125" style="1" customWidth="1"/>
    <col min="11262" max="11262" width="3.375" style="1" customWidth="1"/>
    <col min="11263" max="11263" width="3.25" style="1" customWidth="1"/>
    <col min="11264" max="11264" width="3.375" style="1" customWidth="1"/>
    <col min="11265" max="11265" width="5" style="1" customWidth="1"/>
    <col min="11266" max="11266" width="22.125" style="1" customWidth="1"/>
    <col min="11267" max="11271" width="4.125" style="1" customWidth="1"/>
    <col min="11272" max="11275" width="3.25" style="1" customWidth="1"/>
    <col min="11276" max="11276" width="4.625" style="1" customWidth="1"/>
    <col min="11277" max="11277" width="22.875" style="1" customWidth="1"/>
    <col min="11278" max="11280" width="4.125" style="1" customWidth="1"/>
    <col min="11281" max="11286" width="3.25" style="1" customWidth="1"/>
    <col min="11287" max="11287" width="3.75" style="1" customWidth="1"/>
    <col min="11288" max="11294" width="3.25" style="1" customWidth="1"/>
    <col min="11295" max="11515" width="9" style="1"/>
    <col min="11516" max="11516" width="2.625" style="1" customWidth="1"/>
    <col min="11517" max="11517" width="3.125" style="1" customWidth="1"/>
    <col min="11518" max="11518" width="3.375" style="1" customWidth="1"/>
    <col min="11519" max="11519" width="3.25" style="1" customWidth="1"/>
    <col min="11520" max="11520" width="3.375" style="1" customWidth="1"/>
    <col min="11521" max="11521" width="5" style="1" customWidth="1"/>
    <col min="11522" max="11522" width="22.125" style="1" customWidth="1"/>
    <col min="11523" max="11527" width="4.125" style="1" customWidth="1"/>
    <col min="11528" max="11531" width="3.25" style="1" customWidth="1"/>
    <col min="11532" max="11532" width="4.625" style="1" customWidth="1"/>
    <col min="11533" max="11533" width="22.875" style="1" customWidth="1"/>
    <col min="11534" max="11536" width="4.125" style="1" customWidth="1"/>
    <col min="11537" max="11542" width="3.25" style="1" customWidth="1"/>
    <col min="11543" max="11543" width="3.75" style="1" customWidth="1"/>
    <col min="11544" max="11550" width="3.25" style="1" customWidth="1"/>
    <col min="11551" max="11771" width="9" style="1"/>
    <col min="11772" max="11772" width="2.625" style="1" customWidth="1"/>
    <col min="11773" max="11773" width="3.125" style="1" customWidth="1"/>
    <col min="11774" max="11774" width="3.375" style="1" customWidth="1"/>
    <col min="11775" max="11775" width="3.25" style="1" customWidth="1"/>
    <col min="11776" max="11776" width="3.375" style="1" customWidth="1"/>
    <col min="11777" max="11777" width="5" style="1" customWidth="1"/>
    <col min="11778" max="11778" width="22.125" style="1" customWidth="1"/>
    <col min="11779" max="11783" width="4.125" style="1" customWidth="1"/>
    <col min="11784" max="11787" width="3.25" style="1" customWidth="1"/>
    <col min="11788" max="11788" width="4.625" style="1" customWidth="1"/>
    <col min="11789" max="11789" width="22.875" style="1" customWidth="1"/>
    <col min="11790" max="11792" width="4.125" style="1" customWidth="1"/>
    <col min="11793" max="11798" width="3.25" style="1" customWidth="1"/>
    <col min="11799" max="11799" width="3.75" style="1" customWidth="1"/>
    <col min="11800" max="11806" width="3.25" style="1" customWidth="1"/>
    <col min="11807" max="12027" width="9" style="1"/>
    <col min="12028" max="12028" width="2.625" style="1" customWidth="1"/>
    <col min="12029" max="12029" width="3.125" style="1" customWidth="1"/>
    <col min="12030" max="12030" width="3.375" style="1" customWidth="1"/>
    <col min="12031" max="12031" width="3.25" style="1" customWidth="1"/>
    <col min="12032" max="12032" width="3.375" style="1" customWidth="1"/>
    <col min="12033" max="12033" width="5" style="1" customWidth="1"/>
    <col min="12034" max="12034" width="22.125" style="1" customWidth="1"/>
    <col min="12035" max="12039" width="4.125" style="1" customWidth="1"/>
    <col min="12040" max="12043" width="3.25" style="1" customWidth="1"/>
    <col min="12044" max="12044" width="4.625" style="1" customWidth="1"/>
    <col min="12045" max="12045" width="22.875" style="1" customWidth="1"/>
    <col min="12046" max="12048" width="4.125" style="1" customWidth="1"/>
    <col min="12049" max="12054" width="3.25" style="1" customWidth="1"/>
    <col min="12055" max="12055" width="3.75" style="1" customWidth="1"/>
    <col min="12056" max="12062" width="3.25" style="1" customWidth="1"/>
    <col min="12063" max="12283" width="9" style="1"/>
    <col min="12284" max="12284" width="2.625" style="1" customWidth="1"/>
    <col min="12285" max="12285" width="3.125" style="1" customWidth="1"/>
    <col min="12286" max="12286" width="3.375" style="1" customWidth="1"/>
    <col min="12287" max="12287" width="3.25" style="1" customWidth="1"/>
    <col min="12288" max="12288" width="3.375" style="1" customWidth="1"/>
    <col min="12289" max="12289" width="5" style="1" customWidth="1"/>
    <col min="12290" max="12290" width="22.125" style="1" customWidth="1"/>
    <col min="12291" max="12295" width="4.125" style="1" customWidth="1"/>
    <col min="12296" max="12299" width="3.25" style="1" customWidth="1"/>
    <col min="12300" max="12300" width="4.625" style="1" customWidth="1"/>
    <col min="12301" max="12301" width="22.875" style="1" customWidth="1"/>
    <col min="12302" max="12304" width="4.125" style="1" customWidth="1"/>
    <col min="12305" max="12310" width="3.25" style="1" customWidth="1"/>
    <col min="12311" max="12311" width="3.75" style="1" customWidth="1"/>
    <col min="12312" max="12318" width="3.25" style="1" customWidth="1"/>
    <col min="12319" max="12539" width="9" style="1"/>
    <col min="12540" max="12540" width="2.625" style="1" customWidth="1"/>
    <col min="12541" max="12541" width="3.125" style="1" customWidth="1"/>
    <col min="12542" max="12542" width="3.375" style="1" customWidth="1"/>
    <col min="12543" max="12543" width="3.25" style="1" customWidth="1"/>
    <col min="12544" max="12544" width="3.375" style="1" customWidth="1"/>
    <col min="12545" max="12545" width="5" style="1" customWidth="1"/>
    <col min="12546" max="12546" width="22.125" style="1" customWidth="1"/>
    <col min="12547" max="12551" width="4.125" style="1" customWidth="1"/>
    <col min="12552" max="12555" width="3.25" style="1" customWidth="1"/>
    <col min="12556" max="12556" width="4.625" style="1" customWidth="1"/>
    <col min="12557" max="12557" width="22.875" style="1" customWidth="1"/>
    <col min="12558" max="12560" width="4.125" style="1" customWidth="1"/>
    <col min="12561" max="12566" width="3.25" style="1" customWidth="1"/>
    <col min="12567" max="12567" width="3.75" style="1" customWidth="1"/>
    <col min="12568" max="12574" width="3.25" style="1" customWidth="1"/>
    <col min="12575" max="12795" width="9" style="1"/>
    <col min="12796" max="12796" width="2.625" style="1" customWidth="1"/>
    <col min="12797" max="12797" width="3.125" style="1" customWidth="1"/>
    <col min="12798" max="12798" width="3.375" style="1" customWidth="1"/>
    <col min="12799" max="12799" width="3.25" style="1" customWidth="1"/>
    <col min="12800" max="12800" width="3.375" style="1" customWidth="1"/>
    <col min="12801" max="12801" width="5" style="1" customWidth="1"/>
    <col min="12802" max="12802" width="22.125" style="1" customWidth="1"/>
    <col min="12803" max="12807" width="4.125" style="1" customWidth="1"/>
    <col min="12808" max="12811" width="3.25" style="1" customWidth="1"/>
    <col min="12812" max="12812" width="4.625" style="1" customWidth="1"/>
    <col min="12813" max="12813" width="22.875" style="1" customWidth="1"/>
    <col min="12814" max="12816" width="4.125" style="1" customWidth="1"/>
    <col min="12817" max="12822" width="3.25" style="1" customWidth="1"/>
    <col min="12823" max="12823" width="3.75" style="1" customWidth="1"/>
    <col min="12824" max="12830" width="3.25" style="1" customWidth="1"/>
    <col min="12831" max="13051" width="9" style="1"/>
    <col min="13052" max="13052" width="2.625" style="1" customWidth="1"/>
    <col min="13053" max="13053" width="3.125" style="1" customWidth="1"/>
    <col min="13054" max="13054" width="3.375" style="1" customWidth="1"/>
    <col min="13055" max="13055" width="3.25" style="1" customWidth="1"/>
    <col min="13056" max="13056" width="3.375" style="1" customWidth="1"/>
    <col min="13057" max="13057" width="5" style="1" customWidth="1"/>
    <col min="13058" max="13058" width="22.125" style="1" customWidth="1"/>
    <col min="13059" max="13063" width="4.125" style="1" customWidth="1"/>
    <col min="13064" max="13067" width="3.25" style="1" customWidth="1"/>
    <col min="13068" max="13068" width="4.625" style="1" customWidth="1"/>
    <col min="13069" max="13069" width="22.875" style="1" customWidth="1"/>
    <col min="13070" max="13072" width="4.125" style="1" customWidth="1"/>
    <col min="13073" max="13078" width="3.25" style="1" customWidth="1"/>
    <col min="13079" max="13079" width="3.75" style="1" customWidth="1"/>
    <col min="13080" max="13086" width="3.25" style="1" customWidth="1"/>
    <col min="13087" max="13307" width="9" style="1"/>
    <col min="13308" max="13308" width="2.625" style="1" customWidth="1"/>
    <col min="13309" max="13309" width="3.125" style="1" customWidth="1"/>
    <col min="13310" max="13310" width="3.375" style="1" customWidth="1"/>
    <col min="13311" max="13311" width="3.25" style="1" customWidth="1"/>
    <col min="13312" max="13312" width="3.375" style="1" customWidth="1"/>
    <col min="13313" max="13313" width="5" style="1" customWidth="1"/>
    <col min="13314" max="13314" width="22.125" style="1" customWidth="1"/>
    <col min="13315" max="13319" width="4.125" style="1" customWidth="1"/>
    <col min="13320" max="13323" width="3.25" style="1" customWidth="1"/>
    <col min="13324" max="13324" width="4.625" style="1" customWidth="1"/>
    <col min="13325" max="13325" width="22.875" style="1" customWidth="1"/>
    <col min="13326" max="13328" width="4.125" style="1" customWidth="1"/>
    <col min="13329" max="13334" width="3.25" style="1" customWidth="1"/>
    <col min="13335" max="13335" width="3.75" style="1" customWidth="1"/>
    <col min="13336" max="13342" width="3.25" style="1" customWidth="1"/>
    <col min="13343" max="13563" width="9" style="1"/>
    <col min="13564" max="13564" width="2.625" style="1" customWidth="1"/>
    <col min="13565" max="13565" width="3.125" style="1" customWidth="1"/>
    <col min="13566" max="13566" width="3.375" style="1" customWidth="1"/>
    <col min="13567" max="13567" width="3.25" style="1" customWidth="1"/>
    <col min="13568" max="13568" width="3.375" style="1" customWidth="1"/>
    <col min="13569" max="13569" width="5" style="1" customWidth="1"/>
    <col min="13570" max="13570" width="22.125" style="1" customWidth="1"/>
    <col min="13571" max="13575" width="4.125" style="1" customWidth="1"/>
    <col min="13576" max="13579" width="3.25" style="1" customWidth="1"/>
    <col min="13580" max="13580" width="4.625" style="1" customWidth="1"/>
    <col min="13581" max="13581" width="22.875" style="1" customWidth="1"/>
    <col min="13582" max="13584" width="4.125" style="1" customWidth="1"/>
    <col min="13585" max="13590" width="3.25" style="1" customWidth="1"/>
    <col min="13591" max="13591" width="3.75" style="1" customWidth="1"/>
    <col min="13592" max="13598" width="3.25" style="1" customWidth="1"/>
    <col min="13599" max="13819" width="9" style="1"/>
    <col min="13820" max="13820" width="2.625" style="1" customWidth="1"/>
    <col min="13821" max="13821" width="3.125" style="1" customWidth="1"/>
    <col min="13822" max="13822" width="3.375" style="1" customWidth="1"/>
    <col min="13823" max="13823" width="3.25" style="1" customWidth="1"/>
    <col min="13824" max="13824" width="3.375" style="1" customWidth="1"/>
    <col min="13825" max="13825" width="5" style="1" customWidth="1"/>
    <col min="13826" max="13826" width="22.125" style="1" customWidth="1"/>
    <col min="13827" max="13831" width="4.125" style="1" customWidth="1"/>
    <col min="13832" max="13835" width="3.25" style="1" customWidth="1"/>
    <col min="13836" max="13836" width="4.625" style="1" customWidth="1"/>
    <col min="13837" max="13837" width="22.875" style="1" customWidth="1"/>
    <col min="13838" max="13840" width="4.125" style="1" customWidth="1"/>
    <col min="13841" max="13846" width="3.25" style="1" customWidth="1"/>
    <col min="13847" max="13847" width="3.75" style="1" customWidth="1"/>
    <col min="13848" max="13854" width="3.25" style="1" customWidth="1"/>
    <col min="13855" max="14075" width="9" style="1"/>
    <col min="14076" max="14076" width="2.625" style="1" customWidth="1"/>
    <col min="14077" max="14077" width="3.125" style="1" customWidth="1"/>
    <col min="14078" max="14078" width="3.375" style="1" customWidth="1"/>
    <col min="14079" max="14079" width="3.25" style="1" customWidth="1"/>
    <col min="14080" max="14080" width="3.375" style="1" customWidth="1"/>
    <col min="14081" max="14081" width="5" style="1" customWidth="1"/>
    <col min="14082" max="14082" width="22.125" style="1" customWidth="1"/>
    <col min="14083" max="14087" width="4.125" style="1" customWidth="1"/>
    <col min="14088" max="14091" width="3.25" style="1" customWidth="1"/>
    <col min="14092" max="14092" width="4.625" style="1" customWidth="1"/>
    <col min="14093" max="14093" width="22.875" style="1" customWidth="1"/>
    <col min="14094" max="14096" width="4.125" style="1" customWidth="1"/>
    <col min="14097" max="14102" width="3.25" style="1" customWidth="1"/>
    <col min="14103" max="14103" width="3.75" style="1" customWidth="1"/>
    <col min="14104" max="14110" width="3.25" style="1" customWidth="1"/>
    <col min="14111" max="14331" width="9" style="1"/>
    <col min="14332" max="14332" width="2.625" style="1" customWidth="1"/>
    <col min="14333" max="14333" width="3.125" style="1" customWidth="1"/>
    <col min="14334" max="14334" width="3.375" style="1" customWidth="1"/>
    <col min="14335" max="14335" width="3.25" style="1" customWidth="1"/>
    <col min="14336" max="14336" width="3.375" style="1" customWidth="1"/>
    <col min="14337" max="14337" width="5" style="1" customWidth="1"/>
    <col min="14338" max="14338" width="22.125" style="1" customWidth="1"/>
    <col min="14339" max="14343" width="4.125" style="1" customWidth="1"/>
    <col min="14344" max="14347" width="3.25" style="1" customWidth="1"/>
    <col min="14348" max="14348" width="4.625" style="1" customWidth="1"/>
    <col min="14349" max="14349" width="22.875" style="1" customWidth="1"/>
    <col min="14350" max="14352" width="4.125" style="1" customWidth="1"/>
    <col min="14353" max="14358" width="3.25" style="1" customWidth="1"/>
    <col min="14359" max="14359" width="3.75" style="1" customWidth="1"/>
    <col min="14360" max="14366" width="3.25" style="1" customWidth="1"/>
    <col min="14367" max="14587" width="9" style="1"/>
    <col min="14588" max="14588" width="2.625" style="1" customWidth="1"/>
    <col min="14589" max="14589" width="3.125" style="1" customWidth="1"/>
    <col min="14590" max="14590" width="3.375" style="1" customWidth="1"/>
    <col min="14591" max="14591" width="3.25" style="1" customWidth="1"/>
    <col min="14592" max="14592" width="3.375" style="1" customWidth="1"/>
    <col min="14593" max="14593" width="5" style="1" customWidth="1"/>
    <col min="14594" max="14594" width="22.125" style="1" customWidth="1"/>
    <col min="14595" max="14599" width="4.125" style="1" customWidth="1"/>
    <col min="14600" max="14603" width="3.25" style="1" customWidth="1"/>
    <col min="14604" max="14604" width="4.625" style="1" customWidth="1"/>
    <col min="14605" max="14605" width="22.875" style="1" customWidth="1"/>
    <col min="14606" max="14608" width="4.125" style="1" customWidth="1"/>
    <col min="14609" max="14614" width="3.25" style="1" customWidth="1"/>
    <col min="14615" max="14615" width="3.75" style="1" customWidth="1"/>
    <col min="14616" max="14622" width="3.25" style="1" customWidth="1"/>
    <col min="14623" max="14843" width="9" style="1"/>
    <col min="14844" max="14844" width="2.625" style="1" customWidth="1"/>
    <col min="14845" max="14845" width="3.125" style="1" customWidth="1"/>
    <col min="14846" max="14846" width="3.375" style="1" customWidth="1"/>
    <col min="14847" max="14847" width="3.25" style="1" customWidth="1"/>
    <col min="14848" max="14848" width="3.375" style="1" customWidth="1"/>
    <col min="14849" max="14849" width="5" style="1" customWidth="1"/>
    <col min="14850" max="14850" width="22.125" style="1" customWidth="1"/>
    <col min="14851" max="14855" width="4.125" style="1" customWidth="1"/>
    <col min="14856" max="14859" width="3.25" style="1" customWidth="1"/>
    <col min="14860" max="14860" width="4.625" style="1" customWidth="1"/>
    <col min="14861" max="14861" width="22.875" style="1" customWidth="1"/>
    <col min="14862" max="14864" width="4.125" style="1" customWidth="1"/>
    <col min="14865" max="14870" width="3.25" style="1" customWidth="1"/>
    <col min="14871" max="14871" width="3.75" style="1" customWidth="1"/>
    <col min="14872" max="14878" width="3.25" style="1" customWidth="1"/>
    <col min="14879" max="15099" width="9" style="1"/>
    <col min="15100" max="15100" width="2.625" style="1" customWidth="1"/>
    <col min="15101" max="15101" width="3.125" style="1" customWidth="1"/>
    <col min="15102" max="15102" width="3.375" style="1" customWidth="1"/>
    <col min="15103" max="15103" width="3.25" style="1" customWidth="1"/>
    <col min="15104" max="15104" width="3.375" style="1" customWidth="1"/>
    <col min="15105" max="15105" width="5" style="1" customWidth="1"/>
    <col min="15106" max="15106" width="22.125" style="1" customWidth="1"/>
    <col min="15107" max="15111" width="4.125" style="1" customWidth="1"/>
    <col min="15112" max="15115" width="3.25" style="1" customWidth="1"/>
    <col min="15116" max="15116" width="4.625" style="1" customWidth="1"/>
    <col min="15117" max="15117" width="22.875" style="1" customWidth="1"/>
    <col min="15118" max="15120" width="4.125" style="1" customWidth="1"/>
    <col min="15121" max="15126" width="3.25" style="1" customWidth="1"/>
    <col min="15127" max="15127" width="3.75" style="1" customWidth="1"/>
    <col min="15128" max="15134" width="3.25" style="1" customWidth="1"/>
    <col min="15135" max="15355" width="9" style="1"/>
    <col min="15356" max="15356" width="2.625" style="1" customWidth="1"/>
    <col min="15357" max="15357" width="3.125" style="1" customWidth="1"/>
    <col min="15358" max="15358" width="3.375" style="1" customWidth="1"/>
    <col min="15359" max="15359" width="3.25" style="1" customWidth="1"/>
    <col min="15360" max="15360" width="3.375" style="1" customWidth="1"/>
    <col min="15361" max="15361" width="5" style="1" customWidth="1"/>
    <col min="15362" max="15362" width="22.125" style="1" customWidth="1"/>
    <col min="15363" max="15367" width="4.125" style="1" customWidth="1"/>
    <col min="15368" max="15371" width="3.25" style="1" customWidth="1"/>
    <col min="15372" max="15372" width="4.625" style="1" customWidth="1"/>
    <col min="15373" max="15373" width="22.875" style="1" customWidth="1"/>
    <col min="15374" max="15376" width="4.125" style="1" customWidth="1"/>
    <col min="15377" max="15382" width="3.25" style="1" customWidth="1"/>
    <col min="15383" max="15383" width="3.75" style="1" customWidth="1"/>
    <col min="15384" max="15390" width="3.25" style="1" customWidth="1"/>
    <col min="15391" max="15611" width="9" style="1"/>
    <col min="15612" max="15612" width="2.625" style="1" customWidth="1"/>
    <col min="15613" max="15613" width="3.125" style="1" customWidth="1"/>
    <col min="15614" max="15614" width="3.375" style="1" customWidth="1"/>
    <col min="15615" max="15615" width="3.25" style="1" customWidth="1"/>
    <col min="15616" max="15616" width="3.375" style="1" customWidth="1"/>
    <col min="15617" max="15617" width="5" style="1" customWidth="1"/>
    <col min="15618" max="15618" width="22.125" style="1" customWidth="1"/>
    <col min="15619" max="15623" width="4.125" style="1" customWidth="1"/>
    <col min="15624" max="15627" width="3.25" style="1" customWidth="1"/>
    <col min="15628" max="15628" width="4.625" style="1" customWidth="1"/>
    <col min="15629" max="15629" width="22.875" style="1" customWidth="1"/>
    <col min="15630" max="15632" width="4.125" style="1" customWidth="1"/>
    <col min="15633" max="15638" width="3.25" style="1" customWidth="1"/>
    <col min="15639" max="15639" width="3.75" style="1" customWidth="1"/>
    <col min="15640" max="15646" width="3.25" style="1" customWidth="1"/>
    <col min="15647" max="15867" width="9" style="1"/>
    <col min="15868" max="15868" width="2.625" style="1" customWidth="1"/>
    <col min="15869" max="15869" width="3.125" style="1" customWidth="1"/>
    <col min="15870" max="15870" width="3.375" style="1" customWidth="1"/>
    <col min="15871" max="15871" width="3.25" style="1" customWidth="1"/>
    <col min="15872" max="15872" width="3.375" style="1" customWidth="1"/>
    <col min="15873" max="15873" width="5" style="1" customWidth="1"/>
    <col min="15874" max="15874" width="22.125" style="1" customWidth="1"/>
    <col min="15875" max="15879" width="4.125" style="1" customWidth="1"/>
    <col min="15880" max="15883" width="3.25" style="1" customWidth="1"/>
    <col min="15884" max="15884" width="4.625" style="1" customWidth="1"/>
    <col min="15885" max="15885" width="22.875" style="1" customWidth="1"/>
    <col min="15886" max="15888" width="4.125" style="1" customWidth="1"/>
    <col min="15889" max="15894" width="3.25" style="1" customWidth="1"/>
    <col min="15895" max="15895" width="3.75" style="1" customWidth="1"/>
    <col min="15896" max="15902" width="3.25" style="1" customWidth="1"/>
    <col min="15903" max="16123" width="9" style="1"/>
    <col min="16124" max="16124" width="2.625" style="1" customWidth="1"/>
    <col min="16125" max="16125" width="3.125" style="1" customWidth="1"/>
    <col min="16126" max="16126" width="3.375" style="1" customWidth="1"/>
    <col min="16127" max="16127" width="3.25" style="1" customWidth="1"/>
    <col min="16128" max="16128" width="3.375" style="1" customWidth="1"/>
    <col min="16129" max="16129" width="5" style="1" customWidth="1"/>
    <col min="16130" max="16130" width="22.125" style="1" customWidth="1"/>
    <col min="16131" max="16135" width="4.125" style="1" customWidth="1"/>
    <col min="16136" max="16139" width="3.25" style="1" customWidth="1"/>
    <col min="16140" max="16140" width="4.625" style="1" customWidth="1"/>
    <col min="16141" max="16141" width="22.875" style="1" customWidth="1"/>
    <col min="16142" max="16144" width="4.125" style="1" customWidth="1"/>
    <col min="16145" max="16150" width="3.25" style="1" customWidth="1"/>
    <col min="16151" max="16151" width="3.75" style="1" customWidth="1"/>
    <col min="16152" max="16158" width="3.25" style="1" customWidth="1"/>
    <col min="16159" max="16384" width="9" style="1"/>
  </cols>
  <sheetData>
    <row r="1" spans="1:50" ht="13.5" customHeight="1">
      <c r="A1" s="119" t="s">
        <v>156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ht="14.25" customHeight="1">
      <c r="A2" s="120" t="s">
        <v>33</v>
      </c>
      <c r="B2" s="120"/>
      <c r="C2" s="120"/>
      <c r="D2" s="120"/>
      <c r="E2" s="120"/>
      <c r="F2" s="120"/>
      <c r="G2" s="120"/>
      <c r="H2" s="44"/>
      <c r="I2" s="44"/>
      <c r="J2" s="44"/>
      <c r="K2" s="44"/>
      <c r="L2" s="4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0" ht="11.25" customHeight="1">
      <c r="A3" s="121"/>
      <c r="B3" s="121"/>
      <c r="C3" s="121"/>
      <c r="D3" s="121"/>
      <c r="E3" s="121"/>
      <c r="F3" s="121"/>
      <c r="G3" s="121"/>
      <c r="H3" s="29">
        <v>1</v>
      </c>
      <c r="I3" s="29">
        <v>2</v>
      </c>
      <c r="J3" s="43">
        <v>3</v>
      </c>
      <c r="K3" s="29">
        <v>4</v>
      </c>
      <c r="L3" s="28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2"/>
      <c r="AO3" s="2"/>
      <c r="AP3" s="2"/>
      <c r="AQ3" s="2"/>
      <c r="AR3" s="2"/>
      <c r="AS3" s="2"/>
      <c r="AT3" s="2"/>
      <c r="AU3" s="2"/>
    </row>
    <row r="4" spans="1:50" ht="8.25" customHeight="1">
      <c r="A4" s="22" t="s">
        <v>27</v>
      </c>
      <c r="B4" s="27" t="s">
        <v>26</v>
      </c>
      <c r="C4" s="27" t="s">
        <v>25</v>
      </c>
      <c r="D4" s="26" t="s">
        <v>24</v>
      </c>
      <c r="E4" s="25" t="s">
        <v>23</v>
      </c>
      <c r="F4" s="25" t="s">
        <v>22</v>
      </c>
      <c r="G4" s="25" t="s">
        <v>21</v>
      </c>
      <c r="H4" s="24" t="s">
        <v>20</v>
      </c>
      <c r="I4" s="42" t="s">
        <v>20</v>
      </c>
      <c r="J4" s="41" t="s">
        <v>20</v>
      </c>
      <c r="K4" s="24" t="s">
        <v>20</v>
      </c>
      <c r="L4" s="40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2"/>
      <c r="AO4" s="2"/>
      <c r="AP4" s="2"/>
      <c r="AQ4" s="2"/>
    </row>
    <row r="5" spans="1:50" ht="7.5" customHeight="1">
      <c r="A5" s="22">
        <v>1</v>
      </c>
      <c r="B5" s="19">
        <v>0</v>
      </c>
      <c r="C5" s="23">
        <v>0</v>
      </c>
      <c r="D5" s="22" t="s">
        <v>11</v>
      </c>
      <c r="E5" s="18">
        <v>0</v>
      </c>
      <c r="F5" s="21" t="s">
        <v>10</v>
      </c>
      <c r="G5" s="17" t="s">
        <v>32</v>
      </c>
      <c r="H5" s="38">
        <v>0.2673611111111111</v>
      </c>
      <c r="I5" s="38">
        <v>0.36458333333333331</v>
      </c>
      <c r="J5" s="39">
        <v>0.53125</v>
      </c>
      <c r="K5" s="38">
        <v>0.63541666666666663</v>
      </c>
      <c r="L5" s="14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2"/>
      <c r="AO5" s="2"/>
      <c r="AP5" s="2"/>
      <c r="AQ5" s="2"/>
    </row>
    <row r="6" spans="1:50" ht="7.5" customHeight="1">
      <c r="A6" s="16">
        <f>SUM(A5+1)</f>
        <v>2</v>
      </c>
      <c r="B6" s="46">
        <f t="shared" ref="B6:B37" si="0">B5+C6</f>
        <v>0.7</v>
      </c>
      <c r="C6" s="45">
        <v>0.7</v>
      </c>
      <c r="D6" s="47" t="s">
        <v>11</v>
      </c>
      <c r="E6" s="48">
        <v>1.3888888888888889E-3</v>
      </c>
      <c r="F6" s="48" t="s">
        <v>10</v>
      </c>
      <c r="G6" s="49" t="s">
        <v>31</v>
      </c>
      <c r="H6" s="50">
        <f t="shared" ref="H6:H35" si="1">SUM(H5,E6)</f>
        <v>0.26874999999999999</v>
      </c>
      <c r="I6" s="50">
        <f t="shared" ref="I6:I37" si="2">SUM(I5,E6)</f>
        <v>0.3659722222222222</v>
      </c>
      <c r="J6" s="50">
        <f t="shared" ref="J6:J37" si="3">SUM(J5,E6)</f>
        <v>0.53263888888888888</v>
      </c>
      <c r="K6" s="50">
        <f t="shared" ref="K6:K35" si="4">SUM(K5,E6)</f>
        <v>0.63680555555555551</v>
      </c>
      <c r="L6" s="14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2"/>
      <c r="AO6" s="2"/>
      <c r="AP6" s="2"/>
      <c r="AQ6" s="2"/>
    </row>
    <row r="7" spans="1:50" ht="7.5" customHeight="1">
      <c r="A7" s="16">
        <f t="shared" ref="A7:A36" si="5">SUM(A6+1)</f>
        <v>3</v>
      </c>
      <c r="B7" s="46">
        <f t="shared" si="0"/>
        <v>1.4</v>
      </c>
      <c r="C7" s="45">
        <v>0.7</v>
      </c>
      <c r="D7" s="47" t="s">
        <v>11</v>
      </c>
      <c r="E7" s="48">
        <v>6.9444444444444447E-4</v>
      </c>
      <c r="F7" s="48" t="s">
        <v>10</v>
      </c>
      <c r="G7" s="49" t="s">
        <v>30</v>
      </c>
      <c r="H7" s="50">
        <f t="shared" si="1"/>
        <v>0.26944444444444443</v>
      </c>
      <c r="I7" s="50">
        <f t="shared" si="2"/>
        <v>0.36666666666666664</v>
      </c>
      <c r="J7" s="50">
        <f t="shared" si="3"/>
        <v>0.53333333333333333</v>
      </c>
      <c r="K7" s="50">
        <f t="shared" si="4"/>
        <v>0.63749999999999996</v>
      </c>
      <c r="L7" s="14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2"/>
      <c r="AO7" s="2"/>
      <c r="AP7" s="2"/>
      <c r="AQ7" s="2"/>
    </row>
    <row r="8" spans="1:50" ht="7.5" customHeight="1">
      <c r="A8" s="16">
        <f t="shared" si="5"/>
        <v>4</v>
      </c>
      <c r="B8" s="46">
        <f t="shared" si="0"/>
        <v>2.5999999999999996</v>
      </c>
      <c r="C8" s="45">
        <v>1.2</v>
      </c>
      <c r="D8" s="47" t="s">
        <v>11</v>
      </c>
      <c r="E8" s="48">
        <v>1.3888888888888889E-3</v>
      </c>
      <c r="F8" s="48" t="s">
        <v>10</v>
      </c>
      <c r="G8" s="49" t="s">
        <v>29</v>
      </c>
      <c r="H8" s="50">
        <f t="shared" si="1"/>
        <v>0.27083333333333331</v>
      </c>
      <c r="I8" s="50">
        <f t="shared" si="2"/>
        <v>0.36805555555555552</v>
      </c>
      <c r="J8" s="50">
        <f t="shared" si="3"/>
        <v>0.53472222222222221</v>
      </c>
      <c r="K8" s="50">
        <f t="shared" si="4"/>
        <v>0.63888888888888884</v>
      </c>
      <c r="L8" s="14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2"/>
      <c r="AO8" s="2"/>
      <c r="AP8" s="2"/>
      <c r="AQ8" s="2"/>
    </row>
    <row r="9" spans="1:50" ht="7.5" customHeight="1">
      <c r="A9" s="16">
        <f t="shared" si="5"/>
        <v>5</v>
      </c>
      <c r="B9" s="46">
        <f t="shared" si="0"/>
        <v>4.8999999999999995</v>
      </c>
      <c r="C9" s="45">
        <v>2.2999999999999998</v>
      </c>
      <c r="D9" s="47" t="s">
        <v>11</v>
      </c>
      <c r="E9" s="48">
        <v>2.0833333333333333E-3</v>
      </c>
      <c r="F9" s="48" t="s">
        <v>10</v>
      </c>
      <c r="G9" s="49" t="s">
        <v>28</v>
      </c>
      <c r="H9" s="50">
        <f t="shared" si="1"/>
        <v>0.27291666666666664</v>
      </c>
      <c r="I9" s="50">
        <f t="shared" si="2"/>
        <v>0.37013888888888885</v>
      </c>
      <c r="J9" s="50">
        <f t="shared" si="3"/>
        <v>0.53680555555555554</v>
      </c>
      <c r="K9" s="50">
        <f t="shared" si="4"/>
        <v>0.64097222222222217</v>
      </c>
      <c r="L9" s="14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2"/>
      <c r="AO9" s="2"/>
      <c r="AP9" s="2"/>
      <c r="AQ9" s="2"/>
    </row>
    <row r="10" spans="1:50" ht="7.5" customHeight="1">
      <c r="A10" s="16">
        <f t="shared" si="5"/>
        <v>6</v>
      </c>
      <c r="B10" s="46">
        <f t="shared" si="0"/>
        <v>9.1999999999999993</v>
      </c>
      <c r="C10" s="45">
        <v>4.3</v>
      </c>
      <c r="D10" s="45">
        <v>51.6</v>
      </c>
      <c r="E10" s="48">
        <v>3.472222222222222E-3</v>
      </c>
      <c r="F10" s="48" t="s">
        <v>10</v>
      </c>
      <c r="G10" s="49" t="s">
        <v>16</v>
      </c>
      <c r="H10" s="50">
        <f t="shared" si="1"/>
        <v>0.27638888888888885</v>
      </c>
      <c r="I10" s="50">
        <f t="shared" si="2"/>
        <v>0.37361111111111106</v>
      </c>
      <c r="J10" s="50">
        <f t="shared" si="3"/>
        <v>0.54027777777777775</v>
      </c>
      <c r="K10" s="50">
        <f t="shared" si="4"/>
        <v>0.64444444444444438</v>
      </c>
      <c r="L10" s="14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2"/>
      <c r="AO10" s="2"/>
      <c r="AP10" s="2"/>
      <c r="AQ10" s="2"/>
    </row>
    <row r="11" spans="1:50" ht="7.5" customHeight="1">
      <c r="A11" s="16">
        <f t="shared" si="5"/>
        <v>7</v>
      </c>
      <c r="B11" s="46">
        <f t="shared" si="0"/>
        <v>9.6</v>
      </c>
      <c r="C11" s="45">
        <v>0.4</v>
      </c>
      <c r="D11" s="47" t="s">
        <v>11</v>
      </c>
      <c r="E11" s="48">
        <v>6.9444444444444447E-4</v>
      </c>
      <c r="F11" s="48" t="s">
        <v>17</v>
      </c>
      <c r="G11" s="49" t="s">
        <v>49</v>
      </c>
      <c r="H11" s="50">
        <f t="shared" si="1"/>
        <v>0.27708333333333329</v>
      </c>
      <c r="I11" s="50">
        <f t="shared" si="2"/>
        <v>0.3743055555555555</v>
      </c>
      <c r="J11" s="50">
        <f t="shared" si="3"/>
        <v>0.54097222222222219</v>
      </c>
      <c r="K11" s="50">
        <f t="shared" si="4"/>
        <v>0.64513888888888882</v>
      </c>
      <c r="L11" s="14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2"/>
      <c r="AO11" s="2"/>
      <c r="AP11" s="2"/>
      <c r="AQ11" s="2"/>
    </row>
    <row r="12" spans="1:50" ht="7.5" customHeight="1">
      <c r="A12" s="16">
        <f t="shared" si="5"/>
        <v>8</v>
      </c>
      <c r="B12" s="46">
        <f t="shared" si="0"/>
        <v>11</v>
      </c>
      <c r="C12" s="45">
        <v>1.4</v>
      </c>
      <c r="D12" s="47" t="s">
        <v>11</v>
      </c>
      <c r="E12" s="48">
        <v>1.3888888888888889E-3</v>
      </c>
      <c r="F12" s="48" t="s">
        <v>17</v>
      </c>
      <c r="G12" s="49" t="s">
        <v>50</v>
      </c>
      <c r="H12" s="50">
        <f t="shared" si="1"/>
        <v>0.27847222222222218</v>
      </c>
      <c r="I12" s="50">
        <f t="shared" si="2"/>
        <v>0.37569444444444439</v>
      </c>
      <c r="J12" s="50">
        <f t="shared" si="3"/>
        <v>0.54236111111111107</v>
      </c>
      <c r="K12" s="50">
        <f t="shared" si="4"/>
        <v>0.6465277777777777</v>
      </c>
      <c r="L12" s="14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2"/>
      <c r="AO12" s="2"/>
      <c r="AP12" s="2"/>
      <c r="AQ12" s="2"/>
    </row>
    <row r="13" spans="1:50" ht="7.5" customHeight="1">
      <c r="A13" s="16">
        <f t="shared" si="5"/>
        <v>9</v>
      </c>
      <c r="B13" s="46">
        <f t="shared" si="0"/>
        <v>12.5</v>
      </c>
      <c r="C13" s="98">
        <v>1.5</v>
      </c>
      <c r="D13" s="16" t="s">
        <v>11</v>
      </c>
      <c r="E13" s="18">
        <v>2.0833333333333333E-3</v>
      </c>
      <c r="F13" s="18" t="s">
        <v>17</v>
      </c>
      <c r="G13" s="17" t="s">
        <v>34</v>
      </c>
      <c r="H13" s="99">
        <f t="shared" si="1"/>
        <v>0.2805555555555555</v>
      </c>
      <c r="I13" s="99">
        <f t="shared" si="2"/>
        <v>0.37777777777777771</v>
      </c>
      <c r="J13" s="99">
        <f t="shared" si="3"/>
        <v>0.5444444444444444</v>
      </c>
      <c r="K13" s="99">
        <f t="shared" si="4"/>
        <v>0.64861111111111103</v>
      </c>
      <c r="L13" s="14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2"/>
      <c r="AO13" s="2"/>
      <c r="AP13" s="2"/>
      <c r="AQ13" s="2"/>
    </row>
    <row r="14" spans="1:50" ht="7.5" customHeight="1">
      <c r="A14" s="16">
        <f t="shared" si="5"/>
        <v>10</v>
      </c>
      <c r="B14" s="46">
        <f t="shared" si="0"/>
        <v>14</v>
      </c>
      <c r="C14" s="98">
        <v>1.5</v>
      </c>
      <c r="D14" s="16" t="s">
        <v>11</v>
      </c>
      <c r="E14" s="18">
        <v>1.3888888888888889E-3</v>
      </c>
      <c r="F14" s="18" t="s">
        <v>17</v>
      </c>
      <c r="G14" s="17" t="s">
        <v>51</v>
      </c>
      <c r="H14" s="99">
        <f t="shared" si="1"/>
        <v>0.28194444444444439</v>
      </c>
      <c r="I14" s="99">
        <f t="shared" si="2"/>
        <v>0.3791666666666666</v>
      </c>
      <c r="J14" s="99">
        <f t="shared" si="3"/>
        <v>0.54583333333333328</v>
      </c>
      <c r="K14" s="99">
        <f t="shared" si="4"/>
        <v>0.64999999999999991</v>
      </c>
      <c r="L14" s="14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2"/>
      <c r="AO14" s="2"/>
      <c r="AP14" s="2"/>
      <c r="AQ14" s="2"/>
    </row>
    <row r="15" spans="1:50" ht="7.5" customHeight="1">
      <c r="A15" s="16">
        <f t="shared" si="5"/>
        <v>11</v>
      </c>
      <c r="B15" s="46">
        <f t="shared" si="0"/>
        <v>15.7</v>
      </c>
      <c r="C15" s="98">
        <v>1.7</v>
      </c>
      <c r="D15" s="16" t="s">
        <v>11</v>
      </c>
      <c r="E15" s="18">
        <v>2.0833333333333333E-3</v>
      </c>
      <c r="F15" s="18" t="s">
        <v>17</v>
      </c>
      <c r="G15" s="17" t="s">
        <v>35</v>
      </c>
      <c r="H15" s="99">
        <f t="shared" si="1"/>
        <v>0.28402777777777771</v>
      </c>
      <c r="I15" s="99">
        <f t="shared" si="2"/>
        <v>0.38124999999999992</v>
      </c>
      <c r="J15" s="99">
        <f t="shared" si="3"/>
        <v>0.54791666666666661</v>
      </c>
      <c r="K15" s="99">
        <f t="shared" si="4"/>
        <v>0.65208333333333324</v>
      </c>
      <c r="L15" s="14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2"/>
      <c r="AO15" s="2"/>
      <c r="AP15" s="2"/>
      <c r="AQ15" s="2"/>
    </row>
    <row r="16" spans="1:50" ht="7.5" customHeight="1">
      <c r="A16" s="16">
        <f t="shared" si="5"/>
        <v>12</v>
      </c>
      <c r="B16" s="46">
        <f t="shared" si="0"/>
        <v>17.099999999999998</v>
      </c>
      <c r="C16" s="98">
        <v>1.4</v>
      </c>
      <c r="D16" s="16" t="s">
        <v>11</v>
      </c>
      <c r="E16" s="18">
        <v>1.3888888888888889E-3</v>
      </c>
      <c r="F16" s="18" t="s">
        <v>17</v>
      </c>
      <c r="G16" s="17" t="s">
        <v>157</v>
      </c>
      <c r="H16" s="99">
        <f t="shared" si="1"/>
        <v>0.2854166666666666</v>
      </c>
      <c r="I16" s="99">
        <f t="shared" si="2"/>
        <v>0.38263888888888881</v>
      </c>
      <c r="J16" s="99">
        <f t="shared" si="3"/>
        <v>0.54930555555555549</v>
      </c>
      <c r="K16" s="99">
        <f t="shared" si="4"/>
        <v>0.65347222222222212</v>
      </c>
      <c r="L16" s="14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2"/>
      <c r="AO16" s="2"/>
      <c r="AP16" s="2"/>
      <c r="AQ16" s="2"/>
    </row>
    <row r="17" spans="1:43" ht="7.5" customHeight="1">
      <c r="A17" s="16">
        <f t="shared" si="5"/>
        <v>13</v>
      </c>
      <c r="B17" s="46">
        <f t="shared" si="0"/>
        <v>18.099999999999998</v>
      </c>
      <c r="C17" s="98">
        <v>1</v>
      </c>
      <c r="D17" s="16" t="s">
        <v>11</v>
      </c>
      <c r="E17" s="18">
        <v>1.3888888888888889E-3</v>
      </c>
      <c r="F17" s="18" t="s">
        <v>17</v>
      </c>
      <c r="G17" s="17" t="s">
        <v>52</v>
      </c>
      <c r="H17" s="99">
        <f t="shared" si="1"/>
        <v>0.28680555555555548</v>
      </c>
      <c r="I17" s="99">
        <f t="shared" si="2"/>
        <v>0.38402777777777769</v>
      </c>
      <c r="J17" s="99">
        <f t="shared" si="3"/>
        <v>0.55069444444444438</v>
      </c>
      <c r="K17" s="99">
        <f t="shared" si="4"/>
        <v>0.65486111111111101</v>
      </c>
      <c r="L17" s="14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2"/>
      <c r="AO17" s="2"/>
      <c r="AP17" s="2"/>
      <c r="AQ17" s="2"/>
    </row>
    <row r="18" spans="1:43" ht="7.5" customHeight="1">
      <c r="A18" s="16">
        <f t="shared" si="5"/>
        <v>14</v>
      </c>
      <c r="B18" s="46">
        <f t="shared" si="0"/>
        <v>18.599999999999998</v>
      </c>
      <c r="C18" s="98">
        <v>0.5</v>
      </c>
      <c r="D18" s="16" t="s">
        <v>11</v>
      </c>
      <c r="E18" s="18">
        <v>6.9444444444444447E-4</v>
      </c>
      <c r="F18" s="18" t="s">
        <v>19</v>
      </c>
      <c r="G18" s="17" t="s">
        <v>36</v>
      </c>
      <c r="H18" s="99">
        <f t="shared" si="1"/>
        <v>0.28749999999999992</v>
      </c>
      <c r="I18" s="99">
        <f t="shared" si="2"/>
        <v>0.38472222222222213</v>
      </c>
      <c r="J18" s="99">
        <f t="shared" si="3"/>
        <v>0.55138888888888882</v>
      </c>
      <c r="K18" s="99">
        <f t="shared" si="4"/>
        <v>0.65555555555555545</v>
      </c>
      <c r="L18" s="14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2"/>
      <c r="AO18" s="2"/>
      <c r="AP18" s="2"/>
      <c r="AQ18" s="2"/>
    </row>
    <row r="19" spans="1:43" ht="7.5" customHeight="1">
      <c r="A19" s="16">
        <f t="shared" si="5"/>
        <v>15</v>
      </c>
      <c r="B19" s="46">
        <f t="shared" si="0"/>
        <v>21.599999999999998</v>
      </c>
      <c r="C19" s="98">
        <v>3</v>
      </c>
      <c r="D19" s="98">
        <v>45</v>
      </c>
      <c r="E19" s="18">
        <v>2.7777777777777779E-3</v>
      </c>
      <c r="F19" s="18" t="s">
        <v>17</v>
      </c>
      <c r="G19" s="17" t="s">
        <v>53</v>
      </c>
      <c r="H19" s="99">
        <f t="shared" si="1"/>
        <v>0.29027777777777769</v>
      </c>
      <c r="I19" s="99">
        <f t="shared" si="2"/>
        <v>0.3874999999999999</v>
      </c>
      <c r="J19" s="99">
        <f t="shared" si="3"/>
        <v>0.55416666666666659</v>
      </c>
      <c r="K19" s="99">
        <f t="shared" si="4"/>
        <v>0.65833333333333321</v>
      </c>
      <c r="L19" s="14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2"/>
      <c r="AO19" s="2"/>
      <c r="AP19" s="2"/>
      <c r="AQ19" s="2"/>
    </row>
    <row r="20" spans="1:43" ht="7.5" customHeight="1">
      <c r="A20" s="16">
        <f t="shared" si="5"/>
        <v>16</v>
      </c>
      <c r="B20" s="46">
        <f t="shared" si="0"/>
        <v>23.099999999999998</v>
      </c>
      <c r="C20" s="98">
        <v>1.5</v>
      </c>
      <c r="D20" s="16" t="s">
        <v>11</v>
      </c>
      <c r="E20" s="18">
        <v>1.3888888888888889E-3</v>
      </c>
      <c r="F20" s="18" t="s">
        <v>17</v>
      </c>
      <c r="G20" s="17" t="s">
        <v>54</v>
      </c>
      <c r="H20" s="99">
        <f t="shared" si="1"/>
        <v>0.29166666666666657</v>
      </c>
      <c r="I20" s="99">
        <f t="shared" si="2"/>
        <v>0.38888888888888878</v>
      </c>
      <c r="J20" s="99">
        <f t="shared" si="3"/>
        <v>0.55555555555555547</v>
      </c>
      <c r="K20" s="99">
        <f t="shared" si="4"/>
        <v>0.6597222222222221</v>
      </c>
      <c r="L20" s="14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2"/>
      <c r="AO20" s="2"/>
      <c r="AP20" s="2"/>
      <c r="AQ20" s="2"/>
    </row>
    <row r="21" spans="1:43" ht="7.5" customHeight="1">
      <c r="A21" s="16">
        <f t="shared" si="5"/>
        <v>17</v>
      </c>
      <c r="B21" s="46">
        <f t="shared" si="0"/>
        <v>25.299999999999997</v>
      </c>
      <c r="C21" s="98">
        <v>2.2000000000000002</v>
      </c>
      <c r="D21" s="16" t="s">
        <v>11</v>
      </c>
      <c r="E21" s="18">
        <v>2.0833333333333333E-3</v>
      </c>
      <c r="F21" s="18" t="s">
        <v>17</v>
      </c>
      <c r="G21" s="17" t="s">
        <v>55</v>
      </c>
      <c r="H21" s="99">
        <f t="shared" si="1"/>
        <v>0.2937499999999999</v>
      </c>
      <c r="I21" s="99">
        <f t="shared" si="2"/>
        <v>0.39097222222222211</v>
      </c>
      <c r="J21" s="99">
        <f t="shared" si="3"/>
        <v>0.5576388888888888</v>
      </c>
      <c r="K21" s="99">
        <f t="shared" si="4"/>
        <v>0.66180555555555542</v>
      </c>
      <c r="L21" s="14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2"/>
      <c r="AO21" s="2"/>
      <c r="AP21" s="2"/>
      <c r="AQ21" s="2"/>
    </row>
    <row r="22" spans="1:43" ht="7.5" customHeight="1">
      <c r="A22" s="16">
        <f t="shared" si="5"/>
        <v>18</v>
      </c>
      <c r="B22" s="46">
        <f t="shared" si="0"/>
        <v>26.799999999999997</v>
      </c>
      <c r="C22" s="98">
        <v>1.5</v>
      </c>
      <c r="D22" s="16" t="s">
        <v>11</v>
      </c>
      <c r="E22" s="18">
        <v>1.3888888888888889E-3</v>
      </c>
      <c r="F22" s="18" t="s">
        <v>19</v>
      </c>
      <c r="G22" s="17" t="s">
        <v>128</v>
      </c>
      <c r="H22" s="99">
        <f t="shared" si="1"/>
        <v>0.29513888888888878</v>
      </c>
      <c r="I22" s="99">
        <f t="shared" si="2"/>
        <v>0.39236111111111099</v>
      </c>
      <c r="J22" s="99">
        <f t="shared" si="3"/>
        <v>0.55902777777777768</v>
      </c>
      <c r="K22" s="99">
        <f t="shared" si="4"/>
        <v>0.66319444444444431</v>
      </c>
      <c r="L22" s="14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2"/>
      <c r="AO22" s="2"/>
      <c r="AP22" s="2"/>
      <c r="AQ22" s="2"/>
    </row>
    <row r="23" spans="1:43" ht="7.5" customHeight="1">
      <c r="A23" s="16">
        <f t="shared" si="5"/>
        <v>19</v>
      </c>
      <c r="B23" s="46">
        <f t="shared" si="0"/>
        <v>29.299999999999997</v>
      </c>
      <c r="C23" s="98">
        <v>2.5</v>
      </c>
      <c r="D23" s="16" t="s">
        <v>11</v>
      </c>
      <c r="E23" s="18">
        <v>2.0833333333333333E-3</v>
      </c>
      <c r="F23" s="18" t="s">
        <v>19</v>
      </c>
      <c r="G23" s="17" t="s">
        <v>129</v>
      </c>
      <c r="H23" s="99">
        <f t="shared" si="1"/>
        <v>0.29722222222222211</v>
      </c>
      <c r="I23" s="99">
        <f t="shared" si="2"/>
        <v>0.39444444444444432</v>
      </c>
      <c r="J23" s="99">
        <f t="shared" si="3"/>
        <v>0.56111111111111101</v>
      </c>
      <c r="K23" s="99">
        <f t="shared" si="4"/>
        <v>0.66527777777777763</v>
      </c>
      <c r="L23" s="14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2"/>
      <c r="AO23" s="2"/>
      <c r="AP23" s="2"/>
      <c r="AQ23" s="2"/>
    </row>
    <row r="24" spans="1:43" ht="7.5" customHeight="1">
      <c r="A24" s="16">
        <f t="shared" si="5"/>
        <v>20</v>
      </c>
      <c r="B24" s="46">
        <f t="shared" si="0"/>
        <v>31.799999999999997</v>
      </c>
      <c r="C24" s="98">
        <v>2.5</v>
      </c>
      <c r="D24" s="16" t="s">
        <v>11</v>
      </c>
      <c r="E24" s="18">
        <v>2.0833333333333333E-3</v>
      </c>
      <c r="F24" s="18" t="s">
        <v>19</v>
      </c>
      <c r="G24" s="17" t="s">
        <v>130</v>
      </c>
      <c r="H24" s="99">
        <f t="shared" si="1"/>
        <v>0.29930555555555544</v>
      </c>
      <c r="I24" s="99">
        <f t="shared" si="2"/>
        <v>0.39652777777777765</v>
      </c>
      <c r="J24" s="99">
        <f t="shared" si="3"/>
        <v>0.56319444444444433</v>
      </c>
      <c r="K24" s="99">
        <f t="shared" si="4"/>
        <v>0.66736111111111096</v>
      </c>
      <c r="L24" s="14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2"/>
      <c r="AO24" s="2"/>
      <c r="AP24" s="2"/>
      <c r="AQ24" s="2"/>
    </row>
    <row r="25" spans="1:43" ht="7.5" customHeight="1">
      <c r="A25" s="16">
        <f t="shared" si="5"/>
        <v>21</v>
      </c>
      <c r="B25" s="46">
        <f t="shared" si="0"/>
        <v>32.5</v>
      </c>
      <c r="C25" s="98">
        <v>0.7</v>
      </c>
      <c r="D25" s="16" t="s">
        <v>11</v>
      </c>
      <c r="E25" s="18">
        <v>6.9444444444444447E-4</v>
      </c>
      <c r="F25" s="18" t="s">
        <v>19</v>
      </c>
      <c r="G25" s="17" t="s">
        <v>131</v>
      </c>
      <c r="H25" s="99">
        <f t="shared" si="1"/>
        <v>0.29999999999999988</v>
      </c>
      <c r="I25" s="99">
        <f t="shared" si="2"/>
        <v>0.39722222222222209</v>
      </c>
      <c r="J25" s="99">
        <f t="shared" si="3"/>
        <v>0.56388888888888877</v>
      </c>
      <c r="K25" s="99">
        <f t="shared" si="4"/>
        <v>0.6680555555555554</v>
      </c>
      <c r="L25" s="14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2"/>
      <c r="AO25" s="2"/>
      <c r="AP25" s="2"/>
      <c r="AQ25" s="2"/>
    </row>
    <row r="26" spans="1:43" ht="7.5" customHeight="1">
      <c r="A26" s="16">
        <f t="shared" si="5"/>
        <v>22</v>
      </c>
      <c r="B26" s="46">
        <f t="shared" si="0"/>
        <v>34.5</v>
      </c>
      <c r="C26" s="98">
        <v>2</v>
      </c>
      <c r="D26" s="16" t="s">
        <v>11</v>
      </c>
      <c r="E26" s="18">
        <v>1.3888888888888889E-3</v>
      </c>
      <c r="F26" s="18" t="s">
        <v>19</v>
      </c>
      <c r="G26" s="17" t="s">
        <v>132</v>
      </c>
      <c r="H26" s="99">
        <f t="shared" si="1"/>
        <v>0.30138888888888876</v>
      </c>
      <c r="I26" s="99">
        <f t="shared" si="2"/>
        <v>0.39861111111111097</v>
      </c>
      <c r="J26" s="99">
        <f t="shared" si="3"/>
        <v>0.56527777777777766</v>
      </c>
      <c r="K26" s="99">
        <f t="shared" si="4"/>
        <v>0.66944444444444429</v>
      </c>
      <c r="L26" s="14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2"/>
      <c r="AO26" s="2"/>
      <c r="AP26" s="2"/>
      <c r="AQ26" s="2"/>
    </row>
    <row r="27" spans="1:43" ht="7.5" customHeight="1">
      <c r="A27" s="16">
        <f t="shared" si="5"/>
        <v>23</v>
      </c>
      <c r="B27" s="46">
        <f t="shared" si="0"/>
        <v>36.6</v>
      </c>
      <c r="C27" s="98">
        <v>2.1</v>
      </c>
      <c r="D27" s="16" t="s">
        <v>11</v>
      </c>
      <c r="E27" s="18">
        <v>1.3888888888888889E-3</v>
      </c>
      <c r="F27" s="18" t="s">
        <v>19</v>
      </c>
      <c r="G27" s="100" t="s">
        <v>133</v>
      </c>
      <c r="H27" s="99">
        <f t="shared" si="1"/>
        <v>0.30277777777777765</v>
      </c>
      <c r="I27" s="99">
        <f t="shared" si="2"/>
        <v>0.39999999999999986</v>
      </c>
      <c r="J27" s="99">
        <f t="shared" si="3"/>
        <v>0.56666666666666654</v>
      </c>
      <c r="K27" s="99">
        <f t="shared" si="4"/>
        <v>0.67083333333333317</v>
      </c>
      <c r="L27" s="14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43" ht="7.5" customHeight="1">
      <c r="A28" s="16">
        <f t="shared" si="5"/>
        <v>24</v>
      </c>
      <c r="B28" s="46">
        <f t="shared" si="0"/>
        <v>37.9</v>
      </c>
      <c r="C28" s="98">
        <v>1.3</v>
      </c>
      <c r="D28" s="16" t="s">
        <v>11</v>
      </c>
      <c r="E28" s="18">
        <v>1.3888888888888889E-3</v>
      </c>
      <c r="F28" s="18" t="s">
        <v>19</v>
      </c>
      <c r="G28" s="17" t="s">
        <v>134</v>
      </c>
      <c r="H28" s="99">
        <f t="shared" si="1"/>
        <v>0.30416666666666653</v>
      </c>
      <c r="I28" s="99">
        <f t="shared" si="2"/>
        <v>0.40138888888888874</v>
      </c>
      <c r="J28" s="99">
        <f t="shared" si="3"/>
        <v>0.56805555555555542</v>
      </c>
      <c r="K28" s="99">
        <f t="shared" si="4"/>
        <v>0.67222222222222205</v>
      </c>
      <c r="L28" s="1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43" ht="7.5" customHeight="1">
      <c r="A29" s="16">
        <f t="shared" si="5"/>
        <v>25</v>
      </c>
      <c r="B29" s="46">
        <f t="shared" si="0"/>
        <v>39</v>
      </c>
      <c r="C29" s="98">
        <v>1.1000000000000001</v>
      </c>
      <c r="D29" s="16" t="s">
        <v>11</v>
      </c>
      <c r="E29" s="18">
        <v>1.3888888888888889E-3</v>
      </c>
      <c r="F29" s="18" t="s">
        <v>19</v>
      </c>
      <c r="G29" s="17" t="s">
        <v>135</v>
      </c>
      <c r="H29" s="99">
        <f t="shared" si="1"/>
        <v>0.30555555555555541</v>
      </c>
      <c r="I29" s="99">
        <f t="shared" si="2"/>
        <v>0.40277777777777762</v>
      </c>
      <c r="J29" s="99">
        <f t="shared" si="3"/>
        <v>0.56944444444444431</v>
      </c>
      <c r="K29" s="99">
        <f t="shared" si="4"/>
        <v>0.67361111111111094</v>
      </c>
      <c r="L29" s="14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43" ht="7.5" customHeight="1">
      <c r="A30" s="16">
        <f t="shared" si="5"/>
        <v>26</v>
      </c>
      <c r="B30" s="46">
        <f t="shared" si="0"/>
        <v>40.700000000000003</v>
      </c>
      <c r="C30" s="98">
        <v>1.7</v>
      </c>
      <c r="D30" s="16" t="s">
        <v>11</v>
      </c>
      <c r="E30" s="18">
        <v>1.3888888888888889E-3</v>
      </c>
      <c r="F30" s="18" t="s">
        <v>19</v>
      </c>
      <c r="G30" s="17" t="s">
        <v>136</v>
      </c>
      <c r="H30" s="99">
        <f t="shared" si="1"/>
        <v>0.3069444444444443</v>
      </c>
      <c r="I30" s="99">
        <f t="shared" si="2"/>
        <v>0.40416666666666651</v>
      </c>
      <c r="J30" s="99">
        <f t="shared" si="3"/>
        <v>0.57083333333333319</v>
      </c>
      <c r="K30" s="99">
        <f t="shared" si="4"/>
        <v>0.67499999999999982</v>
      </c>
      <c r="L30" s="14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43" ht="7.5" customHeight="1">
      <c r="A31" s="16">
        <f t="shared" si="5"/>
        <v>27</v>
      </c>
      <c r="B31" s="46">
        <f t="shared" si="0"/>
        <v>42.2</v>
      </c>
      <c r="C31" s="98">
        <v>1.5</v>
      </c>
      <c r="D31" s="16" t="s">
        <v>11</v>
      </c>
      <c r="E31" s="18">
        <v>1.3888888888888889E-3</v>
      </c>
      <c r="F31" s="18" t="s">
        <v>19</v>
      </c>
      <c r="G31" s="17" t="s">
        <v>137</v>
      </c>
      <c r="H31" s="99">
        <f t="shared" si="1"/>
        <v>0.30833333333333318</v>
      </c>
      <c r="I31" s="99">
        <f t="shared" si="2"/>
        <v>0.40555555555555539</v>
      </c>
      <c r="J31" s="99">
        <f t="shared" si="3"/>
        <v>0.57222222222222208</v>
      </c>
      <c r="K31" s="99">
        <f t="shared" si="4"/>
        <v>0.67638888888888871</v>
      </c>
      <c r="L31" s="14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43" ht="7.5" customHeight="1">
      <c r="A32" s="16">
        <f t="shared" si="5"/>
        <v>28</v>
      </c>
      <c r="B32" s="46">
        <f t="shared" si="0"/>
        <v>42.900000000000006</v>
      </c>
      <c r="C32" s="98">
        <v>0.7</v>
      </c>
      <c r="D32" s="16" t="s">
        <v>11</v>
      </c>
      <c r="E32" s="18">
        <v>6.9444444444444447E-4</v>
      </c>
      <c r="F32" s="18" t="s">
        <v>19</v>
      </c>
      <c r="G32" s="17" t="s">
        <v>138</v>
      </c>
      <c r="H32" s="99">
        <f t="shared" si="1"/>
        <v>0.30902777777777762</v>
      </c>
      <c r="I32" s="99">
        <f t="shared" si="2"/>
        <v>0.40624999999999983</v>
      </c>
      <c r="J32" s="99">
        <f t="shared" si="3"/>
        <v>0.57291666666666652</v>
      </c>
      <c r="K32" s="99">
        <f t="shared" si="4"/>
        <v>0.67708333333333315</v>
      </c>
      <c r="L32" s="14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50" ht="7.5" customHeight="1">
      <c r="A33" s="16">
        <f t="shared" si="5"/>
        <v>29</v>
      </c>
      <c r="B33" s="46">
        <f t="shared" si="0"/>
        <v>43.900000000000006</v>
      </c>
      <c r="C33" s="98">
        <v>1</v>
      </c>
      <c r="D33" s="16" t="s">
        <v>11</v>
      </c>
      <c r="E33" s="18">
        <v>1.3888888888888889E-3</v>
      </c>
      <c r="F33" s="18" t="s">
        <v>19</v>
      </c>
      <c r="G33" s="17" t="s">
        <v>139</v>
      </c>
      <c r="H33" s="99">
        <f t="shared" si="1"/>
        <v>0.31041666666666651</v>
      </c>
      <c r="I33" s="99">
        <f t="shared" si="2"/>
        <v>0.40763888888888872</v>
      </c>
      <c r="J33" s="99">
        <f t="shared" si="3"/>
        <v>0.5743055555555554</v>
      </c>
      <c r="K33" s="99">
        <f t="shared" si="4"/>
        <v>0.67847222222222203</v>
      </c>
      <c r="L33" s="14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50" ht="7.5" customHeight="1">
      <c r="A34" s="16">
        <f t="shared" si="5"/>
        <v>30</v>
      </c>
      <c r="B34" s="46">
        <f t="shared" si="0"/>
        <v>44.800000000000004</v>
      </c>
      <c r="C34" s="98">
        <v>0.9</v>
      </c>
      <c r="D34" s="16" t="s">
        <v>11</v>
      </c>
      <c r="E34" s="18">
        <v>1.3888888888888889E-3</v>
      </c>
      <c r="F34" s="18" t="s">
        <v>17</v>
      </c>
      <c r="G34" s="17" t="s">
        <v>57</v>
      </c>
      <c r="H34" s="99">
        <f t="shared" si="1"/>
        <v>0.31180555555555539</v>
      </c>
      <c r="I34" s="99">
        <f t="shared" si="2"/>
        <v>0.4090277777777776</v>
      </c>
      <c r="J34" s="99">
        <f t="shared" si="3"/>
        <v>0.57569444444444429</v>
      </c>
      <c r="K34" s="99">
        <f t="shared" si="4"/>
        <v>0.67986111111111092</v>
      </c>
      <c r="L34" s="14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50" ht="7.5" customHeight="1">
      <c r="A35" s="16">
        <f t="shared" si="5"/>
        <v>31</v>
      </c>
      <c r="B35" s="46">
        <f t="shared" si="0"/>
        <v>45.000000000000007</v>
      </c>
      <c r="C35" s="98">
        <v>0.2</v>
      </c>
      <c r="D35" s="16" t="s">
        <v>11</v>
      </c>
      <c r="E35" s="18">
        <v>6.9444444444444447E-4</v>
      </c>
      <c r="F35" s="18" t="s">
        <v>19</v>
      </c>
      <c r="G35" s="17" t="s">
        <v>140</v>
      </c>
      <c r="H35" s="99">
        <f t="shared" si="1"/>
        <v>0.31249999999999983</v>
      </c>
      <c r="I35" s="99">
        <f t="shared" si="2"/>
        <v>0.40972222222222204</v>
      </c>
      <c r="J35" s="99">
        <f t="shared" si="3"/>
        <v>0.57638888888888873</v>
      </c>
      <c r="K35" s="99">
        <f t="shared" si="4"/>
        <v>0.68055555555555536</v>
      </c>
      <c r="L35" s="14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50" ht="7.5" customHeight="1">
      <c r="A36" s="16">
        <f t="shared" si="5"/>
        <v>32</v>
      </c>
      <c r="B36" s="46">
        <f t="shared" si="0"/>
        <v>45.70000000000001</v>
      </c>
      <c r="C36" s="98">
        <v>0.7</v>
      </c>
      <c r="D36" s="16" t="s">
        <v>11</v>
      </c>
      <c r="E36" s="18">
        <v>6.9444444444444447E-4</v>
      </c>
      <c r="F36" s="18" t="s">
        <v>19</v>
      </c>
      <c r="G36" s="17" t="s">
        <v>141</v>
      </c>
      <c r="H36" s="99" t="s">
        <v>11</v>
      </c>
      <c r="I36" s="99">
        <f t="shared" si="2"/>
        <v>0.41041666666666649</v>
      </c>
      <c r="J36" s="99">
        <f t="shared" si="3"/>
        <v>0.57708333333333317</v>
      </c>
      <c r="K36" s="99" t="s">
        <v>11</v>
      </c>
      <c r="L36" s="37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50" ht="7.5" customHeight="1">
      <c r="A37" s="16">
        <v>33</v>
      </c>
      <c r="B37" s="46">
        <f t="shared" si="0"/>
        <v>46.800000000000011</v>
      </c>
      <c r="C37" s="101">
        <v>1.1000000000000001</v>
      </c>
      <c r="D37" s="15" t="s">
        <v>11</v>
      </c>
      <c r="E37" s="102">
        <v>1.3888888888888889E-3</v>
      </c>
      <c r="F37" s="102" t="s">
        <v>17</v>
      </c>
      <c r="G37" s="103" t="s">
        <v>56</v>
      </c>
      <c r="H37" s="104" t="s">
        <v>11</v>
      </c>
      <c r="I37" s="104">
        <f t="shared" si="2"/>
        <v>0.41180555555555537</v>
      </c>
      <c r="J37" s="104">
        <f t="shared" si="3"/>
        <v>0.57847222222222205</v>
      </c>
      <c r="K37" s="104" t="s">
        <v>11</v>
      </c>
      <c r="L37" s="37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50" ht="8.25" customHeight="1">
      <c r="A38" s="36"/>
      <c r="B38" s="36"/>
      <c r="C38" s="105"/>
      <c r="D38" s="35"/>
      <c r="E38" s="106"/>
      <c r="F38" s="106"/>
      <c r="G38" s="35"/>
      <c r="H38" s="35"/>
      <c r="I38" s="35"/>
      <c r="J38" s="34"/>
      <c r="K38" s="33"/>
      <c r="L38" s="32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spans="1:50" ht="12" customHeight="1">
      <c r="A39" s="31"/>
      <c r="B39" s="31"/>
      <c r="C39" s="31"/>
      <c r="D39" s="31"/>
      <c r="E39" s="30"/>
      <c r="F39" s="30"/>
      <c r="G39" s="30"/>
      <c r="H39" s="29">
        <v>5</v>
      </c>
      <c r="I39" s="29">
        <v>6</v>
      </c>
      <c r="J39" s="29">
        <v>7</v>
      </c>
      <c r="K39" s="29">
        <v>8</v>
      </c>
      <c r="L39" s="28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2"/>
      <c r="AO39" s="2"/>
      <c r="AP39" s="2"/>
    </row>
    <row r="40" spans="1:50" ht="8.25" customHeight="1">
      <c r="A40" s="22" t="s">
        <v>27</v>
      </c>
      <c r="B40" s="27" t="s">
        <v>26</v>
      </c>
      <c r="C40" s="27" t="s">
        <v>25</v>
      </c>
      <c r="D40" s="26" t="s">
        <v>24</v>
      </c>
      <c r="E40" s="25" t="s">
        <v>23</v>
      </c>
      <c r="F40" s="25" t="s">
        <v>22</v>
      </c>
      <c r="G40" s="25" t="s">
        <v>21</v>
      </c>
      <c r="H40" s="24" t="s">
        <v>20</v>
      </c>
      <c r="I40" s="24" t="s">
        <v>20</v>
      </c>
      <c r="J40" s="24" t="s">
        <v>20</v>
      </c>
      <c r="K40" s="24" t="s">
        <v>20</v>
      </c>
      <c r="L40" s="20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2"/>
      <c r="AO40" s="2"/>
      <c r="AP40" s="2"/>
    </row>
    <row r="41" spans="1:50" ht="8.25" customHeight="1">
      <c r="A41" s="22">
        <v>1</v>
      </c>
      <c r="B41" s="52">
        <v>0</v>
      </c>
      <c r="C41" s="52">
        <v>0</v>
      </c>
      <c r="D41" s="53" t="s">
        <v>11</v>
      </c>
      <c r="E41" s="54">
        <v>0</v>
      </c>
      <c r="F41" s="54" t="s">
        <v>17</v>
      </c>
      <c r="G41" s="55" t="s">
        <v>37</v>
      </c>
      <c r="H41" s="56" t="s">
        <v>11</v>
      </c>
      <c r="I41" s="56">
        <v>0.42708333333333331</v>
      </c>
      <c r="J41" s="56">
        <v>0.57986111111111105</v>
      </c>
      <c r="K41" s="56" t="s">
        <v>11</v>
      </c>
      <c r="L41" s="20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2"/>
      <c r="AO41" s="2"/>
      <c r="AP41" s="2"/>
    </row>
    <row r="42" spans="1:50" ht="8.25" customHeight="1">
      <c r="A42" s="16">
        <f>SUM(A41+1)</f>
        <v>2</v>
      </c>
      <c r="B42" s="45">
        <f>SUM(B41+C42)</f>
        <v>0.3</v>
      </c>
      <c r="C42" s="45">
        <v>0.3</v>
      </c>
      <c r="D42" s="47" t="s">
        <v>11</v>
      </c>
      <c r="E42" s="48">
        <v>1.3888888888888889E-3</v>
      </c>
      <c r="F42" s="48" t="s">
        <v>17</v>
      </c>
      <c r="G42" s="49" t="s">
        <v>38</v>
      </c>
      <c r="H42" s="50" t="s">
        <v>11</v>
      </c>
      <c r="I42" s="50">
        <f>SUM(I41,E42)</f>
        <v>0.4284722222222222</v>
      </c>
      <c r="J42" s="50">
        <f>SUM(J41,E42)</f>
        <v>0.58124999999999993</v>
      </c>
      <c r="K42" s="50" t="s">
        <v>11</v>
      </c>
      <c r="L42" s="20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2"/>
      <c r="AO42" s="2"/>
      <c r="AP42" s="2"/>
    </row>
    <row r="43" spans="1:50" ht="8.25" customHeight="1">
      <c r="A43" s="16">
        <f t="shared" ref="A43:A74" si="6">SUM(A42+1)</f>
        <v>3</v>
      </c>
      <c r="B43" s="45">
        <f t="shared" ref="B43:B74" si="7">SUM(B42+C43)</f>
        <v>1.1000000000000001</v>
      </c>
      <c r="C43" s="45">
        <v>0.8</v>
      </c>
      <c r="D43" s="47" t="s">
        <v>11</v>
      </c>
      <c r="E43" s="48">
        <v>1.3888888888888889E-3</v>
      </c>
      <c r="F43" s="48" t="s">
        <v>19</v>
      </c>
      <c r="G43" s="49" t="s">
        <v>142</v>
      </c>
      <c r="H43" s="50" t="s">
        <v>11</v>
      </c>
      <c r="I43" s="50">
        <f t="shared" ref="I43:I74" si="8">SUM(I42,E43)</f>
        <v>0.42986111111111108</v>
      </c>
      <c r="J43" s="50">
        <f t="shared" ref="J43:J74" si="9">SUM(J42,E43)</f>
        <v>0.58263888888888882</v>
      </c>
      <c r="K43" s="50" t="s">
        <v>11</v>
      </c>
      <c r="L43" s="20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2"/>
      <c r="AO43" s="2"/>
      <c r="AP43" s="2"/>
    </row>
    <row r="44" spans="1:50" ht="7.5" customHeight="1">
      <c r="A44" s="16">
        <f t="shared" si="6"/>
        <v>4</v>
      </c>
      <c r="B44" s="45">
        <f t="shared" si="7"/>
        <v>1.6</v>
      </c>
      <c r="C44" s="108">
        <v>0.5</v>
      </c>
      <c r="D44" s="16" t="s">
        <v>11</v>
      </c>
      <c r="E44" s="109">
        <v>6.9444444444444447E-4</v>
      </c>
      <c r="F44" s="110" t="s">
        <v>19</v>
      </c>
      <c r="G44" s="111" t="s">
        <v>143</v>
      </c>
      <c r="H44" s="99">
        <v>0.31458333333333333</v>
      </c>
      <c r="I44" s="99">
        <f t="shared" si="8"/>
        <v>0.43055555555555552</v>
      </c>
      <c r="J44" s="99">
        <f t="shared" si="9"/>
        <v>0.58333333333333326</v>
      </c>
      <c r="K44" s="99">
        <v>0.68263888888888891</v>
      </c>
      <c r="L44" s="14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2"/>
      <c r="AO44" s="2"/>
      <c r="AP44" s="2"/>
    </row>
    <row r="45" spans="1:50" ht="7.5" customHeight="1">
      <c r="A45" s="16">
        <f t="shared" si="6"/>
        <v>5</v>
      </c>
      <c r="B45" s="45">
        <f t="shared" si="7"/>
        <v>2</v>
      </c>
      <c r="C45" s="108">
        <v>0.4</v>
      </c>
      <c r="D45" s="16" t="s">
        <v>11</v>
      </c>
      <c r="E45" s="110">
        <v>6.9444444444444447E-4</v>
      </c>
      <c r="F45" s="110" t="s">
        <v>17</v>
      </c>
      <c r="G45" s="112" t="s">
        <v>39</v>
      </c>
      <c r="H45" s="99">
        <f>SUM(H44,E45)</f>
        <v>0.31527777777777777</v>
      </c>
      <c r="I45" s="99">
        <f t="shared" si="8"/>
        <v>0.43124999999999997</v>
      </c>
      <c r="J45" s="99">
        <f t="shared" si="9"/>
        <v>0.5840277777777777</v>
      </c>
      <c r="K45" s="99">
        <f>SUM(K44,E45)</f>
        <v>0.68333333333333335</v>
      </c>
      <c r="L45" s="14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2"/>
      <c r="AO45" s="2"/>
      <c r="AP45" s="2"/>
    </row>
    <row r="46" spans="1:50" ht="7.5" customHeight="1">
      <c r="A46" s="16">
        <f t="shared" si="6"/>
        <v>6</v>
      </c>
      <c r="B46" s="45">
        <f t="shared" si="7"/>
        <v>3</v>
      </c>
      <c r="C46" s="98">
        <v>1</v>
      </c>
      <c r="D46" s="16" t="s">
        <v>11</v>
      </c>
      <c r="E46" s="109">
        <v>1.3888888888888889E-3</v>
      </c>
      <c r="F46" s="18" t="s">
        <v>19</v>
      </c>
      <c r="G46" s="17" t="s">
        <v>144</v>
      </c>
      <c r="H46" s="99">
        <f t="shared" ref="H46:H74" si="10">SUM(H45,E46)</f>
        <v>0.31666666666666665</v>
      </c>
      <c r="I46" s="99">
        <f t="shared" si="8"/>
        <v>0.43263888888888885</v>
      </c>
      <c r="J46" s="99">
        <f t="shared" si="9"/>
        <v>0.58541666666666659</v>
      </c>
      <c r="K46" s="99">
        <f t="shared" ref="K46:K74" si="11">SUM(K45,E46)</f>
        <v>0.68472222222222223</v>
      </c>
      <c r="L46" s="14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2"/>
      <c r="AO46" s="2"/>
      <c r="AP46" s="2"/>
    </row>
    <row r="47" spans="1:50" ht="7.5" customHeight="1">
      <c r="A47" s="16">
        <f t="shared" si="6"/>
        <v>7</v>
      </c>
      <c r="B47" s="45">
        <f t="shared" si="7"/>
        <v>4</v>
      </c>
      <c r="C47" s="108">
        <v>1</v>
      </c>
      <c r="D47" s="16" t="s">
        <v>11</v>
      </c>
      <c r="E47" s="110">
        <v>1.3888888888888889E-3</v>
      </c>
      <c r="F47" s="110" t="s">
        <v>19</v>
      </c>
      <c r="G47" s="112" t="s">
        <v>145</v>
      </c>
      <c r="H47" s="99">
        <f t="shared" si="10"/>
        <v>0.31805555555555554</v>
      </c>
      <c r="I47" s="99">
        <f t="shared" si="8"/>
        <v>0.43402777777777773</v>
      </c>
      <c r="J47" s="99">
        <f t="shared" si="9"/>
        <v>0.58680555555555547</v>
      </c>
      <c r="K47" s="99">
        <f t="shared" si="11"/>
        <v>0.68611111111111112</v>
      </c>
      <c r="L47" s="14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2"/>
      <c r="AO47" s="2"/>
      <c r="AP47" s="2"/>
    </row>
    <row r="48" spans="1:50" ht="7.5" customHeight="1">
      <c r="A48" s="16">
        <f t="shared" si="6"/>
        <v>8</v>
      </c>
      <c r="B48" s="45">
        <f t="shared" si="7"/>
        <v>4.7</v>
      </c>
      <c r="C48" s="108">
        <v>0.7</v>
      </c>
      <c r="D48" s="16" t="s">
        <v>11</v>
      </c>
      <c r="E48" s="110">
        <v>6.9444444444444447E-4</v>
      </c>
      <c r="F48" s="110" t="s">
        <v>19</v>
      </c>
      <c r="G48" s="112" t="s">
        <v>146</v>
      </c>
      <c r="H48" s="99">
        <f t="shared" si="10"/>
        <v>0.31874999999999998</v>
      </c>
      <c r="I48" s="99">
        <f t="shared" si="8"/>
        <v>0.43472222222222218</v>
      </c>
      <c r="J48" s="99">
        <f t="shared" si="9"/>
        <v>0.58749999999999991</v>
      </c>
      <c r="K48" s="99">
        <f t="shared" si="11"/>
        <v>0.68680555555555556</v>
      </c>
      <c r="L48" s="14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2"/>
      <c r="AO48" s="2"/>
      <c r="AP48" s="2"/>
    </row>
    <row r="49" spans="1:42" ht="7.5" customHeight="1">
      <c r="A49" s="16">
        <f t="shared" si="6"/>
        <v>9</v>
      </c>
      <c r="B49" s="45">
        <f t="shared" si="7"/>
        <v>6.2</v>
      </c>
      <c r="C49" s="108">
        <v>1.5</v>
      </c>
      <c r="D49" s="16" t="s">
        <v>11</v>
      </c>
      <c r="E49" s="110">
        <v>1.3888888888888889E-3</v>
      </c>
      <c r="F49" s="110" t="s">
        <v>19</v>
      </c>
      <c r="G49" s="17" t="s">
        <v>147</v>
      </c>
      <c r="H49" s="99">
        <f t="shared" si="10"/>
        <v>0.32013888888888886</v>
      </c>
      <c r="I49" s="99">
        <f t="shared" si="8"/>
        <v>0.43611111111111106</v>
      </c>
      <c r="J49" s="99">
        <f t="shared" si="9"/>
        <v>0.5888888888888888</v>
      </c>
      <c r="K49" s="99">
        <f t="shared" si="11"/>
        <v>0.68819444444444444</v>
      </c>
      <c r="L49" s="14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2"/>
      <c r="AO49" s="2"/>
      <c r="AP49" s="2"/>
    </row>
    <row r="50" spans="1:42" ht="7.5" customHeight="1">
      <c r="A50" s="16">
        <f t="shared" si="6"/>
        <v>10</v>
      </c>
      <c r="B50" s="45">
        <f t="shared" si="7"/>
        <v>7.9</v>
      </c>
      <c r="C50" s="108">
        <v>1.7</v>
      </c>
      <c r="D50" s="16" t="s">
        <v>11</v>
      </c>
      <c r="E50" s="110">
        <v>1.3888888888888889E-3</v>
      </c>
      <c r="F50" s="110" t="s">
        <v>19</v>
      </c>
      <c r="G50" s="17" t="s">
        <v>148</v>
      </c>
      <c r="H50" s="99">
        <f t="shared" si="10"/>
        <v>0.32152777777777775</v>
      </c>
      <c r="I50" s="99">
        <f t="shared" si="8"/>
        <v>0.43749999999999994</v>
      </c>
      <c r="J50" s="99">
        <f t="shared" si="9"/>
        <v>0.59027777777777768</v>
      </c>
      <c r="K50" s="99">
        <f t="shared" si="11"/>
        <v>0.68958333333333333</v>
      </c>
      <c r="L50" s="14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2"/>
      <c r="AO50" s="2"/>
      <c r="AP50" s="2"/>
    </row>
    <row r="51" spans="1:42" ht="7.5" customHeight="1">
      <c r="A51" s="16">
        <f t="shared" si="6"/>
        <v>11</v>
      </c>
      <c r="B51" s="45">
        <f t="shared" si="7"/>
        <v>9</v>
      </c>
      <c r="C51" s="108">
        <v>1.1000000000000001</v>
      </c>
      <c r="D51" s="16" t="s">
        <v>11</v>
      </c>
      <c r="E51" s="110">
        <v>1.3888888888888889E-3</v>
      </c>
      <c r="F51" s="110" t="s">
        <v>19</v>
      </c>
      <c r="G51" s="17" t="s">
        <v>149</v>
      </c>
      <c r="H51" s="99">
        <f t="shared" si="10"/>
        <v>0.32291666666666663</v>
      </c>
      <c r="I51" s="99">
        <f t="shared" si="8"/>
        <v>0.43888888888888883</v>
      </c>
      <c r="J51" s="99">
        <f t="shared" si="9"/>
        <v>0.59166666666666656</v>
      </c>
      <c r="K51" s="99">
        <f t="shared" si="11"/>
        <v>0.69097222222222221</v>
      </c>
      <c r="L51" s="14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2"/>
      <c r="AO51" s="2"/>
      <c r="AP51" s="2"/>
    </row>
    <row r="52" spans="1:42" ht="7.5" customHeight="1">
      <c r="A52" s="16">
        <f t="shared" si="6"/>
        <v>12</v>
      </c>
      <c r="B52" s="45">
        <f t="shared" si="7"/>
        <v>10.3</v>
      </c>
      <c r="C52" s="108">
        <v>1.3</v>
      </c>
      <c r="D52" s="16" t="s">
        <v>11</v>
      </c>
      <c r="E52" s="110">
        <v>1.3888888888888889E-3</v>
      </c>
      <c r="F52" s="110" t="s">
        <v>19</v>
      </c>
      <c r="G52" s="17" t="s">
        <v>150</v>
      </c>
      <c r="H52" s="99">
        <f t="shared" si="10"/>
        <v>0.32430555555555551</v>
      </c>
      <c r="I52" s="99">
        <f t="shared" si="8"/>
        <v>0.44027777777777771</v>
      </c>
      <c r="J52" s="99">
        <f t="shared" si="9"/>
        <v>0.59305555555555545</v>
      </c>
      <c r="K52" s="99">
        <f t="shared" si="11"/>
        <v>0.69236111111111109</v>
      </c>
      <c r="L52" s="14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2"/>
      <c r="AO52" s="2"/>
      <c r="AP52" s="2"/>
    </row>
    <row r="53" spans="1:42" ht="7.5" customHeight="1">
      <c r="A53" s="16">
        <f t="shared" si="6"/>
        <v>13</v>
      </c>
      <c r="B53" s="45">
        <f t="shared" si="7"/>
        <v>12.4</v>
      </c>
      <c r="C53" s="108">
        <v>2.1</v>
      </c>
      <c r="D53" s="16" t="s">
        <v>11</v>
      </c>
      <c r="E53" s="110">
        <v>2.0833333333333333E-3</v>
      </c>
      <c r="F53" s="110" t="s">
        <v>19</v>
      </c>
      <c r="G53" s="17" t="s">
        <v>151</v>
      </c>
      <c r="H53" s="99">
        <f t="shared" si="10"/>
        <v>0.32638888888888884</v>
      </c>
      <c r="I53" s="99">
        <f t="shared" si="8"/>
        <v>0.44236111111111104</v>
      </c>
      <c r="J53" s="99">
        <f t="shared" si="9"/>
        <v>0.59513888888888877</v>
      </c>
      <c r="K53" s="99">
        <f t="shared" si="11"/>
        <v>0.69444444444444442</v>
      </c>
      <c r="L53" s="14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2"/>
      <c r="AO53" s="2"/>
      <c r="AP53" s="2"/>
    </row>
    <row r="54" spans="1:42" ht="7.5" customHeight="1">
      <c r="A54" s="16">
        <f t="shared" si="6"/>
        <v>14</v>
      </c>
      <c r="B54" s="45">
        <f t="shared" si="7"/>
        <v>14.4</v>
      </c>
      <c r="C54" s="108">
        <v>2</v>
      </c>
      <c r="D54" s="16" t="s">
        <v>11</v>
      </c>
      <c r="E54" s="110">
        <v>1.3888888888888889E-3</v>
      </c>
      <c r="F54" s="110" t="s">
        <v>19</v>
      </c>
      <c r="G54" s="17" t="s">
        <v>152</v>
      </c>
      <c r="H54" s="99">
        <f t="shared" si="10"/>
        <v>0.32777777777777772</v>
      </c>
      <c r="I54" s="99">
        <f t="shared" si="8"/>
        <v>0.44374999999999992</v>
      </c>
      <c r="J54" s="99">
        <f t="shared" si="9"/>
        <v>0.59652777777777766</v>
      </c>
      <c r="K54" s="99">
        <f t="shared" si="11"/>
        <v>0.6958333333333333</v>
      </c>
      <c r="L54" s="14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2"/>
      <c r="AO54" s="2"/>
      <c r="AP54" s="2"/>
    </row>
    <row r="55" spans="1:42" ht="7.5" customHeight="1">
      <c r="A55" s="16">
        <f t="shared" si="6"/>
        <v>15</v>
      </c>
      <c r="B55" s="45">
        <f t="shared" si="7"/>
        <v>15.1</v>
      </c>
      <c r="C55" s="108">
        <v>0.7</v>
      </c>
      <c r="D55" s="16" t="s">
        <v>11</v>
      </c>
      <c r="E55" s="110">
        <v>6.9444444444444447E-4</v>
      </c>
      <c r="F55" s="110" t="s">
        <v>19</v>
      </c>
      <c r="G55" s="17" t="s">
        <v>153</v>
      </c>
      <c r="H55" s="99">
        <f t="shared" si="10"/>
        <v>0.32847222222222217</v>
      </c>
      <c r="I55" s="99">
        <f t="shared" si="8"/>
        <v>0.44444444444444436</v>
      </c>
      <c r="J55" s="99">
        <f t="shared" si="9"/>
        <v>0.5972222222222221</v>
      </c>
      <c r="K55" s="99">
        <f t="shared" si="11"/>
        <v>0.69652777777777775</v>
      </c>
      <c r="L55" s="14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2"/>
      <c r="AO55" s="2"/>
      <c r="AP55" s="2"/>
    </row>
    <row r="56" spans="1:42" ht="7.5" customHeight="1">
      <c r="A56" s="16">
        <f t="shared" si="6"/>
        <v>16</v>
      </c>
      <c r="B56" s="45">
        <f t="shared" si="7"/>
        <v>17.600000000000001</v>
      </c>
      <c r="C56" s="108">
        <v>2.5</v>
      </c>
      <c r="D56" s="16" t="s">
        <v>11</v>
      </c>
      <c r="E56" s="110">
        <v>2.0833333333333333E-3</v>
      </c>
      <c r="F56" s="110" t="s">
        <v>19</v>
      </c>
      <c r="G56" s="17" t="s">
        <v>154</v>
      </c>
      <c r="H56" s="99">
        <f t="shared" si="10"/>
        <v>0.33055555555555549</v>
      </c>
      <c r="I56" s="99">
        <f t="shared" si="8"/>
        <v>0.44652777777777769</v>
      </c>
      <c r="J56" s="99">
        <f t="shared" si="9"/>
        <v>0.59930555555555542</v>
      </c>
      <c r="K56" s="99">
        <f t="shared" si="11"/>
        <v>0.69861111111111107</v>
      </c>
      <c r="L56" s="14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2"/>
      <c r="AO56" s="2"/>
      <c r="AP56" s="2"/>
    </row>
    <row r="57" spans="1:42" ht="7.5" customHeight="1">
      <c r="A57" s="16">
        <f t="shared" si="6"/>
        <v>17</v>
      </c>
      <c r="B57" s="45">
        <f t="shared" si="7"/>
        <v>20.100000000000001</v>
      </c>
      <c r="C57" s="108">
        <v>2.5</v>
      </c>
      <c r="D57" s="16" t="s">
        <v>11</v>
      </c>
      <c r="E57" s="110">
        <v>2.0833333333333333E-3</v>
      </c>
      <c r="F57" s="110" t="s">
        <v>19</v>
      </c>
      <c r="G57" s="17" t="s">
        <v>155</v>
      </c>
      <c r="H57" s="99">
        <f t="shared" si="10"/>
        <v>0.33263888888888882</v>
      </c>
      <c r="I57" s="99">
        <f t="shared" si="8"/>
        <v>0.44861111111111102</v>
      </c>
      <c r="J57" s="99">
        <f t="shared" si="9"/>
        <v>0.60138888888888875</v>
      </c>
      <c r="K57" s="99">
        <f t="shared" si="11"/>
        <v>0.7006944444444444</v>
      </c>
      <c r="L57" s="14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2"/>
      <c r="AO57" s="2"/>
      <c r="AP57" s="2"/>
    </row>
    <row r="58" spans="1:42" ht="7.5" customHeight="1">
      <c r="A58" s="16">
        <f t="shared" si="6"/>
        <v>18</v>
      </c>
      <c r="B58" s="45">
        <f t="shared" si="7"/>
        <v>21.8</v>
      </c>
      <c r="C58" s="108">
        <v>1.7</v>
      </c>
      <c r="D58" s="16" t="s">
        <v>11</v>
      </c>
      <c r="E58" s="110">
        <v>1.3888888888888889E-3</v>
      </c>
      <c r="F58" s="110" t="s">
        <v>17</v>
      </c>
      <c r="G58" s="17" t="s">
        <v>40</v>
      </c>
      <c r="H58" s="99">
        <f t="shared" si="10"/>
        <v>0.3340277777777777</v>
      </c>
      <c r="I58" s="99">
        <f t="shared" si="8"/>
        <v>0.4499999999999999</v>
      </c>
      <c r="J58" s="99">
        <f t="shared" si="9"/>
        <v>0.60277777777777763</v>
      </c>
      <c r="K58" s="99">
        <f t="shared" si="11"/>
        <v>0.70208333333333328</v>
      </c>
      <c r="L58" s="14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2"/>
      <c r="AO58" s="2"/>
      <c r="AP58" s="2"/>
    </row>
    <row r="59" spans="1:42" ht="7.5" customHeight="1">
      <c r="A59" s="16">
        <f t="shared" si="6"/>
        <v>19</v>
      </c>
      <c r="B59" s="45">
        <f t="shared" si="7"/>
        <v>24.1</v>
      </c>
      <c r="C59" s="108">
        <v>2.2999999999999998</v>
      </c>
      <c r="D59" s="16" t="s">
        <v>11</v>
      </c>
      <c r="E59" s="110">
        <v>2.0833333333333333E-3</v>
      </c>
      <c r="F59" s="110" t="s">
        <v>17</v>
      </c>
      <c r="G59" s="17" t="s">
        <v>41</v>
      </c>
      <c r="H59" s="99">
        <f t="shared" si="10"/>
        <v>0.33611111111111103</v>
      </c>
      <c r="I59" s="99">
        <f t="shared" si="8"/>
        <v>0.45208333333333323</v>
      </c>
      <c r="J59" s="99">
        <f t="shared" si="9"/>
        <v>0.60486111111111096</v>
      </c>
      <c r="K59" s="99">
        <f t="shared" si="11"/>
        <v>0.70416666666666661</v>
      </c>
      <c r="L59" s="14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2"/>
      <c r="AO59" s="2"/>
      <c r="AP59" s="2"/>
    </row>
    <row r="60" spans="1:42" ht="7.5" customHeight="1">
      <c r="A60" s="16">
        <f t="shared" si="6"/>
        <v>20</v>
      </c>
      <c r="B60" s="45">
        <f t="shared" si="7"/>
        <v>25.6</v>
      </c>
      <c r="C60" s="108">
        <v>1.5</v>
      </c>
      <c r="D60" s="16" t="s">
        <v>11</v>
      </c>
      <c r="E60" s="110">
        <v>1.3888888888888889E-3</v>
      </c>
      <c r="F60" s="110" t="s">
        <v>17</v>
      </c>
      <c r="G60" s="17" t="s">
        <v>42</v>
      </c>
      <c r="H60" s="99">
        <f t="shared" si="10"/>
        <v>0.33749999999999991</v>
      </c>
      <c r="I60" s="99">
        <f t="shared" si="8"/>
        <v>0.45347222222222211</v>
      </c>
      <c r="J60" s="99">
        <f t="shared" si="9"/>
        <v>0.60624999999999984</v>
      </c>
      <c r="K60" s="99">
        <f t="shared" si="11"/>
        <v>0.70555555555555549</v>
      </c>
      <c r="L60" s="14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2"/>
      <c r="AO60" s="2"/>
      <c r="AP60" s="2"/>
    </row>
    <row r="61" spans="1:42" ht="7.5" customHeight="1">
      <c r="A61" s="16">
        <f t="shared" si="6"/>
        <v>21</v>
      </c>
      <c r="B61" s="45">
        <f t="shared" si="7"/>
        <v>28.700000000000003</v>
      </c>
      <c r="C61" s="108">
        <v>3.1</v>
      </c>
      <c r="D61" s="16">
        <v>46.5</v>
      </c>
      <c r="E61" s="110">
        <v>2.7777777777777779E-3</v>
      </c>
      <c r="F61" s="110" t="s">
        <v>19</v>
      </c>
      <c r="G61" s="17" t="s">
        <v>18</v>
      </c>
      <c r="H61" s="99">
        <f t="shared" si="10"/>
        <v>0.34027777777777768</v>
      </c>
      <c r="I61" s="99">
        <f t="shared" si="8"/>
        <v>0.45624999999999988</v>
      </c>
      <c r="J61" s="99">
        <f t="shared" si="9"/>
        <v>0.60902777777777761</v>
      </c>
      <c r="K61" s="99">
        <f t="shared" si="11"/>
        <v>0.70833333333333326</v>
      </c>
      <c r="L61" s="14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2"/>
      <c r="AO61" s="2"/>
      <c r="AP61" s="2"/>
    </row>
    <row r="62" spans="1:42" ht="7.5" customHeight="1">
      <c r="A62" s="16">
        <f t="shared" si="6"/>
        <v>22</v>
      </c>
      <c r="B62" s="45">
        <f t="shared" si="7"/>
        <v>29.1</v>
      </c>
      <c r="C62" s="108">
        <v>0.4</v>
      </c>
      <c r="D62" s="16" t="s">
        <v>11</v>
      </c>
      <c r="E62" s="110">
        <v>6.9444444444444447E-4</v>
      </c>
      <c r="F62" s="110" t="s">
        <v>17</v>
      </c>
      <c r="G62" s="17" t="s">
        <v>43</v>
      </c>
      <c r="H62" s="99">
        <f t="shared" si="10"/>
        <v>0.34097222222222212</v>
      </c>
      <c r="I62" s="99">
        <f t="shared" si="8"/>
        <v>0.45694444444444432</v>
      </c>
      <c r="J62" s="99">
        <f t="shared" si="9"/>
        <v>0.60972222222222205</v>
      </c>
      <c r="K62" s="99">
        <f t="shared" si="11"/>
        <v>0.7090277777777777</v>
      </c>
      <c r="L62" s="14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2"/>
      <c r="AO62" s="2"/>
      <c r="AP62" s="2"/>
    </row>
    <row r="63" spans="1:42" ht="7.5" customHeight="1">
      <c r="A63" s="16">
        <f t="shared" si="6"/>
        <v>23</v>
      </c>
      <c r="B63" s="45">
        <f t="shared" si="7"/>
        <v>30.1</v>
      </c>
      <c r="C63" s="108">
        <v>1</v>
      </c>
      <c r="D63" s="16" t="s">
        <v>11</v>
      </c>
      <c r="E63" s="110">
        <v>1.3888888888888889E-3</v>
      </c>
      <c r="F63" s="110" t="s">
        <v>17</v>
      </c>
      <c r="G63" s="17" t="s">
        <v>158</v>
      </c>
      <c r="H63" s="99">
        <f t="shared" si="10"/>
        <v>0.34236111111111101</v>
      </c>
      <c r="I63" s="99">
        <f t="shared" si="8"/>
        <v>0.4583333333333332</v>
      </c>
      <c r="J63" s="99">
        <f t="shared" si="9"/>
        <v>0.61111111111111094</v>
      </c>
      <c r="K63" s="99">
        <f t="shared" si="11"/>
        <v>0.71041666666666659</v>
      </c>
      <c r="L63" s="14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2"/>
      <c r="AO63" s="2"/>
      <c r="AP63" s="2"/>
    </row>
    <row r="64" spans="1:42" ht="7.5" customHeight="1">
      <c r="A64" s="16">
        <f t="shared" si="6"/>
        <v>24</v>
      </c>
      <c r="B64" s="45">
        <f t="shared" si="7"/>
        <v>31.5</v>
      </c>
      <c r="C64" s="108">
        <v>1.4</v>
      </c>
      <c r="D64" s="16" t="s">
        <v>11</v>
      </c>
      <c r="E64" s="110">
        <v>1.3888888888888889E-3</v>
      </c>
      <c r="F64" s="110" t="s">
        <v>17</v>
      </c>
      <c r="G64" s="17" t="s">
        <v>44</v>
      </c>
      <c r="H64" s="99">
        <f t="shared" si="10"/>
        <v>0.34374999999999989</v>
      </c>
      <c r="I64" s="99">
        <f t="shared" si="8"/>
        <v>0.45972222222222209</v>
      </c>
      <c r="J64" s="99">
        <f t="shared" si="9"/>
        <v>0.61249999999999982</v>
      </c>
      <c r="K64" s="99">
        <f t="shared" si="11"/>
        <v>0.71180555555555547</v>
      </c>
      <c r="L64" s="14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2"/>
      <c r="AO64" s="2"/>
      <c r="AP64" s="2"/>
    </row>
    <row r="65" spans="1:50" ht="7.5" customHeight="1">
      <c r="A65" s="16">
        <f t="shared" si="6"/>
        <v>25</v>
      </c>
      <c r="B65" s="45">
        <f t="shared" si="7"/>
        <v>33</v>
      </c>
      <c r="C65" s="108">
        <v>1.5</v>
      </c>
      <c r="D65" s="16" t="s">
        <v>11</v>
      </c>
      <c r="E65" s="110">
        <v>1.3888888888888889E-3</v>
      </c>
      <c r="F65" s="110" t="s">
        <v>17</v>
      </c>
      <c r="G65" s="17" t="s">
        <v>45</v>
      </c>
      <c r="H65" s="99">
        <f t="shared" si="10"/>
        <v>0.34513888888888877</v>
      </c>
      <c r="I65" s="99">
        <f t="shared" si="8"/>
        <v>0.46111111111111097</v>
      </c>
      <c r="J65" s="99">
        <f t="shared" si="9"/>
        <v>0.61388888888888871</v>
      </c>
      <c r="K65" s="99">
        <f t="shared" si="11"/>
        <v>0.71319444444444435</v>
      </c>
      <c r="L65" s="14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2"/>
      <c r="AO65" s="2"/>
      <c r="AP65" s="2"/>
    </row>
    <row r="66" spans="1:50" ht="7.5" customHeight="1">
      <c r="A66" s="16">
        <f t="shared" si="6"/>
        <v>26</v>
      </c>
      <c r="B66" s="45">
        <f t="shared" si="7"/>
        <v>34.799999999999997</v>
      </c>
      <c r="C66" s="108">
        <v>1.8</v>
      </c>
      <c r="D66" s="16" t="s">
        <v>11</v>
      </c>
      <c r="E66" s="110">
        <v>2.0833333333333333E-3</v>
      </c>
      <c r="F66" s="110" t="s">
        <v>17</v>
      </c>
      <c r="G66" s="113" t="s">
        <v>46</v>
      </c>
      <c r="H66" s="99">
        <f t="shared" si="10"/>
        <v>0.3472222222222221</v>
      </c>
      <c r="I66" s="99">
        <f t="shared" si="8"/>
        <v>0.4631944444444443</v>
      </c>
      <c r="J66" s="99">
        <f t="shared" si="9"/>
        <v>0.61597222222222203</v>
      </c>
      <c r="K66" s="99">
        <f t="shared" si="11"/>
        <v>0.71527777777777768</v>
      </c>
      <c r="L66" s="14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2"/>
      <c r="AO66" s="2"/>
      <c r="AP66" s="2"/>
    </row>
    <row r="67" spans="1:50" ht="7.5" customHeight="1">
      <c r="A67" s="16">
        <f t="shared" si="6"/>
        <v>27</v>
      </c>
      <c r="B67" s="45">
        <f t="shared" si="7"/>
        <v>36.199999999999996</v>
      </c>
      <c r="C67" s="108">
        <v>1.4</v>
      </c>
      <c r="D67" s="16" t="s">
        <v>11</v>
      </c>
      <c r="E67" s="110">
        <v>2.0833333333333333E-3</v>
      </c>
      <c r="F67" s="110" t="s">
        <v>17</v>
      </c>
      <c r="G67" s="113" t="s">
        <v>47</v>
      </c>
      <c r="H67" s="99">
        <f t="shared" si="10"/>
        <v>0.34930555555555542</v>
      </c>
      <c r="I67" s="99">
        <f t="shared" si="8"/>
        <v>0.46527777777777762</v>
      </c>
      <c r="J67" s="99">
        <f t="shared" si="9"/>
        <v>0.61805555555555536</v>
      </c>
      <c r="K67" s="99">
        <f t="shared" si="11"/>
        <v>0.71736111111111101</v>
      </c>
      <c r="L67" s="14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2"/>
      <c r="AO67" s="2"/>
      <c r="AP67" s="2"/>
    </row>
    <row r="68" spans="1:50" ht="7.5" customHeight="1">
      <c r="A68" s="16">
        <f t="shared" si="6"/>
        <v>28</v>
      </c>
      <c r="B68" s="45">
        <f t="shared" si="7"/>
        <v>37.499999999999993</v>
      </c>
      <c r="C68" s="108">
        <v>1.3</v>
      </c>
      <c r="D68" s="16" t="s">
        <v>11</v>
      </c>
      <c r="E68" s="110">
        <v>1.3888888888888889E-3</v>
      </c>
      <c r="F68" s="110" t="s">
        <v>17</v>
      </c>
      <c r="G68" s="113" t="s">
        <v>48</v>
      </c>
      <c r="H68" s="99">
        <f t="shared" si="10"/>
        <v>0.35069444444444431</v>
      </c>
      <c r="I68" s="99">
        <f t="shared" si="8"/>
        <v>0.46666666666666651</v>
      </c>
      <c r="J68" s="99">
        <f t="shared" si="9"/>
        <v>0.61944444444444424</v>
      </c>
      <c r="K68" s="99">
        <f t="shared" si="11"/>
        <v>0.71874999999999989</v>
      </c>
      <c r="L68" s="14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2"/>
      <c r="AO68" s="2"/>
      <c r="AP68" s="2"/>
    </row>
    <row r="69" spans="1:50" ht="7.5" customHeight="1">
      <c r="A69" s="16">
        <f t="shared" si="6"/>
        <v>29</v>
      </c>
      <c r="B69" s="45">
        <f t="shared" si="7"/>
        <v>37.999999999999993</v>
      </c>
      <c r="C69" s="108">
        <v>0.5</v>
      </c>
      <c r="D69" s="16" t="s">
        <v>11</v>
      </c>
      <c r="E69" s="110">
        <v>6.9444444444444447E-4</v>
      </c>
      <c r="F69" s="110" t="s">
        <v>10</v>
      </c>
      <c r="G69" s="113" t="s">
        <v>16</v>
      </c>
      <c r="H69" s="99">
        <f t="shared" si="10"/>
        <v>0.35138888888888875</v>
      </c>
      <c r="I69" s="99">
        <f t="shared" si="8"/>
        <v>0.46736111111111095</v>
      </c>
      <c r="J69" s="99">
        <f t="shared" si="9"/>
        <v>0.62013888888888868</v>
      </c>
      <c r="K69" s="99">
        <f t="shared" si="11"/>
        <v>0.71944444444444433</v>
      </c>
      <c r="L69" s="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2"/>
      <c r="AO69" s="2"/>
      <c r="AP69" s="2"/>
    </row>
    <row r="70" spans="1:50" ht="7.5" customHeight="1">
      <c r="A70" s="16">
        <f t="shared" si="6"/>
        <v>30</v>
      </c>
      <c r="B70" s="45">
        <f t="shared" si="7"/>
        <v>42.29999999999999</v>
      </c>
      <c r="C70" s="108">
        <v>4.3</v>
      </c>
      <c r="D70" s="98">
        <v>51.6</v>
      </c>
      <c r="E70" s="110">
        <v>3.472222222222222E-3</v>
      </c>
      <c r="F70" s="110" t="s">
        <v>10</v>
      </c>
      <c r="G70" s="113" t="s">
        <v>15</v>
      </c>
      <c r="H70" s="99">
        <f t="shared" si="10"/>
        <v>0.35486111111111096</v>
      </c>
      <c r="I70" s="99">
        <f t="shared" si="8"/>
        <v>0.47083333333333316</v>
      </c>
      <c r="J70" s="99">
        <f t="shared" si="9"/>
        <v>0.62361111111111089</v>
      </c>
      <c r="K70" s="99">
        <f t="shared" si="11"/>
        <v>0.72291666666666654</v>
      </c>
      <c r="L70" s="14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2"/>
      <c r="AO70" s="2"/>
      <c r="AP70" s="2"/>
    </row>
    <row r="71" spans="1:50" ht="7.5" customHeight="1">
      <c r="A71" s="16">
        <f t="shared" si="6"/>
        <v>31</v>
      </c>
      <c r="B71" s="45">
        <f t="shared" si="7"/>
        <v>44.399999999999991</v>
      </c>
      <c r="C71" s="108">
        <v>2.1</v>
      </c>
      <c r="D71" s="16" t="s">
        <v>11</v>
      </c>
      <c r="E71" s="110">
        <v>2.0833333333333333E-3</v>
      </c>
      <c r="F71" s="110" t="s">
        <v>10</v>
      </c>
      <c r="G71" s="113" t="s">
        <v>14</v>
      </c>
      <c r="H71" s="99">
        <f t="shared" si="10"/>
        <v>0.35694444444444429</v>
      </c>
      <c r="I71" s="99">
        <f t="shared" si="8"/>
        <v>0.47291666666666649</v>
      </c>
      <c r="J71" s="99">
        <f t="shared" si="9"/>
        <v>0.62569444444444422</v>
      </c>
      <c r="K71" s="99">
        <f t="shared" si="11"/>
        <v>0.72499999999999987</v>
      </c>
      <c r="L71" s="14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2"/>
      <c r="AO71" s="2"/>
      <c r="AP71" s="2"/>
    </row>
    <row r="72" spans="1:50" ht="7.5" customHeight="1">
      <c r="A72" s="16">
        <f t="shared" si="6"/>
        <v>32</v>
      </c>
      <c r="B72" s="45">
        <f t="shared" si="7"/>
        <v>45.599999999999994</v>
      </c>
      <c r="C72" s="108">
        <v>1.2</v>
      </c>
      <c r="D72" s="16" t="s">
        <v>11</v>
      </c>
      <c r="E72" s="110">
        <v>1.3888888888888889E-3</v>
      </c>
      <c r="F72" s="110" t="s">
        <v>10</v>
      </c>
      <c r="G72" s="113" t="s">
        <v>13</v>
      </c>
      <c r="H72" s="99">
        <f t="shared" si="10"/>
        <v>0.35833333333333317</v>
      </c>
      <c r="I72" s="99">
        <f t="shared" si="8"/>
        <v>0.47430555555555537</v>
      </c>
      <c r="J72" s="99">
        <f t="shared" si="9"/>
        <v>0.6270833333333331</v>
      </c>
      <c r="K72" s="99">
        <f t="shared" si="11"/>
        <v>0.72638888888888875</v>
      </c>
      <c r="L72" s="14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2"/>
      <c r="AO72" s="2"/>
      <c r="AP72" s="2"/>
    </row>
    <row r="73" spans="1:50" ht="7.5" customHeight="1">
      <c r="A73" s="16">
        <f t="shared" si="6"/>
        <v>33</v>
      </c>
      <c r="B73" s="45">
        <f t="shared" si="7"/>
        <v>46.499999999999993</v>
      </c>
      <c r="C73" s="108">
        <v>0.9</v>
      </c>
      <c r="D73" s="16" t="s">
        <v>11</v>
      </c>
      <c r="E73" s="110">
        <v>1.3888888888888889E-3</v>
      </c>
      <c r="F73" s="110" t="s">
        <v>10</v>
      </c>
      <c r="G73" s="113" t="s">
        <v>12</v>
      </c>
      <c r="H73" s="99">
        <f t="shared" si="10"/>
        <v>0.35972222222222205</v>
      </c>
      <c r="I73" s="99">
        <f t="shared" si="8"/>
        <v>0.47569444444444425</v>
      </c>
      <c r="J73" s="99">
        <f t="shared" si="9"/>
        <v>0.62847222222222199</v>
      </c>
      <c r="K73" s="99">
        <f t="shared" si="11"/>
        <v>0.72777777777777763</v>
      </c>
      <c r="L73" s="14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2"/>
      <c r="AO73" s="2"/>
      <c r="AP73" s="2"/>
    </row>
    <row r="74" spans="1:50" ht="7.5" customHeight="1">
      <c r="A74" s="15">
        <f t="shared" si="6"/>
        <v>34</v>
      </c>
      <c r="B74" s="51">
        <f t="shared" si="7"/>
        <v>46.999999999999993</v>
      </c>
      <c r="C74" s="114">
        <v>0.5</v>
      </c>
      <c r="D74" s="15" t="s">
        <v>11</v>
      </c>
      <c r="E74" s="115">
        <v>6.9444444444444447E-4</v>
      </c>
      <c r="F74" s="115" t="s">
        <v>10</v>
      </c>
      <c r="G74" s="116" t="s">
        <v>9</v>
      </c>
      <c r="H74" s="104">
        <f t="shared" si="10"/>
        <v>0.3604166666666665</v>
      </c>
      <c r="I74" s="104">
        <f t="shared" si="8"/>
        <v>0.4763888888888887</v>
      </c>
      <c r="J74" s="104">
        <f t="shared" si="9"/>
        <v>0.62916666666666643</v>
      </c>
      <c r="K74" s="104">
        <f t="shared" si="11"/>
        <v>0.72847222222222208</v>
      </c>
      <c r="L74" s="14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2"/>
      <c r="AO74" s="2"/>
      <c r="AP74" s="2"/>
    </row>
    <row r="75" spans="1:50" ht="6.95" customHeight="1">
      <c r="C75" s="13"/>
      <c r="E75" s="10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</row>
    <row r="76" spans="1:50" ht="7.5" customHeight="1">
      <c r="A76" s="12" t="s">
        <v>8</v>
      </c>
      <c r="G76" s="122" t="s">
        <v>7</v>
      </c>
      <c r="H76" s="122"/>
      <c r="I76" s="122"/>
      <c r="J76" s="122"/>
      <c r="K76" s="5"/>
      <c r="L76" s="5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</row>
    <row r="77" spans="1:50" ht="5.25" customHeight="1">
      <c r="A77" s="11"/>
      <c r="G77" s="10"/>
      <c r="H77" s="10"/>
      <c r="I77" s="10"/>
      <c r="J77" s="9"/>
      <c r="K77" s="9"/>
      <c r="L77" s="9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</row>
    <row r="78" spans="1:50" ht="9" customHeight="1">
      <c r="A78" s="8" t="s">
        <v>6</v>
      </c>
      <c r="H78" s="7"/>
      <c r="I78" s="7"/>
      <c r="J78" s="7"/>
      <c r="K78" s="7"/>
      <c r="L78" s="7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</row>
    <row r="79" spans="1:50" ht="9" customHeight="1">
      <c r="A79" s="6" t="s">
        <v>5</v>
      </c>
      <c r="G79" s="117" t="s">
        <v>4</v>
      </c>
      <c r="H79" s="117"/>
      <c r="I79" s="117"/>
      <c r="J79" s="117"/>
      <c r="K79" s="5"/>
      <c r="L79" s="5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</row>
    <row r="80" spans="1:50" ht="9" customHeight="1">
      <c r="A80" s="4" t="s">
        <v>3</v>
      </c>
      <c r="G80" s="118" t="s">
        <v>2</v>
      </c>
      <c r="H80" s="118"/>
      <c r="I80" s="118"/>
      <c r="J80" s="118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</row>
    <row r="81" spans="1:50" ht="9" customHeight="1">
      <c r="A81" s="4" t="s">
        <v>1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</row>
    <row r="82" spans="1:50" ht="9" customHeight="1">
      <c r="A82" s="4" t="s"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</row>
    <row r="83" spans="1:50" ht="9" customHeight="1"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</row>
    <row r="84" spans="1:50" ht="6.95" customHeight="1"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</row>
    <row r="85" spans="1:50" ht="6.75" customHeight="1"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</row>
    <row r="86" spans="1:50" ht="6.75" customHeight="1"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</row>
    <row r="87" spans="1:50" ht="6.75" customHeight="1"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</row>
    <row r="88" spans="1:50" ht="6.75" customHeight="1"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</row>
    <row r="89" spans="1:50" ht="6.75" customHeight="1"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50" ht="15" customHeight="1"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50" ht="15" customHeight="1"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50" ht="15" customHeight="1"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50" ht="15" customHeight="1"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50" ht="15" customHeight="1"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50" ht="15" customHeight="1">
      <c r="E95" s="2"/>
      <c r="F95" s="2"/>
      <c r="G95" s="2"/>
      <c r="H95" s="2"/>
      <c r="I95" s="2"/>
      <c r="J95" s="2"/>
      <c r="K95" s="2"/>
      <c r="L95" s="2"/>
      <c r="M95" s="2"/>
    </row>
  </sheetData>
  <mergeCells count="5">
    <mergeCell ref="G79:J79"/>
    <mergeCell ref="G80:J80"/>
    <mergeCell ref="A1:L1"/>
    <mergeCell ref="A2:G3"/>
    <mergeCell ref="G76:J7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H8" sqref="H8"/>
    </sheetView>
  </sheetViews>
  <sheetFormatPr defaultRowHeight="14.25"/>
  <sheetData>
    <row r="1" spans="1:5">
      <c r="A1" s="131" t="s">
        <v>58</v>
      </c>
      <c r="B1" s="131"/>
      <c r="C1" s="131"/>
      <c r="D1" s="131"/>
      <c r="E1" s="57">
        <v>368.4</v>
      </c>
    </row>
    <row r="2" spans="1:5">
      <c r="A2" s="132" t="s">
        <v>59</v>
      </c>
      <c r="B2" s="133"/>
      <c r="C2" s="133"/>
      <c r="D2" s="133"/>
      <c r="E2" s="134"/>
    </row>
    <row r="3" spans="1:5">
      <c r="A3" s="135"/>
      <c r="B3" s="136"/>
      <c r="C3" s="136"/>
      <c r="D3" s="136"/>
      <c r="E3" s="137"/>
    </row>
    <row r="4" spans="1:5">
      <c r="A4" s="138" t="s">
        <v>60</v>
      </c>
      <c r="B4" s="138"/>
      <c r="C4" s="138" t="s">
        <v>61</v>
      </c>
      <c r="D4" s="138"/>
      <c r="E4" s="58" t="s">
        <v>26</v>
      </c>
    </row>
    <row r="5" spans="1:5">
      <c r="A5" s="139" t="s">
        <v>62</v>
      </c>
      <c r="B5" s="140"/>
      <c r="C5" s="139">
        <v>19</v>
      </c>
      <c r="D5" s="141"/>
      <c r="E5" s="59">
        <f t="shared" ref="E5:E11" si="0">C5*E$1</f>
        <v>6999.5999999999995</v>
      </c>
    </row>
    <row r="6" spans="1:5">
      <c r="A6" s="123" t="s">
        <v>63</v>
      </c>
      <c r="B6" s="124"/>
      <c r="C6" s="123">
        <v>20</v>
      </c>
      <c r="D6" s="127"/>
      <c r="E6" s="60">
        <f t="shared" si="0"/>
        <v>7368</v>
      </c>
    </row>
    <row r="7" spans="1:5">
      <c r="A7" s="125" t="s">
        <v>64</v>
      </c>
      <c r="B7" s="126"/>
      <c r="C7" s="125">
        <v>23</v>
      </c>
      <c r="D7" s="128"/>
      <c r="E7" s="61">
        <f t="shared" si="0"/>
        <v>8473.1999999999989</v>
      </c>
    </row>
    <row r="8" spans="1:5">
      <c r="A8" s="123" t="s">
        <v>65</v>
      </c>
      <c r="B8" s="124"/>
      <c r="C8" s="123">
        <v>21</v>
      </c>
      <c r="D8" s="127"/>
      <c r="E8" s="60">
        <f t="shared" si="0"/>
        <v>7736.4</v>
      </c>
    </row>
    <row r="9" spans="1:5">
      <c r="A9" s="125" t="s">
        <v>66</v>
      </c>
      <c r="B9" s="126"/>
      <c r="C9" s="125">
        <v>20</v>
      </c>
      <c r="D9" s="128"/>
      <c r="E9" s="61">
        <f t="shared" si="0"/>
        <v>7368</v>
      </c>
    </row>
    <row r="10" spans="1:5">
      <c r="A10" s="123" t="s">
        <v>73</v>
      </c>
      <c r="B10" s="124"/>
      <c r="C10" s="123">
        <v>21</v>
      </c>
      <c r="D10" s="127"/>
      <c r="E10" s="60">
        <f t="shared" si="0"/>
        <v>7736.4</v>
      </c>
    </row>
    <row r="11" spans="1:5">
      <c r="A11" s="125" t="s">
        <v>74</v>
      </c>
      <c r="B11" s="126"/>
      <c r="C11" s="125">
        <v>22</v>
      </c>
      <c r="D11" s="128"/>
      <c r="E11" s="61">
        <f t="shared" si="0"/>
        <v>8104.7999999999993</v>
      </c>
    </row>
    <row r="12" spans="1:5">
      <c r="A12" s="123" t="s">
        <v>67</v>
      </c>
      <c r="B12" s="124"/>
      <c r="C12" s="123">
        <v>22</v>
      </c>
      <c r="D12" s="127"/>
      <c r="E12" s="60">
        <f>C12*E$1</f>
        <v>8104.7999999999993</v>
      </c>
    </row>
    <row r="13" spans="1:5">
      <c r="A13" s="125" t="s">
        <v>68</v>
      </c>
      <c r="B13" s="126"/>
      <c r="C13" s="125">
        <v>22</v>
      </c>
      <c r="D13" s="128"/>
      <c r="E13" s="61">
        <f>C13*E$1</f>
        <v>8104.7999999999993</v>
      </c>
    </row>
    <row r="14" spans="1:5">
      <c r="A14" s="123" t="s">
        <v>69</v>
      </c>
      <c r="B14" s="124"/>
      <c r="C14" s="123">
        <v>21</v>
      </c>
      <c r="D14" s="124"/>
      <c r="E14" s="60">
        <f>C14*E$1</f>
        <v>7736.4</v>
      </c>
    </row>
    <row r="15" spans="1:5">
      <c r="A15" s="125" t="s">
        <v>70</v>
      </c>
      <c r="B15" s="126"/>
      <c r="C15" s="125">
        <v>20</v>
      </c>
      <c r="D15" s="126"/>
      <c r="E15" s="61">
        <f>C15*E$1</f>
        <v>7368</v>
      </c>
    </row>
    <row r="16" spans="1:5">
      <c r="A16" s="129" t="s">
        <v>71</v>
      </c>
      <c r="B16" s="130"/>
      <c r="C16" s="129">
        <v>23</v>
      </c>
      <c r="D16" s="130"/>
      <c r="E16" s="62">
        <f>C16*E$1</f>
        <v>8473.1999999999989</v>
      </c>
    </row>
    <row r="17" spans="1:5">
      <c r="A17" s="63"/>
      <c r="B17" s="63"/>
      <c r="C17" s="64" t="s">
        <v>72</v>
      </c>
      <c r="D17" s="65"/>
      <c r="E17" s="66">
        <f>SUM(E5:E16)</f>
        <v>93573.599999999991</v>
      </c>
    </row>
  </sheetData>
  <mergeCells count="28">
    <mergeCell ref="A9:B9"/>
    <mergeCell ref="C9:D9"/>
    <mergeCell ref="A6:B6"/>
    <mergeCell ref="C6:D6"/>
    <mergeCell ref="A7:B7"/>
    <mergeCell ref="C7:D7"/>
    <mergeCell ref="A8:B8"/>
    <mergeCell ref="C8:D8"/>
    <mergeCell ref="A1:D1"/>
    <mergeCell ref="A2:E3"/>
    <mergeCell ref="A4:B4"/>
    <mergeCell ref="C4:D4"/>
    <mergeCell ref="A5:B5"/>
    <mergeCell ref="C5:D5"/>
    <mergeCell ref="A10:B10"/>
    <mergeCell ref="A11:B11"/>
    <mergeCell ref="C10:D10"/>
    <mergeCell ref="C11:D11"/>
    <mergeCell ref="A16:B16"/>
    <mergeCell ref="C16:D16"/>
    <mergeCell ref="C15:D15"/>
    <mergeCell ref="A14:B14"/>
    <mergeCell ref="C14:D14"/>
    <mergeCell ref="A15:B15"/>
    <mergeCell ref="A12:B12"/>
    <mergeCell ref="C12:D12"/>
    <mergeCell ref="A13:B13"/>
    <mergeCell ref="C13:D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22"/>
  <sheetViews>
    <sheetView topLeftCell="B1" workbookViewId="0">
      <selection activeCell="AG537" sqref="AG537"/>
    </sheetView>
  </sheetViews>
  <sheetFormatPr defaultRowHeight="15"/>
  <cols>
    <col min="1" max="1" width="10.375" style="67" customWidth="1"/>
    <col min="2" max="32" width="3.625" style="67" customWidth="1"/>
    <col min="33" max="33" width="3.125" style="67" bestFit="1" customWidth="1"/>
    <col min="34" max="34" width="2.5" style="67" bestFit="1" customWidth="1"/>
    <col min="35" max="16384" width="9" style="67"/>
  </cols>
  <sheetData>
    <row r="1" spans="1:32" ht="12" customHeight="1"/>
    <row r="2" spans="1:32" ht="12" customHeight="1"/>
    <row r="3" spans="1:32" ht="12" customHeight="1"/>
    <row r="4" spans="1:32" ht="138">
      <c r="A4" s="84"/>
      <c r="B4" s="83" t="s">
        <v>106</v>
      </c>
      <c r="C4" s="83" t="s">
        <v>105</v>
      </c>
      <c r="D4" s="83" t="s">
        <v>29</v>
      </c>
      <c r="E4" s="83" t="s">
        <v>15</v>
      </c>
      <c r="F4" s="83" t="s">
        <v>100</v>
      </c>
      <c r="G4" s="82" t="s">
        <v>99</v>
      </c>
      <c r="H4" s="82" t="s">
        <v>127</v>
      </c>
      <c r="I4" s="83" t="s">
        <v>97</v>
      </c>
      <c r="J4" s="82" t="s">
        <v>96</v>
      </c>
      <c r="K4" s="83" t="s">
        <v>95</v>
      </c>
      <c r="L4" s="82" t="s">
        <v>94</v>
      </c>
      <c r="M4" s="82" t="s">
        <v>93</v>
      </c>
      <c r="N4" s="82" t="s">
        <v>92</v>
      </c>
      <c r="O4" s="82" t="s">
        <v>91</v>
      </c>
      <c r="P4" s="83" t="s">
        <v>90</v>
      </c>
      <c r="Q4" s="82" t="s">
        <v>89</v>
      </c>
      <c r="R4" s="82" t="s">
        <v>88</v>
      </c>
      <c r="S4" s="81" t="s">
        <v>87</v>
      </c>
      <c r="T4" s="81" t="s">
        <v>85</v>
      </c>
      <c r="U4" s="81" t="s">
        <v>83</v>
      </c>
      <c r="V4" s="81" t="s">
        <v>81</v>
      </c>
      <c r="W4" s="81" t="s">
        <v>80</v>
      </c>
      <c r="X4" s="81" t="s">
        <v>79</v>
      </c>
      <c r="Y4" s="81" t="s">
        <v>78</v>
      </c>
      <c r="Z4" s="81" t="s">
        <v>77</v>
      </c>
      <c r="AA4" s="81" t="s">
        <v>76</v>
      </c>
      <c r="AB4" s="81" t="s">
        <v>121</v>
      </c>
      <c r="AC4" s="81" t="s">
        <v>124</v>
      </c>
      <c r="AD4" s="81" t="s">
        <v>125</v>
      </c>
      <c r="AE4" s="96" t="s">
        <v>123</v>
      </c>
      <c r="AF4" s="97" t="s">
        <v>126</v>
      </c>
    </row>
    <row r="5" spans="1:32" ht="12" customHeight="1">
      <c r="A5" s="80" t="s">
        <v>103</v>
      </c>
      <c r="B5" s="69">
        <v>2.5</v>
      </c>
      <c r="C5" s="69">
        <v>2.5</v>
      </c>
      <c r="D5" s="69">
        <v>3</v>
      </c>
      <c r="E5" s="69">
        <v>4</v>
      </c>
      <c r="F5" s="69">
        <v>5</v>
      </c>
      <c r="G5" s="69">
        <v>5</v>
      </c>
      <c r="H5" s="69">
        <v>5</v>
      </c>
      <c r="I5" s="69">
        <v>6</v>
      </c>
      <c r="J5" s="69">
        <v>6</v>
      </c>
      <c r="K5" s="69">
        <v>6</v>
      </c>
      <c r="L5" s="69">
        <v>7</v>
      </c>
      <c r="M5" s="94">
        <v>7</v>
      </c>
      <c r="N5" s="94">
        <v>8</v>
      </c>
      <c r="O5" s="94">
        <v>8</v>
      </c>
      <c r="P5" s="94">
        <v>8</v>
      </c>
      <c r="Q5" s="94">
        <v>9</v>
      </c>
      <c r="R5" s="94">
        <v>9</v>
      </c>
      <c r="S5" s="94">
        <v>9</v>
      </c>
      <c r="T5" s="94">
        <v>9</v>
      </c>
      <c r="U5" s="94">
        <v>10</v>
      </c>
      <c r="V5" s="94">
        <v>10</v>
      </c>
      <c r="W5" s="94">
        <v>10</v>
      </c>
      <c r="X5" s="94">
        <v>10</v>
      </c>
      <c r="Y5" s="94">
        <v>10</v>
      </c>
      <c r="Z5" s="94">
        <v>12</v>
      </c>
      <c r="AA5" s="94">
        <v>12</v>
      </c>
      <c r="AB5" s="94">
        <v>12</v>
      </c>
      <c r="AC5" s="94">
        <v>12</v>
      </c>
      <c r="AD5" s="94">
        <v>12</v>
      </c>
      <c r="AE5" s="94">
        <v>12</v>
      </c>
      <c r="AF5" s="94">
        <v>12</v>
      </c>
    </row>
    <row r="6" spans="1:32" ht="12" customHeight="1">
      <c r="A6" s="158" t="s">
        <v>102</v>
      </c>
      <c r="B6" s="158"/>
      <c r="C6" s="68">
        <v>2.5</v>
      </c>
      <c r="D6" s="68">
        <v>3</v>
      </c>
      <c r="E6" s="68">
        <v>4</v>
      </c>
      <c r="F6" s="68">
        <v>5</v>
      </c>
      <c r="G6" s="68">
        <v>5</v>
      </c>
      <c r="H6" s="68">
        <v>5</v>
      </c>
      <c r="I6" s="68">
        <v>6</v>
      </c>
      <c r="J6" s="68">
        <v>6</v>
      </c>
      <c r="K6" s="68">
        <v>6</v>
      </c>
      <c r="L6" s="68">
        <v>7</v>
      </c>
      <c r="M6" s="92">
        <v>7</v>
      </c>
      <c r="N6" s="92">
        <v>8</v>
      </c>
      <c r="O6" s="92">
        <v>8</v>
      </c>
      <c r="P6" s="92">
        <v>8</v>
      </c>
      <c r="Q6" s="92">
        <v>9</v>
      </c>
      <c r="R6" s="92">
        <v>9</v>
      </c>
      <c r="S6" s="92">
        <v>9</v>
      </c>
      <c r="T6" s="92">
        <v>9</v>
      </c>
      <c r="U6" s="92">
        <v>10</v>
      </c>
      <c r="V6" s="92">
        <v>10</v>
      </c>
      <c r="W6" s="92">
        <v>10</v>
      </c>
      <c r="X6" s="92">
        <v>10</v>
      </c>
      <c r="Y6" s="92">
        <v>10</v>
      </c>
      <c r="Z6" s="92">
        <v>12</v>
      </c>
      <c r="AA6" s="92">
        <v>12</v>
      </c>
      <c r="AB6" s="92">
        <v>12</v>
      </c>
      <c r="AC6" s="92">
        <v>12</v>
      </c>
      <c r="AD6" s="92">
        <v>12</v>
      </c>
      <c r="AE6" s="92">
        <v>12</v>
      </c>
      <c r="AF6" s="92">
        <v>12</v>
      </c>
    </row>
    <row r="7" spans="1:32" ht="12" customHeight="1">
      <c r="A7" s="159" t="s">
        <v>101</v>
      </c>
      <c r="B7" s="159"/>
      <c r="C7" s="160"/>
      <c r="D7" s="69">
        <v>3</v>
      </c>
      <c r="E7" s="69">
        <v>4</v>
      </c>
      <c r="F7" s="69">
        <v>5</v>
      </c>
      <c r="G7" s="69">
        <v>5</v>
      </c>
      <c r="H7" s="69">
        <v>5</v>
      </c>
      <c r="I7" s="69">
        <v>6</v>
      </c>
      <c r="J7" s="69">
        <v>6</v>
      </c>
      <c r="K7" s="69">
        <v>6</v>
      </c>
      <c r="L7" s="69">
        <v>7</v>
      </c>
      <c r="M7" s="69">
        <v>7</v>
      </c>
      <c r="N7" s="69">
        <v>8</v>
      </c>
      <c r="O7" s="94">
        <v>8</v>
      </c>
      <c r="P7" s="94">
        <v>8</v>
      </c>
      <c r="Q7" s="94">
        <v>9</v>
      </c>
      <c r="R7" s="94">
        <v>9</v>
      </c>
      <c r="S7" s="94">
        <v>9</v>
      </c>
      <c r="T7" s="94">
        <v>9</v>
      </c>
      <c r="U7" s="94">
        <v>10</v>
      </c>
      <c r="V7" s="94">
        <v>10</v>
      </c>
      <c r="W7" s="94">
        <v>10</v>
      </c>
      <c r="X7" s="94">
        <v>10</v>
      </c>
      <c r="Y7" s="94">
        <v>10</v>
      </c>
      <c r="Z7" s="94">
        <v>12</v>
      </c>
      <c r="AA7" s="94">
        <v>12</v>
      </c>
      <c r="AB7" s="94">
        <v>12</v>
      </c>
      <c r="AC7" s="94">
        <v>12</v>
      </c>
      <c r="AD7" s="94">
        <v>12</v>
      </c>
      <c r="AE7" s="94">
        <v>12</v>
      </c>
      <c r="AF7" s="94">
        <v>12</v>
      </c>
    </row>
    <row r="8" spans="1:32" ht="12" customHeight="1">
      <c r="A8" s="158" t="s">
        <v>29</v>
      </c>
      <c r="B8" s="158"/>
      <c r="C8" s="158"/>
      <c r="D8" s="161"/>
      <c r="E8" s="68">
        <v>3</v>
      </c>
      <c r="F8" s="68">
        <v>5</v>
      </c>
      <c r="G8" s="68">
        <v>5</v>
      </c>
      <c r="H8" s="68">
        <v>5</v>
      </c>
      <c r="I8" s="68">
        <v>5</v>
      </c>
      <c r="J8" s="68">
        <v>6</v>
      </c>
      <c r="K8" s="68">
        <v>6</v>
      </c>
      <c r="L8" s="68">
        <v>7</v>
      </c>
      <c r="M8" s="68">
        <v>7</v>
      </c>
      <c r="N8" s="68">
        <v>7</v>
      </c>
      <c r="O8" s="68">
        <v>8</v>
      </c>
      <c r="P8" s="92">
        <v>8</v>
      </c>
      <c r="Q8" s="92">
        <v>8</v>
      </c>
      <c r="R8" s="92">
        <v>9</v>
      </c>
      <c r="S8" s="92">
        <v>9</v>
      </c>
      <c r="T8" s="92">
        <v>9</v>
      </c>
      <c r="U8" s="92">
        <v>10</v>
      </c>
      <c r="V8" s="92">
        <v>10</v>
      </c>
      <c r="W8" s="92">
        <v>10</v>
      </c>
      <c r="X8" s="92">
        <v>10</v>
      </c>
      <c r="Y8" s="92">
        <v>10</v>
      </c>
      <c r="Z8" s="92">
        <v>10</v>
      </c>
      <c r="AA8" s="92">
        <v>12</v>
      </c>
      <c r="AB8" s="92">
        <v>12</v>
      </c>
      <c r="AC8" s="92">
        <v>12</v>
      </c>
      <c r="AD8" s="92">
        <v>12</v>
      </c>
      <c r="AE8" s="92">
        <v>12</v>
      </c>
      <c r="AF8" s="92">
        <v>12</v>
      </c>
    </row>
    <row r="9" spans="1:32" ht="12" customHeight="1">
      <c r="A9" s="148" t="s">
        <v>15</v>
      </c>
      <c r="B9" s="148"/>
      <c r="C9" s="148"/>
      <c r="D9" s="148"/>
      <c r="E9" s="149"/>
      <c r="F9" s="69">
        <v>4</v>
      </c>
      <c r="G9" s="69">
        <v>4</v>
      </c>
      <c r="H9" s="69">
        <v>4</v>
      </c>
      <c r="I9" s="69">
        <v>5</v>
      </c>
      <c r="J9" s="69">
        <v>5</v>
      </c>
      <c r="K9" s="69">
        <v>6</v>
      </c>
      <c r="L9" s="69">
        <v>6</v>
      </c>
      <c r="M9" s="69">
        <v>6</v>
      </c>
      <c r="N9" s="69">
        <v>7</v>
      </c>
      <c r="O9" s="69">
        <v>7</v>
      </c>
      <c r="P9" s="69">
        <v>7</v>
      </c>
      <c r="Q9" s="94">
        <v>8</v>
      </c>
      <c r="R9" s="94">
        <v>8</v>
      </c>
      <c r="S9" s="94">
        <v>9</v>
      </c>
      <c r="T9" s="94">
        <v>9</v>
      </c>
      <c r="U9" s="94">
        <v>9</v>
      </c>
      <c r="V9" s="94">
        <v>10</v>
      </c>
      <c r="W9" s="94">
        <v>10</v>
      </c>
      <c r="X9" s="94">
        <v>10</v>
      </c>
      <c r="Y9" s="94">
        <v>10</v>
      </c>
      <c r="Z9" s="94">
        <v>10</v>
      </c>
      <c r="AA9" s="94">
        <v>10</v>
      </c>
      <c r="AB9" s="94">
        <v>10</v>
      </c>
      <c r="AC9" s="94">
        <v>10</v>
      </c>
      <c r="AD9" s="94">
        <v>10</v>
      </c>
      <c r="AE9" s="94">
        <v>10</v>
      </c>
      <c r="AF9" s="94">
        <v>10</v>
      </c>
    </row>
    <row r="10" spans="1:32" ht="12" customHeight="1">
      <c r="A10" s="73"/>
      <c r="B10" s="158" t="s">
        <v>100</v>
      </c>
      <c r="C10" s="158"/>
      <c r="D10" s="158"/>
      <c r="E10" s="158"/>
      <c r="F10" s="161"/>
      <c r="G10" s="68">
        <v>2.5</v>
      </c>
      <c r="H10" s="68">
        <v>3</v>
      </c>
      <c r="I10" s="68">
        <v>3</v>
      </c>
      <c r="J10" s="68">
        <v>3</v>
      </c>
      <c r="K10" s="68">
        <v>4</v>
      </c>
      <c r="L10" s="68">
        <v>5</v>
      </c>
      <c r="M10" s="68">
        <v>5</v>
      </c>
      <c r="N10" s="68">
        <v>6</v>
      </c>
      <c r="O10" s="68">
        <v>6</v>
      </c>
      <c r="P10" s="68">
        <v>6</v>
      </c>
      <c r="Q10" s="68">
        <v>6</v>
      </c>
      <c r="R10" s="92">
        <v>6</v>
      </c>
      <c r="S10" s="92">
        <v>8</v>
      </c>
      <c r="T10" s="92">
        <v>8</v>
      </c>
      <c r="U10" s="92">
        <v>8</v>
      </c>
      <c r="V10" s="92">
        <v>9</v>
      </c>
      <c r="W10" s="92">
        <v>9</v>
      </c>
      <c r="X10" s="92">
        <v>9</v>
      </c>
      <c r="Y10" s="92">
        <v>10</v>
      </c>
      <c r="Z10" s="92">
        <v>10</v>
      </c>
      <c r="AA10" s="92">
        <v>10</v>
      </c>
      <c r="AB10" s="92">
        <v>10</v>
      </c>
      <c r="AC10" s="92">
        <v>10</v>
      </c>
      <c r="AD10" s="92">
        <v>10</v>
      </c>
      <c r="AE10" s="92">
        <v>10</v>
      </c>
      <c r="AF10" s="92">
        <v>10</v>
      </c>
    </row>
    <row r="11" spans="1:32" ht="12" customHeight="1">
      <c r="A11" s="79"/>
      <c r="B11" s="78"/>
      <c r="C11" s="159" t="s">
        <v>99</v>
      </c>
      <c r="D11" s="159"/>
      <c r="E11" s="159"/>
      <c r="F11" s="159"/>
      <c r="G11" s="160"/>
      <c r="H11" s="69">
        <v>3</v>
      </c>
      <c r="I11" s="69">
        <v>3</v>
      </c>
      <c r="J11" s="69">
        <v>3</v>
      </c>
      <c r="K11" s="69">
        <v>4</v>
      </c>
      <c r="L11" s="69">
        <v>5</v>
      </c>
      <c r="M11" s="69">
        <v>5</v>
      </c>
      <c r="N11" s="69">
        <v>6</v>
      </c>
      <c r="O11" s="69">
        <v>6</v>
      </c>
      <c r="P11" s="69">
        <v>6</v>
      </c>
      <c r="Q11" s="69">
        <v>6</v>
      </c>
      <c r="R11" s="94">
        <v>6</v>
      </c>
      <c r="S11" s="94">
        <v>8</v>
      </c>
      <c r="T11" s="94">
        <v>8</v>
      </c>
      <c r="U11" s="94">
        <v>8</v>
      </c>
      <c r="V11" s="94">
        <v>9</v>
      </c>
      <c r="W11" s="94">
        <v>9</v>
      </c>
      <c r="X11" s="94">
        <v>9</v>
      </c>
      <c r="Y11" s="94">
        <v>10</v>
      </c>
      <c r="Z11" s="94">
        <v>10</v>
      </c>
      <c r="AA11" s="94">
        <v>10</v>
      </c>
      <c r="AB11" s="94">
        <v>10</v>
      </c>
      <c r="AC11" s="94">
        <v>10</v>
      </c>
      <c r="AD11" s="94">
        <v>10</v>
      </c>
      <c r="AE11" s="94">
        <v>10</v>
      </c>
      <c r="AF11" s="94">
        <v>10</v>
      </c>
    </row>
    <row r="12" spans="1:32" ht="12" customHeight="1">
      <c r="A12" s="77"/>
      <c r="B12" s="76"/>
      <c r="C12" s="74"/>
      <c r="D12" s="158" t="s">
        <v>127</v>
      </c>
      <c r="E12" s="158"/>
      <c r="F12" s="158"/>
      <c r="G12" s="158"/>
      <c r="H12" s="161"/>
      <c r="I12" s="68">
        <v>3</v>
      </c>
      <c r="J12" s="68">
        <v>3</v>
      </c>
      <c r="K12" s="68">
        <v>4</v>
      </c>
      <c r="L12" s="68">
        <v>5</v>
      </c>
      <c r="M12" s="68">
        <v>5</v>
      </c>
      <c r="N12" s="68">
        <v>6</v>
      </c>
      <c r="O12" s="68">
        <v>6</v>
      </c>
      <c r="P12" s="68">
        <v>6</v>
      </c>
      <c r="Q12" s="92">
        <v>6</v>
      </c>
      <c r="R12" s="92">
        <v>6</v>
      </c>
      <c r="S12" s="92">
        <v>8</v>
      </c>
      <c r="T12" s="92">
        <v>8</v>
      </c>
      <c r="U12" s="92">
        <v>8</v>
      </c>
      <c r="V12" s="92">
        <v>9</v>
      </c>
      <c r="W12" s="92">
        <v>9</v>
      </c>
      <c r="X12" s="92">
        <v>9</v>
      </c>
      <c r="Y12" s="92">
        <v>10</v>
      </c>
      <c r="Z12" s="92">
        <v>10</v>
      </c>
      <c r="AA12" s="92">
        <v>10</v>
      </c>
      <c r="AB12" s="92">
        <v>10</v>
      </c>
      <c r="AC12" s="92">
        <v>10</v>
      </c>
      <c r="AD12" s="92">
        <v>10</v>
      </c>
      <c r="AE12" s="92">
        <v>10</v>
      </c>
      <c r="AF12" s="92">
        <v>10</v>
      </c>
    </row>
    <row r="13" spans="1:32" ht="12" customHeight="1">
      <c r="A13" s="77"/>
      <c r="B13" s="76"/>
      <c r="C13" s="74"/>
      <c r="D13" s="148" t="s">
        <v>97</v>
      </c>
      <c r="E13" s="148"/>
      <c r="F13" s="148"/>
      <c r="G13" s="148"/>
      <c r="H13" s="148"/>
      <c r="I13" s="149"/>
      <c r="J13" s="91">
        <v>3</v>
      </c>
      <c r="K13" s="91">
        <v>4</v>
      </c>
      <c r="L13" s="91">
        <v>5</v>
      </c>
      <c r="M13" s="91">
        <v>5</v>
      </c>
      <c r="N13" s="91">
        <v>6</v>
      </c>
      <c r="O13" s="91">
        <v>6</v>
      </c>
      <c r="P13" s="91">
        <v>6</v>
      </c>
      <c r="Q13" s="91">
        <v>6</v>
      </c>
      <c r="R13" s="93">
        <v>6</v>
      </c>
      <c r="S13" s="93">
        <v>7</v>
      </c>
      <c r="T13" s="93">
        <v>7</v>
      </c>
      <c r="U13" s="93">
        <v>8</v>
      </c>
      <c r="V13" s="93">
        <v>8</v>
      </c>
      <c r="W13" s="93">
        <v>8</v>
      </c>
      <c r="X13" s="93">
        <v>8</v>
      </c>
      <c r="Y13" s="93">
        <v>9</v>
      </c>
      <c r="Z13" s="93">
        <v>9</v>
      </c>
      <c r="AA13" s="93">
        <v>10</v>
      </c>
      <c r="AB13" s="93">
        <v>10</v>
      </c>
      <c r="AC13" s="93">
        <v>10</v>
      </c>
      <c r="AD13" s="93">
        <v>10</v>
      </c>
      <c r="AE13" s="93">
        <v>10</v>
      </c>
      <c r="AF13" s="93">
        <v>10</v>
      </c>
    </row>
    <row r="14" spans="1:32" ht="12" customHeight="1">
      <c r="A14" s="77"/>
      <c r="B14" s="76"/>
      <c r="C14" s="74"/>
      <c r="D14" s="74"/>
      <c r="E14" s="73"/>
      <c r="F14" s="158" t="s">
        <v>96</v>
      </c>
      <c r="G14" s="158"/>
      <c r="H14" s="158"/>
      <c r="I14" s="158"/>
      <c r="J14" s="161"/>
      <c r="K14" s="68">
        <v>3</v>
      </c>
      <c r="L14" s="68">
        <v>4</v>
      </c>
      <c r="M14" s="92">
        <v>4</v>
      </c>
      <c r="N14" s="92">
        <v>5</v>
      </c>
      <c r="O14" s="92">
        <v>6</v>
      </c>
      <c r="P14" s="68">
        <v>6</v>
      </c>
      <c r="Q14" s="68">
        <v>6</v>
      </c>
      <c r="R14" s="92">
        <v>6</v>
      </c>
      <c r="S14" s="92">
        <v>7</v>
      </c>
      <c r="T14" s="92">
        <v>7</v>
      </c>
      <c r="U14" s="92">
        <v>8</v>
      </c>
      <c r="V14" s="92">
        <v>8</v>
      </c>
      <c r="W14" s="92">
        <v>8</v>
      </c>
      <c r="X14" s="92">
        <v>8</v>
      </c>
      <c r="Y14" s="92">
        <v>9</v>
      </c>
      <c r="Z14" s="92">
        <v>9</v>
      </c>
      <c r="AA14" s="92">
        <v>10</v>
      </c>
      <c r="AB14" s="92">
        <v>10</v>
      </c>
      <c r="AC14" s="92">
        <v>10</v>
      </c>
      <c r="AD14" s="92">
        <v>10</v>
      </c>
      <c r="AE14" s="92">
        <v>10</v>
      </c>
      <c r="AF14" s="92">
        <v>10</v>
      </c>
    </row>
    <row r="15" spans="1:32" ht="12" customHeight="1">
      <c r="A15" s="75"/>
      <c r="B15" s="75"/>
      <c r="C15" s="75"/>
      <c r="D15" s="74"/>
      <c r="E15" s="74"/>
      <c r="F15" s="74"/>
      <c r="G15" s="73"/>
      <c r="H15" s="75"/>
      <c r="I15" s="148" t="s">
        <v>95</v>
      </c>
      <c r="J15" s="148"/>
      <c r="K15" s="149"/>
      <c r="L15" s="91">
        <v>3</v>
      </c>
      <c r="M15" s="91">
        <v>3</v>
      </c>
      <c r="N15" s="91">
        <v>5</v>
      </c>
      <c r="O15" s="93">
        <v>5</v>
      </c>
      <c r="P15" s="93">
        <v>5</v>
      </c>
      <c r="Q15" s="93">
        <v>6</v>
      </c>
      <c r="R15" s="93">
        <v>6</v>
      </c>
      <c r="S15" s="93">
        <v>7</v>
      </c>
      <c r="T15" s="93">
        <v>7</v>
      </c>
      <c r="U15" s="93">
        <v>7</v>
      </c>
      <c r="V15" s="93">
        <v>8</v>
      </c>
      <c r="W15" s="93">
        <v>8</v>
      </c>
      <c r="X15" s="93">
        <v>8</v>
      </c>
      <c r="Y15" s="93">
        <v>8</v>
      </c>
      <c r="Z15" s="93">
        <v>9</v>
      </c>
      <c r="AA15" s="93">
        <v>9</v>
      </c>
      <c r="AB15" s="93">
        <v>9</v>
      </c>
      <c r="AC15" s="93">
        <v>9</v>
      </c>
      <c r="AD15" s="93">
        <v>9</v>
      </c>
      <c r="AE15" s="93">
        <v>9</v>
      </c>
      <c r="AF15" s="93">
        <v>9</v>
      </c>
    </row>
    <row r="16" spans="1:32" ht="12" customHeight="1">
      <c r="A16" s="75"/>
      <c r="B16" s="75"/>
      <c r="C16" s="75"/>
      <c r="D16" s="74"/>
      <c r="E16" s="74"/>
      <c r="F16" s="74"/>
      <c r="G16" s="146" t="s">
        <v>94</v>
      </c>
      <c r="H16" s="146"/>
      <c r="I16" s="146"/>
      <c r="J16" s="146"/>
      <c r="K16" s="146"/>
      <c r="L16" s="147"/>
      <c r="M16" s="68">
        <v>2.5</v>
      </c>
      <c r="N16" s="68">
        <v>4</v>
      </c>
      <c r="O16" s="68">
        <v>5</v>
      </c>
      <c r="P16" s="92">
        <v>5</v>
      </c>
      <c r="Q16" s="92">
        <v>5</v>
      </c>
      <c r="R16" s="92">
        <v>5</v>
      </c>
      <c r="S16" s="92">
        <v>6</v>
      </c>
      <c r="T16" s="92">
        <v>6</v>
      </c>
      <c r="U16" s="92">
        <v>7</v>
      </c>
      <c r="V16" s="92">
        <v>7</v>
      </c>
      <c r="W16" s="92">
        <v>7</v>
      </c>
      <c r="X16" s="92">
        <v>8</v>
      </c>
      <c r="Y16" s="92">
        <v>8</v>
      </c>
      <c r="Z16" s="92">
        <v>9</v>
      </c>
      <c r="AA16" s="92">
        <v>9</v>
      </c>
      <c r="AB16" s="92">
        <v>9</v>
      </c>
      <c r="AC16" s="92">
        <v>9</v>
      </c>
      <c r="AD16" s="92">
        <v>9</v>
      </c>
      <c r="AE16" s="92">
        <v>9</v>
      </c>
      <c r="AF16" s="92">
        <v>9</v>
      </c>
    </row>
    <row r="17" spans="1:32" ht="12" customHeight="1">
      <c r="I17" s="154" t="s">
        <v>93</v>
      </c>
      <c r="J17" s="154"/>
      <c r="K17" s="154"/>
      <c r="L17" s="154"/>
      <c r="M17" s="155"/>
      <c r="N17" s="91">
        <v>4</v>
      </c>
      <c r="O17" s="91">
        <v>5</v>
      </c>
      <c r="P17" s="91">
        <v>5</v>
      </c>
      <c r="Q17" s="93">
        <v>5</v>
      </c>
      <c r="R17" s="93">
        <v>5</v>
      </c>
      <c r="S17" s="93">
        <v>6</v>
      </c>
      <c r="T17" s="93">
        <v>6</v>
      </c>
      <c r="U17" s="93">
        <v>7</v>
      </c>
      <c r="V17" s="93">
        <v>7</v>
      </c>
      <c r="W17" s="93">
        <v>7</v>
      </c>
      <c r="X17" s="93">
        <v>8</v>
      </c>
      <c r="Y17" s="93">
        <v>8</v>
      </c>
      <c r="Z17" s="93">
        <v>9</v>
      </c>
      <c r="AA17" s="93">
        <v>9</v>
      </c>
      <c r="AB17" s="93">
        <v>9</v>
      </c>
      <c r="AC17" s="93">
        <v>9</v>
      </c>
      <c r="AD17" s="93">
        <v>9</v>
      </c>
      <c r="AE17" s="93">
        <v>9</v>
      </c>
      <c r="AF17" s="93">
        <v>9</v>
      </c>
    </row>
    <row r="18" spans="1:32" ht="12" customHeight="1">
      <c r="M18" s="146" t="s">
        <v>92</v>
      </c>
      <c r="N18" s="147"/>
      <c r="O18" s="68">
        <v>3</v>
      </c>
      <c r="P18" s="68">
        <v>4</v>
      </c>
      <c r="Q18" s="92">
        <v>4</v>
      </c>
      <c r="R18" s="92">
        <v>5</v>
      </c>
      <c r="S18" s="92">
        <v>6</v>
      </c>
      <c r="T18" s="92">
        <v>6</v>
      </c>
      <c r="U18" s="92">
        <v>6</v>
      </c>
      <c r="V18" s="92">
        <v>6</v>
      </c>
      <c r="W18" s="92">
        <v>7</v>
      </c>
      <c r="X18" s="92">
        <v>7</v>
      </c>
      <c r="Y18" s="92">
        <v>7</v>
      </c>
      <c r="Z18" s="92">
        <v>8</v>
      </c>
      <c r="AA18" s="92">
        <v>8</v>
      </c>
      <c r="AB18" s="92">
        <v>8</v>
      </c>
      <c r="AC18" s="92">
        <v>8</v>
      </c>
      <c r="AD18" s="92">
        <v>8</v>
      </c>
      <c r="AE18" s="92">
        <v>8</v>
      </c>
      <c r="AF18" s="92">
        <v>8</v>
      </c>
    </row>
    <row r="19" spans="1:32" ht="12" customHeight="1">
      <c r="M19" s="154" t="s">
        <v>91</v>
      </c>
      <c r="N19" s="154"/>
      <c r="O19" s="155"/>
      <c r="P19" s="91">
        <v>3</v>
      </c>
      <c r="Q19" s="91">
        <v>4</v>
      </c>
      <c r="R19" s="93">
        <v>5</v>
      </c>
      <c r="S19" s="93">
        <v>5</v>
      </c>
      <c r="T19" s="93">
        <v>5</v>
      </c>
      <c r="U19" s="93">
        <v>6</v>
      </c>
      <c r="V19" s="93">
        <v>6</v>
      </c>
      <c r="W19" s="93">
        <v>6</v>
      </c>
      <c r="X19" s="93">
        <v>7</v>
      </c>
      <c r="Y19" s="93">
        <v>7</v>
      </c>
      <c r="Z19" s="93">
        <v>8</v>
      </c>
      <c r="AA19" s="93">
        <v>8</v>
      </c>
      <c r="AB19" s="93">
        <v>8</v>
      </c>
      <c r="AC19" s="93">
        <v>8</v>
      </c>
      <c r="AD19" s="93">
        <v>8</v>
      </c>
      <c r="AE19" s="93">
        <v>8</v>
      </c>
      <c r="AF19" s="93">
        <v>8</v>
      </c>
    </row>
    <row r="20" spans="1:32" ht="12" customHeight="1">
      <c r="N20" s="156" t="s">
        <v>90</v>
      </c>
      <c r="O20" s="156"/>
      <c r="P20" s="157"/>
      <c r="Q20" s="68">
        <v>3</v>
      </c>
      <c r="R20" s="68">
        <v>4</v>
      </c>
      <c r="S20" s="92">
        <v>5</v>
      </c>
      <c r="T20" s="92">
        <v>5</v>
      </c>
      <c r="U20" s="92">
        <v>5</v>
      </c>
      <c r="V20" s="92">
        <v>6</v>
      </c>
      <c r="W20" s="92">
        <v>6</v>
      </c>
      <c r="X20" s="92">
        <v>6</v>
      </c>
      <c r="Y20" s="92">
        <v>6</v>
      </c>
      <c r="Z20" s="92">
        <v>7</v>
      </c>
      <c r="AA20" s="92">
        <v>7</v>
      </c>
      <c r="AB20" s="92">
        <v>7</v>
      </c>
      <c r="AC20" s="92">
        <v>7</v>
      </c>
      <c r="AD20" s="92">
        <v>7</v>
      </c>
      <c r="AE20" s="92">
        <v>7</v>
      </c>
      <c r="AF20" s="92">
        <v>7</v>
      </c>
    </row>
    <row r="21" spans="1:32" ht="12" customHeight="1">
      <c r="L21" s="71"/>
      <c r="O21" s="154" t="s">
        <v>89</v>
      </c>
      <c r="P21" s="154"/>
      <c r="Q21" s="154"/>
      <c r="R21" s="91">
        <v>3</v>
      </c>
      <c r="S21" s="91">
        <v>5</v>
      </c>
      <c r="T21" s="91">
        <v>5</v>
      </c>
      <c r="U21" s="91">
        <v>5</v>
      </c>
      <c r="V21" s="91">
        <v>5</v>
      </c>
      <c r="W21" s="91">
        <v>6</v>
      </c>
      <c r="X21" s="91">
        <v>6</v>
      </c>
      <c r="Y21" s="91">
        <v>6</v>
      </c>
      <c r="Z21" s="91">
        <v>7</v>
      </c>
      <c r="AA21" s="91">
        <v>7</v>
      </c>
      <c r="AB21" s="91">
        <v>7</v>
      </c>
      <c r="AC21" s="91">
        <v>7</v>
      </c>
      <c r="AD21" s="91">
        <v>7</v>
      </c>
      <c r="AE21" s="91">
        <v>7</v>
      </c>
      <c r="AF21" s="91">
        <v>7</v>
      </c>
    </row>
    <row r="22" spans="1:32" ht="12" customHeight="1">
      <c r="K22" s="72"/>
      <c r="L22" s="72"/>
      <c r="M22" s="71"/>
      <c r="O22" s="146" t="s">
        <v>88</v>
      </c>
      <c r="P22" s="146"/>
      <c r="Q22" s="146"/>
      <c r="R22" s="146"/>
      <c r="S22" s="68">
        <v>3</v>
      </c>
      <c r="T22" s="68">
        <v>3</v>
      </c>
      <c r="U22" s="68">
        <v>4</v>
      </c>
      <c r="V22" s="68">
        <v>5</v>
      </c>
      <c r="W22" s="68">
        <v>5</v>
      </c>
      <c r="X22" s="68">
        <v>5</v>
      </c>
      <c r="Y22" s="68">
        <v>6</v>
      </c>
      <c r="Z22" s="68">
        <v>6</v>
      </c>
      <c r="AA22" s="68">
        <v>6</v>
      </c>
      <c r="AB22" s="68">
        <v>6</v>
      </c>
      <c r="AC22" s="68">
        <v>6</v>
      </c>
      <c r="AD22" s="68">
        <v>6</v>
      </c>
      <c r="AE22" s="68">
        <v>6</v>
      </c>
      <c r="AF22" s="68">
        <v>6</v>
      </c>
    </row>
    <row r="23" spans="1:32" ht="12" customHeight="1">
      <c r="Q23" s="150" t="s">
        <v>87</v>
      </c>
      <c r="R23" s="150"/>
      <c r="S23" s="150"/>
      <c r="T23" s="91">
        <v>3</v>
      </c>
      <c r="U23" s="91">
        <v>3</v>
      </c>
      <c r="V23" s="91">
        <v>4</v>
      </c>
      <c r="W23" s="91">
        <v>5</v>
      </c>
      <c r="X23" s="91">
        <v>5</v>
      </c>
      <c r="Y23" s="91">
        <v>5</v>
      </c>
      <c r="Z23" s="91">
        <v>6</v>
      </c>
      <c r="AA23" s="91">
        <v>6</v>
      </c>
      <c r="AB23" s="91">
        <v>6</v>
      </c>
      <c r="AC23" s="91">
        <v>6</v>
      </c>
      <c r="AD23" s="91">
        <v>6</v>
      </c>
      <c r="AE23" s="91">
        <v>6</v>
      </c>
      <c r="AF23" s="91">
        <v>6</v>
      </c>
    </row>
    <row r="24" spans="1:32" ht="12" customHeight="1">
      <c r="A24" s="152" t="s">
        <v>113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Q24" s="142" t="s">
        <v>85</v>
      </c>
      <c r="R24" s="142"/>
      <c r="S24" s="142"/>
      <c r="T24" s="143"/>
      <c r="U24" s="68">
        <v>3</v>
      </c>
      <c r="V24" s="68">
        <v>4</v>
      </c>
      <c r="W24" s="68">
        <v>5</v>
      </c>
      <c r="X24" s="68">
        <v>5</v>
      </c>
      <c r="Y24" s="68">
        <v>5</v>
      </c>
      <c r="Z24" s="68">
        <v>5</v>
      </c>
      <c r="AA24" s="68">
        <v>6</v>
      </c>
      <c r="AB24" s="68">
        <v>6</v>
      </c>
      <c r="AC24" s="68">
        <v>6</v>
      </c>
      <c r="AD24" s="68">
        <v>6</v>
      </c>
      <c r="AE24" s="68">
        <v>6</v>
      </c>
      <c r="AF24" s="68">
        <v>6</v>
      </c>
    </row>
    <row r="25" spans="1:32" ht="12" customHeight="1">
      <c r="A25" s="153" t="s">
        <v>84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70"/>
      <c r="Q25" s="150" t="s">
        <v>83</v>
      </c>
      <c r="R25" s="150"/>
      <c r="S25" s="150"/>
      <c r="T25" s="150"/>
      <c r="U25" s="151"/>
      <c r="V25" s="91">
        <v>3</v>
      </c>
      <c r="W25" s="91">
        <v>4</v>
      </c>
      <c r="X25" s="91">
        <v>5</v>
      </c>
      <c r="Y25" s="91">
        <v>5</v>
      </c>
      <c r="Z25" s="91">
        <v>5</v>
      </c>
      <c r="AA25" s="91">
        <v>5</v>
      </c>
      <c r="AB25" s="91">
        <v>5</v>
      </c>
      <c r="AC25" s="91">
        <v>5</v>
      </c>
      <c r="AD25" s="91">
        <v>5</v>
      </c>
      <c r="AE25" s="91">
        <v>5</v>
      </c>
      <c r="AF25" s="91">
        <v>5</v>
      </c>
    </row>
    <row r="26" spans="1:32" ht="12" customHeight="1">
      <c r="A26" s="152" t="s">
        <v>120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U26" s="142" t="s">
        <v>81</v>
      </c>
      <c r="V26" s="142"/>
      <c r="W26" s="68">
        <v>3</v>
      </c>
      <c r="X26" s="68">
        <v>3</v>
      </c>
      <c r="Y26" s="68">
        <v>4</v>
      </c>
      <c r="Z26" s="68">
        <v>5</v>
      </c>
      <c r="AA26" s="68">
        <v>5</v>
      </c>
      <c r="AB26" s="68">
        <v>5</v>
      </c>
      <c r="AC26" s="68">
        <v>5</v>
      </c>
      <c r="AD26" s="68">
        <v>5</v>
      </c>
      <c r="AE26" s="68">
        <v>5</v>
      </c>
      <c r="AF26" s="68">
        <v>5</v>
      </c>
    </row>
    <row r="27" spans="1:32" ht="12" customHeight="1">
      <c r="V27" s="150" t="s">
        <v>80</v>
      </c>
      <c r="W27" s="150"/>
      <c r="X27" s="91">
        <v>3</v>
      </c>
      <c r="Y27" s="91">
        <v>3</v>
      </c>
      <c r="Z27" s="91">
        <v>4</v>
      </c>
      <c r="AA27" s="91">
        <v>5</v>
      </c>
      <c r="AB27" s="91">
        <v>5</v>
      </c>
      <c r="AC27" s="91">
        <v>5</v>
      </c>
      <c r="AD27" s="91">
        <v>5</v>
      </c>
      <c r="AE27" s="91">
        <v>5</v>
      </c>
      <c r="AF27" s="91">
        <v>5</v>
      </c>
    </row>
    <row r="28" spans="1:32" ht="12" customHeight="1">
      <c r="W28" s="142" t="s">
        <v>79</v>
      </c>
      <c r="X28" s="142"/>
      <c r="Y28" s="68">
        <v>3</v>
      </c>
      <c r="Z28" s="68">
        <v>4</v>
      </c>
      <c r="AA28" s="68">
        <v>5</v>
      </c>
      <c r="AB28" s="68">
        <v>5</v>
      </c>
      <c r="AC28" s="68">
        <v>5</v>
      </c>
      <c r="AD28" s="68">
        <v>5</v>
      </c>
      <c r="AE28" s="68">
        <v>5</v>
      </c>
      <c r="AF28" s="68">
        <v>5</v>
      </c>
    </row>
    <row r="29" spans="1:32" ht="12" customHeight="1">
      <c r="X29" s="150" t="s">
        <v>78</v>
      </c>
      <c r="Y29" s="150"/>
      <c r="Z29" s="91">
        <v>3</v>
      </c>
      <c r="AA29" s="91">
        <v>4</v>
      </c>
      <c r="AB29" s="91">
        <v>4</v>
      </c>
      <c r="AC29" s="91">
        <v>4</v>
      </c>
      <c r="AD29" s="91">
        <v>4</v>
      </c>
      <c r="AE29" s="91">
        <v>4</v>
      </c>
      <c r="AF29" s="91">
        <v>4</v>
      </c>
    </row>
    <row r="30" spans="1:32" ht="12" customHeight="1">
      <c r="W30" s="142" t="s">
        <v>77</v>
      </c>
      <c r="X30" s="142"/>
      <c r="Y30" s="142"/>
      <c r="Z30" s="143"/>
      <c r="AA30" s="68">
        <v>3</v>
      </c>
      <c r="AB30" s="68">
        <v>3</v>
      </c>
      <c r="AC30" s="68">
        <v>3</v>
      </c>
      <c r="AD30" s="68">
        <v>3</v>
      </c>
      <c r="AE30" s="68">
        <v>3</v>
      </c>
      <c r="AF30" s="68">
        <v>3</v>
      </c>
    </row>
    <row r="31" spans="1:32" ht="12" customHeight="1">
      <c r="X31" s="150" t="s">
        <v>76</v>
      </c>
      <c r="Y31" s="150"/>
      <c r="Z31" s="150"/>
      <c r="AA31" s="151"/>
      <c r="AB31" s="91">
        <v>2.5</v>
      </c>
      <c r="AC31" s="91">
        <v>2.5</v>
      </c>
      <c r="AD31" s="91">
        <v>2.5</v>
      </c>
      <c r="AE31" s="91">
        <v>2.5</v>
      </c>
      <c r="AF31" s="91">
        <v>2.5</v>
      </c>
    </row>
    <row r="32" spans="1:32" ht="12" customHeight="1">
      <c r="Z32" s="142" t="s">
        <v>121</v>
      </c>
      <c r="AA32" s="142"/>
      <c r="AB32" s="143"/>
      <c r="AC32" s="68">
        <v>2.5</v>
      </c>
      <c r="AD32" s="68">
        <v>2.5</v>
      </c>
      <c r="AE32" s="68">
        <v>2.5</v>
      </c>
      <c r="AF32" s="68">
        <v>2.5</v>
      </c>
    </row>
    <row r="33" spans="1:32" ht="12" customHeight="1">
      <c r="Y33" s="144" t="s">
        <v>75</v>
      </c>
      <c r="Z33" s="144"/>
      <c r="AA33" s="144"/>
      <c r="AB33" s="144"/>
      <c r="AC33" s="145"/>
      <c r="AD33" s="91">
        <v>2.5</v>
      </c>
      <c r="AE33" s="91">
        <v>2.5</v>
      </c>
      <c r="AF33" s="91">
        <v>2.5</v>
      </c>
    </row>
    <row r="34" spans="1:32" ht="12" customHeight="1">
      <c r="Z34" s="142" t="s">
        <v>122</v>
      </c>
      <c r="AA34" s="142"/>
      <c r="AB34" s="142"/>
      <c r="AC34" s="142"/>
      <c r="AD34" s="143"/>
      <c r="AE34" s="68">
        <v>2.5</v>
      </c>
      <c r="AF34" s="68">
        <v>2.5</v>
      </c>
    </row>
    <row r="35" spans="1:32" ht="12" customHeight="1">
      <c r="Z35" s="144" t="s">
        <v>123</v>
      </c>
      <c r="AA35" s="144"/>
      <c r="AB35" s="144"/>
      <c r="AC35" s="144"/>
      <c r="AD35" s="144"/>
      <c r="AE35" s="145"/>
      <c r="AF35" s="91">
        <v>2.5</v>
      </c>
    </row>
    <row r="36" spans="1:32" ht="12" customHeight="1"/>
    <row r="37" spans="1:32" ht="12" customHeight="1"/>
    <row r="38" spans="1:32" ht="12" customHeight="1"/>
    <row r="39" spans="1:32" ht="12" customHeight="1"/>
    <row r="40" spans="1:32" ht="135" customHeight="1">
      <c r="A40" s="84"/>
      <c r="B40" s="83" t="s">
        <v>106</v>
      </c>
      <c r="C40" s="83" t="s">
        <v>105</v>
      </c>
      <c r="D40" s="83" t="s">
        <v>29</v>
      </c>
      <c r="E40" s="83" t="s">
        <v>15</v>
      </c>
      <c r="F40" s="83" t="s">
        <v>100</v>
      </c>
      <c r="G40" s="82" t="s">
        <v>99</v>
      </c>
      <c r="H40" s="82" t="s">
        <v>104</v>
      </c>
      <c r="I40" s="83" t="s">
        <v>97</v>
      </c>
      <c r="J40" s="82" t="s">
        <v>96</v>
      </c>
      <c r="K40" s="83" t="s">
        <v>95</v>
      </c>
      <c r="L40" s="82" t="s">
        <v>94</v>
      </c>
      <c r="M40" s="82" t="s">
        <v>93</v>
      </c>
      <c r="N40" s="82" t="s">
        <v>92</v>
      </c>
      <c r="O40" s="82" t="s">
        <v>91</v>
      </c>
      <c r="P40" s="83" t="s">
        <v>90</v>
      </c>
      <c r="Q40" s="82" t="s">
        <v>89</v>
      </c>
      <c r="R40" s="82" t="s">
        <v>88</v>
      </c>
      <c r="S40" s="81" t="s">
        <v>87</v>
      </c>
      <c r="T40" s="81" t="s">
        <v>85</v>
      </c>
      <c r="U40" s="81" t="s">
        <v>83</v>
      </c>
      <c r="V40" s="81" t="s">
        <v>81</v>
      </c>
      <c r="W40" s="81" t="s">
        <v>80</v>
      </c>
      <c r="X40" s="81" t="s">
        <v>79</v>
      </c>
      <c r="Y40" s="81" t="s">
        <v>78</v>
      </c>
      <c r="Z40" s="81" t="s">
        <v>77</v>
      </c>
      <c r="AA40" s="81" t="s">
        <v>76</v>
      </c>
      <c r="AB40" s="81" t="s">
        <v>121</v>
      </c>
      <c r="AC40" s="81" t="s">
        <v>124</v>
      </c>
      <c r="AD40" s="81" t="s">
        <v>125</v>
      </c>
      <c r="AE40" s="96" t="s">
        <v>123</v>
      </c>
      <c r="AF40" s="97" t="s">
        <v>126</v>
      </c>
    </row>
    <row r="41" spans="1:32" ht="12" customHeight="1">
      <c r="A41" s="80" t="s">
        <v>103</v>
      </c>
      <c r="B41" s="90">
        <f t="shared" ref="B41:AC41" si="0">B5*36</f>
        <v>90</v>
      </c>
      <c r="C41" s="90">
        <f t="shared" si="0"/>
        <v>90</v>
      </c>
      <c r="D41" s="90">
        <f t="shared" si="0"/>
        <v>108</v>
      </c>
      <c r="E41" s="90">
        <f t="shared" si="0"/>
        <v>144</v>
      </c>
      <c r="F41" s="90">
        <f t="shared" si="0"/>
        <v>180</v>
      </c>
      <c r="G41" s="90">
        <f t="shared" si="0"/>
        <v>180</v>
      </c>
      <c r="H41" s="90">
        <f t="shared" si="0"/>
        <v>180</v>
      </c>
      <c r="I41" s="90">
        <f t="shared" si="0"/>
        <v>216</v>
      </c>
      <c r="J41" s="90">
        <f t="shared" si="0"/>
        <v>216</v>
      </c>
      <c r="K41" s="90">
        <f t="shared" si="0"/>
        <v>216</v>
      </c>
      <c r="L41" s="90">
        <f t="shared" si="0"/>
        <v>252</v>
      </c>
      <c r="M41" s="90">
        <f t="shared" si="0"/>
        <v>252</v>
      </c>
      <c r="N41" s="90">
        <f t="shared" si="0"/>
        <v>288</v>
      </c>
      <c r="O41" s="90">
        <f t="shared" si="0"/>
        <v>288</v>
      </c>
      <c r="P41" s="90">
        <f t="shared" si="0"/>
        <v>288</v>
      </c>
      <c r="Q41" s="90">
        <f t="shared" si="0"/>
        <v>324</v>
      </c>
      <c r="R41" s="90">
        <f t="shared" si="0"/>
        <v>324</v>
      </c>
      <c r="S41" s="90">
        <f t="shared" si="0"/>
        <v>324</v>
      </c>
      <c r="T41" s="90">
        <f t="shared" si="0"/>
        <v>324</v>
      </c>
      <c r="U41" s="90">
        <f t="shared" si="0"/>
        <v>360</v>
      </c>
      <c r="V41" s="90">
        <f t="shared" si="0"/>
        <v>360</v>
      </c>
      <c r="W41" s="90">
        <f t="shared" si="0"/>
        <v>360</v>
      </c>
      <c r="X41" s="90">
        <f t="shared" si="0"/>
        <v>360</v>
      </c>
      <c r="Y41" s="90">
        <f t="shared" si="0"/>
        <v>360</v>
      </c>
      <c r="Z41" s="90">
        <f t="shared" si="0"/>
        <v>432</v>
      </c>
      <c r="AA41" s="90">
        <f t="shared" si="0"/>
        <v>432</v>
      </c>
      <c r="AB41" s="90">
        <f t="shared" si="0"/>
        <v>432</v>
      </c>
      <c r="AC41" s="90">
        <f t="shared" si="0"/>
        <v>432</v>
      </c>
      <c r="AD41" s="90">
        <f t="shared" ref="AD41:AF41" si="1">AD5*36</f>
        <v>432</v>
      </c>
      <c r="AE41" s="90">
        <f t="shared" si="1"/>
        <v>432</v>
      </c>
      <c r="AF41" s="90">
        <f t="shared" si="1"/>
        <v>432</v>
      </c>
    </row>
    <row r="42" spans="1:32" ht="12" customHeight="1">
      <c r="A42" s="158" t="s">
        <v>102</v>
      </c>
      <c r="B42" s="158"/>
      <c r="C42" s="89">
        <f t="shared" ref="C42:AC42" si="2">C6*36</f>
        <v>90</v>
      </c>
      <c r="D42" s="89">
        <f t="shared" si="2"/>
        <v>108</v>
      </c>
      <c r="E42" s="89">
        <f t="shared" si="2"/>
        <v>144</v>
      </c>
      <c r="F42" s="89">
        <f t="shared" si="2"/>
        <v>180</v>
      </c>
      <c r="G42" s="89">
        <f t="shared" si="2"/>
        <v>180</v>
      </c>
      <c r="H42" s="89">
        <f t="shared" si="2"/>
        <v>180</v>
      </c>
      <c r="I42" s="89">
        <f t="shared" si="2"/>
        <v>216</v>
      </c>
      <c r="J42" s="89">
        <f t="shared" si="2"/>
        <v>216</v>
      </c>
      <c r="K42" s="89">
        <f t="shared" si="2"/>
        <v>216</v>
      </c>
      <c r="L42" s="89">
        <f t="shared" si="2"/>
        <v>252</v>
      </c>
      <c r="M42" s="89">
        <f t="shared" si="2"/>
        <v>252</v>
      </c>
      <c r="N42" s="89">
        <f t="shared" si="2"/>
        <v>288</v>
      </c>
      <c r="O42" s="89">
        <f t="shared" si="2"/>
        <v>288</v>
      </c>
      <c r="P42" s="89">
        <f t="shared" si="2"/>
        <v>288</v>
      </c>
      <c r="Q42" s="89">
        <f t="shared" si="2"/>
        <v>324</v>
      </c>
      <c r="R42" s="89">
        <f t="shared" si="2"/>
        <v>324</v>
      </c>
      <c r="S42" s="89">
        <f t="shared" si="2"/>
        <v>324</v>
      </c>
      <c r="T42" s="89">
        <f t="shared" si="2"/>
        <v>324</v>
      </c>
      <c r="U42" s="89">
        <f t="shared" si="2"/>
        <v>360</v>
      </c>
      <c r="V42" s="89">
        <f t="shared" si="2"/>
        <v>360</v>
      </c>
      <c r="W42" s="89">
        <f t="shared" si="2"/>
        <v>360</v>
      </c>
      <c r="X42" s="89">
        <f t="shared" si="2"/>
        <v>360</v>
      </c>
      <c r="Y42" s="89">
        <f t="shared" si="2"/>
        <v>360</v>
      </c>
      <c r="Z42" s="89">
        <f t="shared" si="2"/>
        <v>432</v>
      </c>
      <c r="AA42" s="89">
        <f t="shared" si="2"/>
        <v>432</v>
      </c>
      <c r="AB42" s="89">
        <f t="shared" si="2"/>
        <v>432</v>
      </c>
      <c r="AC42" s="89">
        <f t="shared" si="2"/>
        <v>432</v>
      </c>
      <c r="AD42" s="89">
        <f t="shared" ref="AD42:AF42" si="3">AD6*36</f>
        <v>432</v>
      </c>
      <c r="AE42" s="89">
        <f t="shared" si="3"/>
        <v>432</v>
      </c>
      <c r="AF42" s="89">
        <f t="shared" si="3"/>
        <v>432</v>
      </c>
    </row>
    <row r="43" spans="1:32" ht="12" customHeight="1">
      <c r="A43" s="159" t="s">
        <v>101</v>
      </c>
      <c r="B43" s="159"/>
      <c r="C43" s="160"/>
      <c r="D43" s="90">
        <f t="shared" ref="D43:AC43" si="4">D7*36</f>
        <v>108</v>
      </c>
      <c r="E43" s="90">
        <f t="shared" si="4"/>
        <v>144</v>
      </c>
      <c r="F43" s="90">
        <f t="shared" si="4"/>
        <v>180</v>
      </c>
      <c r="G43" s="90">
        <f t="shared" si="4"/>
        <v>180</v>
      </c>
      <c r="H43" s="90">
        <f t="shared" si="4"/>
        <v>180</v>
      </c>
      <c r="I43" s="90">
        <f t="shared" si="4"/>
        <v>216</v>
      </c>
      <c r="J43" s="90">
        <f t="shared" si="4"/>
        <v>216</v>
      </c>
      <c r="K43" s="90">
        <f t="shared" si="4"/>
        <v>216</v>
      </c>
      <c r="L43" s="90">
        <f t="shared" si="4"/>
        <v>252</v>
      </c>
      <c r="M43" s="90">
        <f t="shared" si="4"/>
        <v>252</v>
      </c>
      <c r="N43" s="90">
        <f t="shared" si="4"/>
        <v>288</v>
      </c>
      <c r="O43" s="90">
        <f t="shared" si="4"/>
        <v>288</v>
      </c>
      <c r="P43" s="90">
        <f t="shared" si="4"/>
        <v>288</v>
      </c>
      <c r="Q43" s="90">
        <f t="shared" si="4"/>
        <v>324</v>
      </c>
      <c r="R43" s="90">
        <f t="shared" si="4"/>
        <v>324</v>
      </c>
      <c r="S43" s="90">
        <f t="shared" si="4"/>
        <v>324</v>
      </c>
      <c r="T43" s="90">
        <f t="shared" si="4"/>
        <v>324</v>
      </c>
      <c r="U43" s="90">
        <f t="shared" si="4"/>
        <v>360</v>
      </c>
      <c r="V43" s="90">
        <f t="shared" si="4"/>
        <v>360</v>
      </c>
      <c r="W43" s="90">
        <f t="shared" si="4"/>
        <v>360</v>
      </c>
      <c r="X43" s="90">
        <f t="shared" si="4"/>
        <v>360</v>
      </c>
      <c r="Y43" s="90">
        <f t="shared" si="4"/>
        <v>360</v>
      </c>
      <c r="Z43" s="90">
        <f t="shared" si="4"/>
        <v>432</v>
      </c>
      <c r="AA43" s="90">
        <f t="shared" si="4"/>
        <v>432</v>
      </c>
      <c r="AB43" s="90">
        <f t="shared" si="4"/>
        <v>432</v>
      </c>
      <c r="AC43" s="90">
        <f t="shared" si="4"/>
        <v>432</v>
      </c>
      <c r="AD43" s="90">
        <f t="shared" ref="AD43:AF43" si="5">AD7*36</f>
        <v>432</v>
      </c>
      <c r="AE43" s="90">
        <f t="shared" si="5"/>
        <v>432</v>
      </c>
      <c r="AF43" s="90">
        <f t="shared" si="5"/>
        <v>432</v>
      </c>
    </row>
    <row r="44" spans="1:32" ht="12" customHeight="1">
      <c r="A44" s="158" t="s">
        <v>29</v>
      </c>
      <c r="B44" s="158"/>
      <c r="C44" s="158"/>
      <c r="D44" s="161"/>
      <c r="E44" s="89">
        <f t="shared" ref="E44:AC44" si="6">E8*36</f>
        <v>108</v>
      </c>
      <c r="F44" s="89">
        <f t="shared" si="6"/>
        <v>180</v>
      </c>
      <c r="G44" s="89">
        <f t="shared" si="6"/>
        <v>180</v>
      </c>
      <c r="H44" s="89">
        <f t="shared" si="6"/>
        <v>180</v>
      </c>
      <c r="I44" s="89">
        <f t="shared" si="6"/>
        <v>180</v>
      </c>
      <c r="J44" s="89">
        <f t="shared" si="6"/>
        <v>216</v>
      </c>
      <c r="K44" s="89">
        <f t="shared" si="6"/>
        <v>216</v>
      </c>
      <c r="L44" s="89">
        <f t="shared" si="6"/>
        <v>252</v>
      </c>
      <c r="M44" s="89">
        <f t="shared" si="6"/>
        <v>252</v>
      </c>
      <c r="N44" s="89">
        <f t="shared" si="6"/>
        <v>252</v>
      </c>
      <c r="O44" s="89">
        <f t="shared" si="6"/>
        <v>288</v>
      </c>
      <c r="P44" s="89">
        <f t="shared" si="6"/>
        <v>288</v>
      </c>
      <c r="Q44" s="89">
        <f t="shared" si="6"/>
        <v>288</v>
      </c>
      <c r="R44" s="89">
        <f t="shared" si="6"/>
        <v>324</v>
      </c>
      <c r="S44" s="89">
        <f t="shared" si="6"/>
        <v>324</v>
      </c>
      <c r="T44" s="89">
        <f t="shared" si="6"/>
        <v>324</v>
      </c>
      <c r="U44" s="89">
        <f t="shared" si="6"/>
        <v>360</v>
      </c>
      <c r="V44" s="89">
        <f t="shared" si="6"/>
        <v>360</v>
      </c>
      <c r="W44" s="89">
        <f t="shared" si="6"/>
        <v>360</v>
      </c>
      <c r="X44" s="89">
        <f t="shared" si="6"/>
        <v>360</v>
      </c>
      <c r="Y44" s="89">
        <f t="shared" si="6"/>
        <v>360</v>
      </c>
      <c r="Z44" s="89">
        <f t="shared" si="6"/>
        <v>360</v>
      </c>
      <c r="AA44" s="89">
        <f t="shared" si="6"/>
        <v>432</v>
      </c>
      <c r="AB44" s="89">
        <f t="shared" si="6"/>
        <v>432</v>
      </c>
      <c r="AC44" s="89">
        <f t="shared" si="6"/>
        <v>432</v>
      </c>
      <c r="AD44" s="89">
        <f t="shared" ref="AD44:AF44" si="7">AD8*36</f>
        <v>432</v>
      </c>
      <c r="AE44" s="89">
        <f t="shared" si="7"/>
        <v>432</v>
      </c>
      <c r="AF44" s="89">
        <f t="shared" si="7"/>
        <v>432</v>
      </c>
    </row>
    <row r="45" spans="1:32" ht="12" customHeight="1">
      <c r="A45" s="148" t="s">
        <v>15</v>
      </c>
      <c r="B45" s="148"/>
      <c r="C45" s="148"/>
      <c r="D45" s="148"/>
      <c r="E45" s="149"/>
      <c r="F45" s="90">
        <f t="shared" ref="F45:AC45" si="8">F9*36</f>
        <v>144</v>
      </c>
      <c r="G45" s="90">
        <f t="shared" si="8"/>
        <v>144</v>
      </c>
      <c r="H45" s="90">
        <f t="shared" si="8"/>
        <v>144</v>
      </c>
      <c r="I45" s="90">
        <f t="shared" si="8"/>
        <v>180</v>
      </c>
      <c r="J45" s="90">
        <f t="shared" si="8"/>
        <v>180</v>
      </c>
      <c r="K45" s="90">
        <f t="shared" si="8"/>
        <v>216</v>
      </c>
      <c r="L45" s="90">
        <f t="shared" si="8"/>
        <v>216</v>
      </c>
      <c r="M45" s="90">
        <f t="shared" si="8"/>
        <v>216</v>
      </c>
      <c r="N45" s="90">
        <f t="shared" si="8"/>
        <v>252</v>
      </c>
      <c r="O45" s="90">
        <f t="shared" si="8"/>
        <v>252</v>
      </c>
      <c r="P45" s="90">
        <f t="shared" si="8"/>
        <v>252</v>
      </c>
      <c r="Q45" s="90">
        <f t="shared" si="8"/>
        <v>288</v>
      </c>
      <c r="R45" s="90">
        <f t="shared" si="8"/>
        <v>288</v>
      </c>
      <c r="S45" s="90">
        <f t="shared" si="8"/>
        <v>324</v>
      </c>
      <c r="T45" s="90">
        <f t="shared" si="8"/>
        <v>324</v>
      </c>
      <c r="U45" s="90">
        <f t="shared" si="8"/>
        <v>324</v>
      </c>
      <c r="V45" s="90">
        <f t="shared" si="8"/>
        <v>360</v>
      </c>
      <c r="W45" s="90">
        <f t="shared" si="8"/>
        <v>360</v>
      </c>
      <c r="X45" s="90">
        <f t="shared" si="8"/>
        <v>360</v>
      </c>
      <c r="Y45" s="90">
        <f t="shared" si="8"/>
        <v>360</v>
      </c>
      <c r="Z45" s="90">
        <f t="shared" si="8"/>
        <v>360</v>
      </c>
      <c r="AA45" s="90">
        <f t="shared" si="8"/>
        <v>360</v>
      </c>
      <c r="AB45" s="90">
        <f t="shared" si="8"/>
        <v>360</v>
      </c>
      <c r="AC45" s="90">
        <f t="shared" si="8"/>
        <v>360</v>
      </c>
      <c r="AD45" s="90">
        <f t="shared" ref="AD45:AF45" si="9">AD9*36</f>
        <v>360</v>
      </c>
      <c r="AE45" s="90">
        <f t="shared" si="9"/>
        <v>360</v>
      </c>
      <c r="AF45" s="90">
        <f t="shared" si="9"/>
        <v>360</v>
      </c>
    </row>
    <row r="46" spans="1:32" ht="12" customHeight="1">
      <c r="A46" s="73"/>
      <c r="B46" s="158" t="s">
        <v>100</v>
      </c>
      <c r="C46" s="158"/>
      <c r="D46" s="158"/>
      <c r="E46" s="158"/>
      <c r="F46" s="161"/>
      <c r="G46" s="89">
        <f t="shared" ref="G46:AC46" si="10">G10*36</f>
        <v>90</v>
      </c>
      <c r="H46" s="89">
        <f t="shared" si="10"/>
        <v>108</v>
      </c>
      <c r="I46" s="89">
        <f t="shared" si="10"/>
        <v>108</v>
      </c>
      <c r="J46" s="89">
        <f t="shared" si="10"/>
        <v>108</v>
      </c>
      <c r="K46" s="89">
        <f t="shared" si="10"/>
        <v>144</v>
      </c>
      <c r="L46" s="89">
        <f t="shared" si="10"/>
        <v>180</v>
      </c>
      <c r="M46" s="89">
        <f t="shared" si="10"/>
        <v>180</v>
      </c>
      <c r="N46" s="89">
        <f t="shared" si="10"/>
        <v>216</v>
      </c>
      <c r="O46" s="89">
        <f t="shared" si="10"/>
        <v>216</v>
      </c>
      <c r="P46" s="89">
        <f t="shared" si="10"/>
        <v>216</v>
      </c>
      <c r="Q46" s="89">
        <f t="shared" si="10"/>
        <v>216</v>
      </c>
      <c r="R46" s="89">
        <f t="shared" si="10"/>
        <v>216</v>
      </c>
      <c r="S46" s="89">
        <f t="shared" si="10"/>
        <v>288</v>
      </c>
      <c r="T46" s="89">
        <f t="shared" si="10"/>
        <v>288</v>
      </c>
      <c r="U46" s="89">
        <f t="shared" si="10"/>
        <v>288</v>
      </c>
      <c r="V46" s="89">
        <f t="shared" si="10"/>
        <v>324</v>
      </c>
      <c r="W46" s="89">
        <f t="shared" si="10"/>
        <v>324</v>
      </c>
      <c r="X46" s="89">
        <f t="shared" si="10"/>
        <v>324</v>
      </c>
      <c r="Y46" s="89">
        <f t="shared" si="10"/>
        <v>360</v>
      </c>
      <c r="Z46" s="89">
        <f t="shared" si="10"/>
        <v>360</v>
      </c>
      <c r="AA46" s="89">
        <f t="shared" si="10"/>
        <v>360</v>
      </c>
      <c r="AB46" s="89">
        <f t="shared" si="10"/>
        <v>360</v>
      </c>
      <c r="AC46" s="89">
        <f t="shared" si="10"/>
        <v>360</v>
      </c>
      <c r="AD46" s="89">
        <f t="shared" ref="AD46:AF46" si="11">AD10*36</f>
        <v>360</v>
      </c>
      <c r="AE46" s="89">
        <f t="shared" si="11"/>
        <v>360</v>
      </c>
      <c r="AF46" s="89">
        <f t="shared" si="11"/>
        <v>360</v>
      </c>
    </row>
    <row r="47" spans="1:32" ht="12" customHeight="1">
      <c r="A47" s="79"/>
      <c r="B47" s="78"/>
      <c r="C47" s="159" t="s">
        <v>99</v>
      </c>
      <c r="D47" s="159"/>
      <c r="E47" s="159"/>
      <c r="F47" s="159"/>
      <c r="G47" s="160"/>
      <c r="H47" s="90">
        <f t="shared" ref="H47:AC47" si="12">H11*36</f>
        <v>108</v>
      </c>
      <c r="I47" s="90">
        <f t="shared" si="12"/>
        <v>108</v>
      </c>
      <c r="J47" s="90">
        <f t="shared" si="12"/>
        <v>108</v>
      </c>
      <c r="K47" s="90">
        <f t="shared" si="12"/>
        <v>144</v>
      </c>
      <c r="L47" s="90">
        <f t="shared" si="12"/>
        <v>180</v>
      </c>
      <c r="M47" s="90">
        <f t="shared" si="12"/>
        <v>180</v>
      </c>
      <c r="N47" s="90">
        <f t="shared" si="12"/>
        <v>216</v>
      </c>
      <c r="O47" s="90">
        <f t="shared" si="12"/>
        <v>216</v>
      </c>
      <c r="P47" s="90">
        <f t="shared" si="12"/>
        <v>216</v>
      </c>
      <c r="Q47" s="90">
        <f t="shared" si="12"/>
        <v>216</v>
      </c>
      <c r="R47" s="90">
        <f t="shared" si="12"/>
        <v>216</v>
      </c>
      <c r="S47" s="90">
        <f t="shared" si="12"/>
        <v>288</v>
      </c>
      <c r="T47" s="90">
        <f t="shared" si="12"/>
        <v>288</v>
      </c>
      <c r="U47" s="90">
        <f t="shared" si="12"/>
        <v>288</v>
      </c>
      <c r="V47" s="90">
        <f t="shared" si="12"/>
        <v>324</v>
      </c>
      <c r="W47" s="90">
        <f t="shared" si="12"/>
        <v>324</v>
      </c>
      <c r="X47" s="90">
        <f t="shared" si="12"/>
        <v>324</v>
      </c>
      <c r="Y47" s="90">
        <f t="shared" si="12"/>
        <v>360</v>
      </c>
      <c r="Z47" s="90">
        <f t="shared" si="12"/>
        <v>360</v>
      </c>
      <c r="AA47" s="90">
        <f t="shared" si="12"/>
        <v>360</v>
      </c>
      <c r="AB47" s="90">
        <f t="shared" si="12"/>
        <v>360</v>
      </c>
      <c r="AC47" s="90">
        <f t="shared" si="12"/>
        <v>360</v>
      </c>
      <c r="AD47" s="90">
        <f t="shared" ref="AD47:AF47" si="13">AD11*36</f>
        <v>360</v>
      </c>
      <c r="AE47" s="90">
        <f t="shared" si="13"/>
        <v>360</v>
      </c>
      <c r="AF47" s="90">
        <f t="shared" si="13"/>
        <v>360</v>
      </c>
    </row>
    <row r="48" spans="1:32" ht="12" customHeight="1">
      <c r="A48" s="77"/>
      <c r="B48" s="76"/>
      <c r="C48" s="74"/>
      <c r="D48" s="158" t="s">
        <v>98</v>
      </c>
      <c r="E48" s="158"/>
      <c r="F48" s="158"/>
      <c r="G48" s="158"/>
      <c r="H48" s="161"/>
      <c r="I48" s="89">
        <f t="shared" ref="I48:AC48" si="14">I12*36</f>
        <v>108</v>
      </c>
      <c r="J48" s="89">
        <f t="shared" si="14"/>
        <v>108</v>
      </c>
      <c r="K48" s="89">
        <f t="shared" si="14"/>
        <v>144</v>
      </c>
      <c r="L48" s="89">
        <f t="shared" si="14"/>
        <v>180</v>
      </c>
      <c r="M48" s="89">
        <f t="shared" si="14"/>
        <v>180</v>
      </c>
      <c r="N48" s="89">
        <f t="shared" si="14"/>
        <v>216</v>
      </c>
      <c r="O48" s="89">
        <f t="shared" si="14"/>
        <v>216</v>
      </c>
      <c r="P48" s="89">
        <f t="shared" si="14"/>
        <v>216</v>
      </c>
      <c r="Q48" s="89">
        <f t="shared" si="14"/>
        <v>216</v>
      </c>
      <c r="R48" s="89">
        <f t="shared" si="14"/>
        <v>216</v>
      </c>
      <c r="S48" s="89">
        <f t="shared" si="14"/>
        <v>288</v>
      </c>
      <c r="T48" s="89">
        <f t="shared" si="14"/>
        <v>288</v>
      </c>
      <c r="U48" s="89">
        <f t="shared" si="14"/>
        <v>288</v>
      </c>
      <c r="V48" s="89">
        <f t="shared" si="14"/>
        <v>324</v>
      </c>
      <c r="W48" s="89">
        <f t="shared" si="14"/>
        <v>324</v>
      </c>
      <c r="X48" s="89">
        <f t="shared" si="14"/>
        <v>324</v>
      </c>
      <c r="Y48" s="89">
        <f t="shared" si="14"/>
        <v>360</v>
      </c>
      <c r="Z48" s="89">
        <f t="shared" si="14"/>
        <v>360</v>
      </c>
      <c r="AA48" s="89">
        <f t="shared" si="14"/>
        <v>360</v>
      </c>
      <c r="AB48" s="89">
        <f t="shared" si="14"/>
        <v>360</v>
      </c>
      <c r="AC48" s="89">
        <f t="shared" si="14"/>
        <v>360</v>
      </c>
      <c r="AD48" s="89">
        <f t="shared" ref="AD48:AF48" si="15">AD12*36</f>
        <v>360</v>
      </c>
      <c r="AE48" s="89">
        <f t="shared" si="15"/>
        <v>360</v>
      </c>
      <c r="AF48" s="89">
        <f t="shared" si="15"/>
        <v>360</v>
      </c>
    </row>
    <row r="49" spans="1:32" ht="12" customHeight="1">
      <c r="A49" s="77"/>
      <c r="B49" s="76"/>
      <c r="C49" s="74"/>
      <c r="D49" s="74"/>
      <c r="E49" s="162" t="s">
        <v>97</v>
      </c>
      <c r="F49" s="162"/>
      <c r="G49" s="162"/>
      <c r="H49" s="162"/>
      <c r="I49" s="163"/>
      <c r="J49" s="90">
        <f t="shared" ref="J49:AC49" si="16">J13*36</f>
        <v>108</v>
      </c>
      <c r="K49" s="90">
        <f t="shared" si="16"/>
        <v>144</v>
      </c>
      <c r="L49" s="90">
        <f t="shared" si="16"/>
        <v>180</v>
      </c>
      <c r="M49" s="90">
        <f t="shared" si="16"/>
        <v>180</v>
      </c>
      <c r="N49" s="90">
        <f t="shared" si="16"/>
        <v>216</v>
      </c>
      <c r="O49" s="90">
        <f t="shared" si="16"/>
        <v>216</v>
      </c>
      <c r="P49" s="90">
        <f t="shared" si="16"/>
        <v>216</v>
      </c>
      <c r="Q49" s="90">
        <f t="shared" si="16"/>
        <v>216</v>
      </c>
      <c r="R49" s="90">
        <f t="shared" si="16"/>
        <v>216</v>
      </c>
      <c r="S49" s="90">
        <f t="shared" si="16"/>
        <v>252</v>
      </c>
      <c r="T49" s="90">
        <f t="shared" si="16"/>
        <v>252</v>
      </c>
      <c r="U49" s="90">
        <f t="shared" si="16"/>
        <v>288</v>
      </c>
      <c r="V49" s="90">
        <f t="shared" si="16"/>
        <v>288</v>
      </c>
      <c r="W49" s="90">
        <f t="shared" si="16"/>
        <v>288</v>
      </c>
      <c r="X49" s="90">
        <f t="shared" si="16"/>
        <v>288</v>
      </c>
      <c r="Y49" s="90">
        <f t="shared" si="16"/>
        <v>324</v>
      </c>
      <c r="Z49" s="90">
        <f t="shared" si="16"/>
        <v>324</v>
      </c>
      <c r="AA49" s="90">
        <f t="shared" si="16"/>
        <v>360</v>
      </c>
      <c r="AB49" s="90">
        <f t="shared" si="16"/>
        <v>360</v>
      </c>
      <c r="AC49" s="90">
        <f t="shared" si="16"/>
        <v>360</v>
      </c>
      <c r="AD49" s="90">
        <f t="shared" ref="AD49:AF49" si="17">AD13*36</f>
        <v>360</v>
      </c>
      <c r="AE49" s="90">
        <f t="shared" si="17"/>
        <v>360</v>
      </c>
      <c r="AF49" s="90">
        <f t="shared" si="17"/>
        <v>360</v>
      </c>
    </row>
    <row r="50" spans="1:32" ht="12" customHeight="1">
      <c r="A50" s="77"/>
      <c r="B50" s="76"/>
      <c r="C50" s="74"/>
      <c r="D50" s="74"/>
      <c r="E50" s="73"/>
      <c r="F50" s="158" t="s">
        <v>96</v>
      </c>
      <c r="G50" s="158"/>
      <c r="H50" s="158"/>
      <c r="I50" s="158"/>
      <c r="J50" s="161"/>
      <c r="K50" s="89">
        <f t="shared" ref="K50:AC50" si="18">K14*36</f>
        <v>108</v>
      </c>
      <c r="L50" s="89">
        <f t="shared" si="18"/>
        <v>144</v>
      </c>
      <c r="M50" s="89">
        <f t="shared" si="18"/>
        <v>144</v>
      </c>
      <c r="N50" s="89">
        <f t="shared" si="18"/>
        <v>180</v>
      </c>
      <c r="O50" s="89">
        <f t="shared" si="18"/>
        <v>216</v>
      </c>
      <c r="P50" s="89">
        <f t="shared" si="18"/>
        <v>216</v>
      </c>
      <c r="Q50" s="89">
        <f t="shared" si="18"/>
        <v>216</v>
      </c>
      <c r="R50" s="89">
        <f t="shared" si="18"/>
        <v>216</v>
      </c>
      <c r="S50" s="89">
        <f t="shared" si="18"/>
        <v>252</v>
      </c>
      <c r="T50" s="89">
        <f t="shared" si="18"/>
        <v>252</v>
      </c>
      <c r="U50" s="89">
        <f t="shared" si="18"/>
        <v>288</v>
      </c>
      <c r="V50" s="89">
        <f t="shared" si="18"/>
        <v>288</v>
      </c>
      <c r="W50" s="89">
        <f t="shared" si="18"/>
        <v>288</v>
      </c>
      <c r="X50" s="89">
        <f t="shared" si="18"/>
        <v>288</v>
      </c>
      <c r="Y50" s="89">
        <f t="shared" si="18"/>
        <v>324</v>
      </c>
      <c r="Z50" s="89">
        <f t="shared" si="18"/>
        <v>324</v>
      </c>
      <c r="AA50" s="89">
        <f t="shared" si="18"/>
        <v>360</v>
      </c>
      <c r="AB50" s="89">
        <f t="shared" si="18"/>
        <v>360</v>
      </c>
      <c r="AC50" s="89">
        <f t="shared" si="18"/>
        <v>360</v>
      </c>
      <c r="AD50" s="89">
        <f t="shared" ref="AD50:AF50" si="19">AD14*36</f>
        <v>360</v>
      </c>
      <c r="AE50" s="89">
        <f t="shared" si="19"/>
        <v>360</v>
      </c>
      <c r="AF50" s="89">
        <f t="shared" si="19"/>
        <v>360</v>
      </c>
    </row>
    <row r="51" spans="1:32" ht="12" customHeight="1">
      <c r="A51" s="75"/>
      <c r="B51" s="75"/>
      <c r="C51" s="75"/>
      <c r="D51" s="74"/>
      <c r="E51" s="74"/>
      <c r="F51" s="74"/>
      <c r="G51" s="73"/>
      <c r="H51" s="75"/>
      <c r="I51" s="148" t="s">
        <v>95</v>
      </c>
      <c r="J51" s="148"/>
      <c r="K51" s="149"/>
      <c r="L51" s="90">
        <f t="shared" ref="L51:AC51" si="20">L15*36</f>
        <v>108</v>
      </c>
      <c r="M51" s="90">
        <f t="shared" si="20"/>
        <v>108</v>
      </c>
      <c r="N51" s="90">
        <f t="shared" si="20"/>
        <v>180</v>
      </c>
      <c r="O51" s="90">
        <f t="shared" si="20"/>
        <v>180</v>
      </c>
      <c r="P51" s="90">
        <f t="shared" si="20"/>
        <v>180</v>
      </c>
      <c r="Q51" s="90">
        <f t="shared" si="20"/>
        <v>216</v>
      </c>
      <c r="R51" s="90">
        <f t="shared" si="20"/>
        <v>216</v>
      </c>
      <c r="S51" s="90">
        <f t="shared" si="20"/>
        <v>252</v>
      </c>
      <c r="T51" s="90">
        <f t="shared" si="20"/>
        <v>252</v>
      </c>
      <c r="U51" s="90">
        <f t="shared" si="20"/>
        <v>252</v>
      </c>
      <c r="V51" s="90">
        <f t="shared" si="20"/>
        <v>288</v>
      </c>
      <c r="W51" s="90">
        <f t="shared" si="20"/>
        <v>288</v>
      </c>
      <c r="X51" s="90">
        <f t="shared" si="20"/>
        <v>288</v>
      </c>
      <c r="Y51" s="90">
        <f t="shared" si="20"/>
        <v>288</v>
      </c>
      <c r="Z51" s="90">
        <f t="shared" si="20"/>
        <v>324</v>
      </c>
      <c r="AA51" s="90">
        <f t="shared" si="20"/>
        <v>324</v>
      </c>
      <c r="AB51" s="90">
        <f t="shared" si="20"/>
        <v>324</v>
      </c>
      <c r="AC51" s="90">
        <f t="shared" si="20"/>
        <v>324</v>
      </c>
      <c r="AD51" s="90">
        <f t="shared" ref="AD51:AF51" si="21">AD15*36</f>
        <v>324</v>
      </c>
      <c r="AE51" s="90">
        <f t="shared" si="21"/>
        <v>324</v>
      </c>
      <c r="AF51" s="90">
        <f t="shared" si="21"/>
        <v>324</v>
      </c>
    </row>
    <row r="52" spans="1:32" ht="12" customHeight="1">
      <c r="A52" s="75"/>
      <c r="B52" s="75"/>
      <c r="C52" s="75"/>
      <c r="D52" s="74"/>
      <c r="E52" s="74"/>
      <c r="F52" s="74"/>
      <c r="G52" s="73"/>
      <c r="H52" s="146" t="s">
        <v>94</v>
      </c>
      <c r="I52" s="146"/>
      <c r="J52" s="146"/>
      <c r="K52" s="146"/>
      <c r="L52" s="147"/>
      <c r="M52" s="89">
        <f t="shared" ref="M52:AC52" si="22">M16*36</f>
        <v>90</v>
      </c>
      <c r="N52" s="89">
        <f t="shared" si="22"/>
        <v>144</v>
      </c>
      <c r="O52" s="89">
        <f t="shared" si="22"/>
        <v>180</v>
      </c>
      <c r="P52" s="89">
        <f t="shared" si="22"/>
        <v>180</v>
      </c>
      <c r="Q52" s="89">
        <f t="shared" si="22"/>
        <v>180</v>
      </c>
      <c r="R52" s="89">
        <f t="shared" si="22"/>
        <v>180</v>
      </c>
      <c r="S52" s="89">
        <f t="shared" si="22"/>
        <v>216</v>
      </c>
      <c r="T52" s="89">
        <f t="shared" si="22"/>
        <v>216</v>
      </c>
      <c r="U52" s="89">
        <f t="shared" si="22"/>
        <v>252</v>
      </c>
      <c r="V52" s="89">
        <f t="shared" si="22"/>
        <v>252</v>
      </c>
      <c r="W52" s="89">
        <f t="shared" si="22"/>
        <v>252</v>
      </c>
      <c r="X52" s="89">
        <f t="shared" si="22"/>
        <v>288</v>
      </c>
      <c r="Y52" s="89">
        <f t="shared" si="22"/>
        <v>288</v>
      </c>
      <c r="Z52" s="89">
        <f t="shared" si="22"/>
        <v>324</v>
      </c>
      <c r="AA52" s="89">
        <f t="shared" si="22"/>
        <v>324</v>
      </c>
      <c r="AB52" s="89">
        <f t="shared" si="22"/>
        <v>324</v>
      </c>
      <c r="AC52" s="89">
        <f t="shared" si="22"/>
        <v>324</v>
      </c>
      <c r="AD52" s="89">
        <f t="shared" ref="AD52:AF52" si="23">AD16*36</f>
        <v>324</v>
      </c>
      <c r="AE52" s="89">
        <f t="shared" si="23"/>
        <v>324</v>
      </c>
      <c r="AF52" s="89">
        <f t="shared" si="23"/>
        <v>324</v>
      </c>
    </row>
    <row r="53" spans="1:32" ht="12" customHeight="1">
      <c r="I53" s="154" t="s">
        <v>93</v>
      </c>
      <c r="J53" s="154"/>
      <c r="K53" s="154"/>
      <c r="L53" s="154"/>
      <c r="M53" s="155"/>
      <c r="N53" s="90">
        <f t="shared" ref="N53:AC53" si="24">N17*36</f>
        <v>144</v>
      </c>
      <c r="O53" s="90">
        <f t="shared" si="24"/>
        <v>180</v>
      </c>
      <c r="P53" s="90">
        <f t="shared" si="24"/>
        <v>180</v>
      </c>
      <c r="Q53" s="90">
        <f t="shared" si="24"/>
        <v>180</v>
      </c>
      <c r="R53" s="90">
        <f t="shared" si="24"/>
        <v>180</v>
      </c>
      <c r="S53" s="90">
        <f t="shared" si="24"/>
        <v>216</v>
      </c>
      <c r="T53" s="90">
        <f t="shared" si="24"/>
        <v>216</v>
      </c>
      <c r="U53" s="90">
        <f t="shared" si="24"/>
        <v>252</v>
      </c>
      <c r="V53" s="90">
        <f t="shared" si="24"/>
        <v>252</v>
      </c>
      <c r="W53" s="90">
        <f t="shared" si="24"/>
        <v>252</v>
      </c>
      <c r="X53" s="90">
        <f t="shared" si="24"/>
        <v>288</v>
      </c>
      <c r="Y53" s="90">
        <f t="shared" si="24"/>
        <v>288</v>
      </c>
      <c r="Z53" s="90">
        <f t="shared" si="24"/>
        <v>324</v>
      </c>
      <c r="AA53" s="90">
        <f t="shared" si="24"/>
        <v>324</v>
      </c>
      <c r="AB53" s="90">
        <f t="shared" si="24"/>
        <v>324</v>
      </c>
      <c r="AC53" s="90">
        <f t="shared" si="24"/>
        <v>324</v>
      </c>
      <c r="AD53" s="90">
        <f t="shared" ref="AD53:AF53" si="25">AD17*36</f>
        <v>324</v>
      </c>
      <c r="AE53" s="90">
        <f t="shared" si="25"/>
        <v>324</v>
      </c>
      <c r="AF53" s="90">
        <f t="shared" si="25"/>
        <v>324</v>
      </c>
    </row>
    <row r="54" spans="1:32" ht="12" customHeight="1">
      <c r="M54" s="146" t="s">
        <v>92</v>
      </c>
      <c r="N54" s="147"/>
      <c r="O54" s="89">
        <f t="shared" ref="O54:AC54" si="26">O18*36</f>
        <v>108</v>
      </c>
      <c r="P54" s="89">
        <f t="shared" si="26"/>
        <v>144</v>
      </c>
      <c r="Q54" s="89">
        <f t="shared" si="26"/>
        <v>144</v>
      </c>
      <c r="R54" s="89">
        <f t="shared" si="26"/>
        <v>180</v>
      </c>
      <c r="S54" s="89">
        <f t="shared" si="26"/>
        <v>216</v>
      </c>
      <c r="T54" s="89">
        <f t="shared" si="26"/>
        <v>216</v>
      </c>
      <c r="U54" s="89">
        <f t="shared" si="26"/>
        <v>216</v>
      </c>
      <c r="V54" s="89">
        <f t="shared" si="26"/>
        <v>216</v>
      </c>
      <c r="W54" s="89">
        <f t="shared" si="26"/>
        <v>252</v>
      </c>
      <c r="X54" s="89">
        <f t="shared" si="26"/>
        <v>252</v>
      </c>
      <c r="Y54" s="89">
        <f t="shared" si="26"/>
        <v>252</v>
      </c>
      <c r="Z54" s="89">
        <f t="shared" si="26"/>
        <v>288</v>
      </c>
      <c r="AA54" s="89">
        <f t="shared" si="26"/>
        <v>288</v>
      </c>
      <c r="AB54" s="89">
        <f t="shared" si="26"/>
        <v>288</v>
      </c>
      <c r="AC54" s="89">
        <f t="shared" si="26"/>
        <v>288</v>
      </c>
      <c r="AD54" s="89">
        <f t="shared" ref="AD54:AF54" si="27">AD18*36</f>
        <v>288</v>
      </c>
      <c r="AE54" s="89">
        <f t="shared" si="27"/>
        <v>288</v>
      </c>
      <c r="AF54" s="89">
        <f t="shared" si="27"/>
        <v>288</v>
      </c>
    </row>
    <row r="55" spans="1:32" ht="12" customHeight="1">
      <c r="M55" s="154" t="s">
        <v>91</v>
      </c>
      <c r="N55" s="154"/>
      <c r="O55" s="155"/>
      <c r="P55" s="90">
        <f t="shared" ref="P55:AC55" si="28">P19*36</f>
        <v>108</v>
      </c>
      <c r="Q55" s="90">
        <f t="shared" si="28"/>
        <v>144</v>
      </c>
      <c r="R55" s="90">
        <f t="shared" si="28"/>
        <v>180</v>
      </c>
      <c r="S55" s="90">
        <f t="shared" si="28"/>
        <v>180</v>
      </c>
      <c r="T55" s="90">
        <f t="shared" si="28"/>
        <v>180</v>
      </c>
      <c r="U55" s="90">
        <f t="shared" si="28"/>
        <v>216</v>
      </c>
      <c r="V55" s="90">
        <f t="shared" si="28"/>
        <v>216</v>
      </c>
      <c r="W55" s="90">
        <f t="shared" si="28"/>
        <v>216</v>
      </c>
      <c r="X55" s="90">
        <f t="shared" si="28"/>
        <v>252</v>
      </c>
      <c r="Y55" s="90">
        <f t="shared" si="28"/>
        <v>252</v>
      </c>
      <c r="Z55" s="90">
        <f t="shared" si="28"/>
        <v>288</v>
      </c>
      <c r="AA55" s="90">
        <f t="shared" si="28"/>
        <v>288</v>
      </c>
      <c r="AB55" s="90">
        <f t="shared" si="28"/>
        <v>288</v>
      </c>
      <c r="AC55" s="90">
        <f t="shared" si="28"/>
        <v>288</v>
      </c>
      <c r="AD55" s="90">
        <f t="shared" ref="AD55:AF55" si="29">AD19*36</f>
        <v>288</v>
      </c>
      <c r="AE55" s="90">
        <f t="shared" si="29"/>
        <v>288</v>
      </c>
      <c r="AF55" s="90">
        <f t="shared" si="29"/>
        <v>288</v>
      </c>
    </row>
    <row r="56" spans="1:32" ht="12" customHeight="1">
      <c r="N56" s="156" t="s">
        <v>90</v>
      </c>
      <c r="O56" s="156"/>
      <c r="P56" s="157"/>
      <c r="Q56" s="89">
        <f t="shared" ref="Q56:AC56" si="30">Q20*36</f>
        <v>108</v>
      </c>
      <c r="R56" s="89">
        <f t="shared" si="30"/>
        <v>144</v>
      </c>
      <c r="S56" s="89">
        <f t="shared" si="30"/>
        <v>180</v>
      </c>
      <c r="T56" s="89">
        <f t="shared" si="30"/>
        <v>180</v>
      </c>
      <c r="U56" s="89">
        <f t="shared" si="30"/>
        <v>180</v>
      </c>
      <c r="V56" s="89">
        <f t="shared" si="30"/>
        <v>216</v>
      </c>
      <c r="W56" s="89">
        <f t="shared" si="30"/>
        <v>216</v>
      </c>
      <c r="X56" s="89">
        <f t="shared" si="30"/>
        <v>216</v>
      </c>
      <c r="Y56" s="89">
        <f t="shared" si="30"/>
        <v>216</v>
      </c>
      <c r="Z56" s="89">
        <f t="shared" si="30"/>
        <v>252</v>
      </c>
      <c r="AA56" s="89">
        <f t="shared" si="30"/>
        <v>252</v>
      </c>
      <c r="AB56" s="89">
        <f t="shared" si="30"/>
        <v>252</v>
      </c>
      <c r="AC56" s="89">
        <f t="shared" si="30"/>
        <v>252</v>
      </c>
      <c r="AD56" s="89">
        <f t="shared" ref="AD56:AF56" si="31">AD20*36</f>
        <v>252</v>
      </c>
      <c r="AE56" s="89">
        <f t="shared" si="31"/>
        <v>252</v>
      </c>
      <c r="AF56" s="89">
        <f t="shared" si="31"/>
        <v>252</v>
      </c>
    </row>
    <row r="57" spans="1:32" ht="12" customHeight="1">
      <c r="L57" s="71"/>
      <c r="O57" s="154" t="s">
        <v>89</v>
      </c>
      <c r="P57" s="154"/>
      <c r="Q57" s="154"/>
      <c r="R57" s="90">
        <f t="shared" ref="R57:AC57" si="32">R21*36</f>
        <v>108</v>
      </c>
      <c r="S57" s="90">
        <f t="shared" si="32"/>
        <v>180</v>
      </c>
      <c r="T57" s="90">
        <f t="shared" si="32"/>
        <v>180</v>
      </c>
      <c r="U57" s="90">
        <f t="shared" si="32"/>
        <v>180</v>
      </c>
      <c r="V57" s="90">
        <f t="shared" si="32"/>
        <v>180</v>
      </c>
      <c r="W57" s="90">
        <f t="shared" si="32"/>
        <v>216</v>
      </c>
      <c r="X57" s="90">
        <f t="shared" si="32"/>
        <v>216</v>
      </c>
      <c r="Y57" s="90">
        <f t="shared" si="32"/>
        <v>216</v>
      </c>
      <c r="Z57" s="90">
        <f t="shared" si="32"/>
        <v>252</v>
      </c>
      <c r="AA57" s="90">
        <f t="shared" si="32"/>
        <v>252</v>
      </c>
      <c r="AB57" s="90">
        <f t="shared" si="32"/>
        <v>252</v>
      </c>
      <c r="AC57" s="90">
        <f t="shared" si="32"/>
        <v>252</v>
      </c>
      <c r="AD57" s="90">
        <f t="shared" ref="AD57:AF57" si="33">AD21*36</f>
        <v>252</v>
      </c>
      <c r="AE57" s="90">
        <f t="shared" si="33"/>
        <v>252</v>
      </c>
      <c r="AF57" s="90">
        <f t="shared" si="33"/>
        <v>252</v>
      </c>
    </row>
    <row r="58" spans="1:32" ht="12" customHeight="1">
      <c r="K58" s="72"/>
      <c r="L58" s="72"/>
      <c r="M58" s="71"/>
      <c r="O58" s="146" t="s">
        <v>88</v>
      </c>
      <c r="P58" s="146"/>
      <c r="Q58" s="146"/>
      <c r="R58" s="146"/>
      <c r="S58" s="89">
        <f t="shared" ref="S58:AC58" si="34">S22*36</f>
        <v>108</v>
      </c>
      <c r="T58" s="89">
        <f t="shared" si="34"/>
        <v>108</v>
      </c>
      <c r="U58" s="89">
        <f t="shared" si="34"/>
        <v>144</v>
      </c>
      <c r="V58" s="89">
        <f t="shared" si="34"/>
        <v>180</v>
      </c>
      <c r="W58" s="89">
        <f t="shared" si="34"/>
        <v>180</v>
      </c>
      <c r="X58" s="89">
        <f t="shared" si="34"/>
        <v>180</v>
      </c>
      <c r="Y58" s="89">
        <f t="shared" si="34"/>
        <v>216</v>
      </c>
      <c r="Z58" s="89">
        <f t="shared" si="34"/>
        <v>216</v>
      </c>
      <c r="AA58" s="89">
        <f t="shared" si="34"/>
        <v>216</v>
      </c>
      <c r="AB58" s="89">
        <f t="shared" si="34"/>
        <v>216</v>
      </c>
      <c r="AC58" s="89">
        <f t="shared" si="34"/>
        <v>216</v>
      </c>
      <c r="AD58" s="89">
        <f t="shared" ref="AD58:AF58" si="35">AD22*36</f>
        <v>216</v>
      </c>
      <c r="AE58" s="89">
        <f t="shared" si="35"/>
        <v>216</v>
      </c>
      <c r="AF58" s="89">
        <f t="shared" si="35"/>
        <v>216</v>
      </c>
    </row>
    <row r="59" spans="1:32" ht="12" customHeight="1">
      <c r="Q59" s="150" t="s">
        <v>87</v>
      </c>
      <c r="R59" s="150"/>
      <c r="S59" s="150"/>
      <c r="T59" s="90">
        <f t="shared" ref="T59:AC59" si="36">T23*36</f>
        <v>108</v>
      </c>
      <c r="U59" s="90">
        <f t="shared" si="36"/>
        <v>108</v>
      </c>
      <c r="V59" s="90">
        <f t="shared" si="36"/>
        <v>144</v>
      </c>
      <c r="W59" s="90">
        <f t="shared" si="36"/>
        <v>180</v>
      </c>
      <c r="X59" s="90">
        <f t="shared" si="36"/>
        <v>180</v>
      </c>
      <c r="Y59" s="90">
        <f t="shared" si="36"/>
        <v>180</v>
      </c>
      <c r="Z59" s="90">
        <f t="shared" si="36"/>
        <v>216</v>
      </c>
      <c r="AA59" s="90">
        <f t="shared" si="36"/>
        <v>216</v>
      </c>
      <c r="AB59" s="90">
        <f t="shared" si="36"/>
        <v>216</v>
      </c>
      <c r="AC59" s="90">
        <f t="shared" si="36"/>
        <v>216</v>
      </c>
      <c r="AD59" s="90">
        <f t="shared" ref="AD59:AF59" si="37">AD23*36</f>
        <v>216</v>
      </c>
      <c r="AE59" s="90">
        <f t="shared" si="37"/>
        <v>216</v>
      </c>
      <c r="AF59" s="90">
        <f t="shared" si="37"/>
        <v>216</v>
      </c>
    </row>
    <row r="60" spans="1:32" ht="12" customHeight="1">
      <c r="A60" s="152" t="s">
        <v>86</v>
      </c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Q60" s="142" t="s">
        <v>85</v>
      </c>
      <c r="R60" s="142"/>
      <c r="S60" s="142"/>
      <c r="T60" s="143"/>
      <c r="U60" s="89">
        <f t="shared" ref="U60:AC60" si="38">U24*36</f>
        <v>108</v>
      </c>
      <c r="V60" s="89">
        <f t="shared" si="38"/>
        <v>144</v>
      </c>
      <c r="W60" s="89">
        <f t="shared" si="38"/>
        <v>180</v>
      </c>
      <c r="X60" s="89">
        <f t="shared" si="38"/>
        <v>180</v>
      </c>
      <c r="Y60" s="89">
        <f t="shared" si="38"/>
        <v>180</v>
      </c>
      <c r="Z60" s="89">
        <f t="shared" si="38"/>
        <v>180</v>
      </c>
      <c r="AA60" s="89">
        <f t="shared" si="38"/>
        <v>216</v>
      </c>
      <c r="AB60" s="89">
        <f t="shared" si="38"/>
        <v>216</v>
      </c>
      <c r="AC60" s="89">
        <f t="shared" si="38"/>
        <v>216</v>
      </c>
      <c r="AD60" s="89">
        <f t="shared" ref="AD60:AF60" si="39">AD24*36</f>
        <v>216</v>
      </c>
      <c r="AE60" s="89">
        <f t="shared" si="39"/>
        <v>216</v>
      </c>
      <c r="AF60" s="89">
        <f t="shared" si="39"/>
        <v>216</v>
      </c>
    </row>
    <row r="61" spans="1:32" ht="12" customHeight="1">
      <c r="A61" s="153" t="s">
        <v>84</v>
      </c>
      <c r="B61" s="153"/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70"/>
      <c r="Q61" s="150" t="s">
        <v>83</v>
      </c>
      <c r="R61" s="150"/>
      <c r="S61" s="150"/>
      <c r="T61" s="150"/>
      <c r="U61" s="151"/>
      <c r="V61" s="90">
        <f t="shared" ref="V61:AC61" si="40">V25*36</f>
        <v>108</v>
      </c>
      <c r="W61" s="90">
        <f t="shared" si="40"/>
        <v>144</v>
      </c>
      <c r="X61" s="90">
        <f t="shared" si="40"/>
        <v>180</v>
      </c>
      <c r="Y61" s="90">
        <f t="shared" si="40"/>
        <v>180</v>
      </c>
      <c r="Z61" s="90">
        <f t="shared" si="40"/>
        <v>180</v>
      </c>
      <c r="AA61" s="90">
        <f t="shared" si="40"/>
        <v>180</v>
      </c>
      <c r="AB61" s="90">
        <f t="shared" si="40"/>
        <v>180</v>
      </c>
      <c r="AC61" s="90">
        <f t="shared" si="40"/>
        <v>180</v>
      </c>
      <c r="AD61" s="90">
        <f t="shared" ref="AD61:AF61" si="41">AD25*36</f>
        <v>180</v>
      </c>
      <c r="AE61" s="90">
        <f t="shared" si="41"/>
        <v>180</v>
      </c>
      <c r="AF61" s="90">
        <f t="shared" si="41"/>
        <v>180</v>
      </c>
    </row>
    <row r="62" spans="1:32" ht="12" customHeight="1">
      <c r="A62" s="152" t="s">
        <v>120</v>
      </c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U62" s="142" t="s">
        <v>81</v>
      </c>
      <c r="V62" s="142"/>
      <c r="W62" s="89">
        <f t="shared" ref="W62:AC62" si="42">W26*36</f>
        <v>108</v>
      </c>
      <c r="X62" s="89">
        <f t="shared" si="42"/>
        <v>108</v>
      </c>
      <c r="Y62" s="89">
        <f t="shared" si="42"/>
        <v>144</v>
      </c>
      <c r="Z62" s="89">
        <f t="shared" si="42"/>
        <v>180</v>
      </c>
      <c r="AA62" s="89">
        <f t="shared" si="42"/>
        <v>180</v>
      </c>
      <c r="AB62" s="89">
        <f t="shared" si="42"/>
        <v>180</v>
      </c>
      <c r="AC62" s="89">
        <f t="shared" si="42"/>
        <v>180</v>
      </c>
      <c r="AD62" s="89">
        <f t="shared" ref="AD62:AF62" si="43">AD26*36</f>
        <v>180</v>
      </c>
      <c r="AE62" s="89">
        <f t="shared" si="43"/>
        <v>180</v>
      </c>
      <c r="AF62" s="89">
        <f t="shared" si="43"/>
        <v>180</v>
      </c>
    </row>
    <row r="63" spans="1:32" ht="12" customHeight="1">
      <c r="V63" s="150" t="s">
        <v>80</v>
      </c>
      <c r="W63" s="150"/>
      <c r="X63" s="90">
        <f t="shared" ref="X63:AC63" si="44">X27*36</f>
        <v>108</v>
      </c>
      <c r="Y63" s="90">
        <f t="shared" si="44"/>
        <v>108</v>
      </c>
      <c r="Z63" s="90">
        <f t="shared" si="44"/>
        <v>144</v>
      </c>
      <c r="AA63" s="90">
        <f t="shared" si="44"/>
        <v>180</v>
      </c>
      <c r="AB63" s="90">
        <f t="shared" si="44"/>
        <v>180</v>
      </c>
      <c r="AC63" s="90">
        <f t="shared" si="44"/>
        <v>180</v>
      </c>
      <c r="AD63" s="90">
        <f t="shared" ref="AD63:AF63" si="45">AD27*36</f>
        <v>180</v>
      </c>
      <c r="AE63" s="90">
        <f t="shared" si="45"/>
        <v>180</v>
      </c>
      <c r="AF63" s="90">
        <f t="shared" si="45"/>
        <v>180</v>
      </c>
    </row>
    <row r="64" spans="1:32" ht="12" customHeight="1">
      <c r="W64" s="142" t="s">
        <v>79</v>
      </c>
      <c r="X64" s="142"/>
      <c r="Y64" s="89">
        <f>Y28*36</f>
        <v>108</v>
      </c>
      <c r="Z64" s="89">
        <f>Z28*36</f>
        <v>144</v>
      </c>
      <c r="AA64" s="89">
        <f>AA28*36</f>
        <v>180</v>
      </c>
      <c r="AB64" s="89">
        <f>AB28*36</f>
        <v>180</v>
      </c>
      <c r="AC64" s="89">
        <f>AC28*36</f>
        <v>180</v>
      </c>
      <c r="AD64" s="89">
        <f t="shared" ref="AD64:AF64" si="46">AD28*36</f>
        <v>180</v>
      </c>
      <c r="AE64" s="89">
        <f t="shared" si="46"/>
        <v>180</v>
      </c>
      <c r="AF64" s="89">
        <f t="shared" si="46"/>
        <v>180</v>
      </c>
    </row>
    <row r="65" spans="1:32" ht="12" customHeight="1">
      <c r="X65" s="150" t="s">
        <v>78</v>
      </c>
      <c r="Y65" s="150"/>
      <c r="Z65" s="90">
        <f>Z29*36</f>
        <v>108</v>
      </c>
      <c r="AA65" s="90">
        <f>AA29*36</f>
        <v>144</v>
      </c>
      <c r="AB65" s="90">
        <f>AB29*36</f>
        <v>144</v>
      </c>
      <c r="AC65" s="90">
        <f>AC29*36</f>
        <v>144</v>
      </c>
      <c r="AD65" s="90">
        <f t="shared" ref="AD65:AF65" si="47">AD29*36</f>
        <v>144</v>
      </c>
      <c r="AE65" s="90">
        <f t="shared" si="47"/>
        <v>144</v>
      </c>
      <c r="AF65" s="90">
        <f t="shared" si="47"/>
        <v>144</v>
      </c>
    </row>
    <row r="66" spans="1:32" ht="12" customHeight="1">
      <c r="W66" s="142" t="s">
        <v>77</v>
      </c>
      <c r="X66" s="142"/>
      <c r="Y66" s="142"/>
      <c r="Z66" s="143"/>
      <c r="AA66" s="89">
        <f>AA30*36</f>
        <v>108</v>
      </c>
      <c r="AB66" s="89">
        <f>AB30*36</f>
        <v>108</v>
      </c>
      <c r="AC66" s="89">
        <f>AC30*36</f>
        <v>108</v>
      </c>
      <c r="AD66" s="89">
        <f t="shared" ref="AD66:AF66" si="48">AD30*36</f>
        <v>108</v>
      </c>
      <c r="AE66" s="89">
        <f t="shared" si="48"/>
        <v>108</v>
      </c>
      <c r="AF66" s="89">
        <f t="shared" si="48"/>
        <v>108</v>
      </c>
    </row>
    <row r="67" spans="1:32" ht="12" customHeight="1">
      <c r="Y67" s="150" t="s">
        <v>76</v>
      </c>
      <c r="Z67" s="150"/>
      <c r="AA67" s="150"/>
      <c r="AB67" s="90">
        <f>AB31*36</f>
        <v>90</v>
      </c>
      <c r="AC67" s="90">
        <f>AC31*36</f>
        <v>90</v>
      </c>
      <c r="AD67" s="90">
        <f t="shared" ref="AD67:AF67" si="49">AD31*36</f>
        <v>90</v>
      </c>
      <c r="AE67" s="90">
        <f t="shared" si="49"/>
        <v>90</v>
      </c>
      <c r="AF67" s="90">
        <f t="shared" si="49"/>
        <v>90</v>
      </c>
    </row>
    <row r="68" spans="1:32" ht="12" customHeight="1">
      <c r="X68" s="95"/>
      <c r="Z68" s="142" t="s">
        <v>121</v>
      </c>
      <c r="AA68" s="142"/>
      <c r="AB68" s="143"/>
      <c r="AC68" s="89">
        <f>AC32*36</f>
        <v>90</v>
      </c>
      <c r="AD68" s="89">
        <f t="shared" ref="AD68:AF68" si="50">AD32*36</f>
        <v>90</v>
      </c>
      <c r="AE68" s="89">
        <f t="shared" si="50"/>
        <v>90</v>
      </c>
      <c r="AF68" s="89">
        <f t="shared" si="50"/>
        <v>90</v>
      </c>
    </row>
    <row r="69" spans="1:32" ht="12" customHeight="1">
      <c r="Y69" s="144" t="s">
        <v>75</v>
      </c>
      <c r="Z69" s="144"/>
      <c r="AA69" s="144"/>
      <c r="AB69" s="144"/>
      <c r="AC69" s="145"/>
      <c r="AD69" s="90">
        <f t="shared" ref="AD69:AF69" si="51">AD33*36</f>
        <v>90</v>
      </c>
      <c r="AE69" s="90">
        <f t="shared" si="51"/>
        <v>90</v>
      </c>
      <c r="AF69" s="90">
        <f t="shared" si="51"/>
        <v>90</v>
      </c>
    </row>
    <row r="70" spans="1:32" ht="12" customHeight="1">
      <c r="Z70" s="142" t="s">
        <v>122</v>
      </c>
      <c r="AA70" s="142"/>
      <c r="AB70" s="142"/>
      <c r="AC70" s="142"/>
      <c r="AD70" s="143"/>
      <c r="AE70" s="89">
        <f t="shared" ref="AE70:AF70" si="52">AE34*36</f>
        <v>90</v>
      </c>
      <c r="AF70" s="89">
        <f t="shared" si="52"/>
        <v>90</v>
      </c>
    </row>
    <row r="71" spans="1:32" ht="12" customHeight="1">
      <c r="Z71" s="144" t="s">
        <v>123</v>
      </c>
      <c r="AA71" s="144"/>
      <c r="AB71" s="144"/>
      <c r="AC71" s="144"/>
      <c r="AD71" s="144"/>
      <c r="AE71" s="145"/>
      <c r="AF71" s="90">
        <f t="shared" ref="AF71" si="53">AF35*36</f>
        <v>90</v>
      </c>
    </row>
    <row r="72" spans="1:32" ht="12" customHeight="1"/>
    <row r="73" spans="1:32" ht="12" customHeight="1"/>
    <row r="74" spans="1:32" ht="12" customHeight="1"/>
    <row r="75" spans="1:32" ht="12" customHeight="1"/>
    <row r="76" spans="1:32" ht="135" customHeight="1">
      <c r="A76" s="84"/>
      <c r="B76" s="83" t="s">
        <v>106</v>
      </c>
      <c r="C76" s="83" t="s">
        <v>105</v>
      </c>
      <c r="D76" s="83" t="s">
        <v>29</v>
      </c>
      <c r="E76" s="83" t="s">
        <v>15</v>
      </c>
      <c r="F76" s="83" t="s">
        <v>100</v>
      </c>
      <c r="G76" s="82" t="s">
        <v>99</v>
      </c>
      <c r="H76" s="82" t="s">
        <v>104</v>
      </c>
      <c r="I76" s="83" t="s">
        <v>97</v>
      </c>
      <c r="J76" s="82" t="s">
        <v>96</v>
      </c>
      <c r="K76" s="83" t="s">
        <v>95</v>
      </c>
      <c r="L76" s="82" t="s">
        <v>94</v>
      </c>
      <c r="M76" s="82" t="s">
        <v>93</v>
      </c>
      <c r="N76" s="82" t="s">
        <v>92</v>
      </c>
      <c r="O76" s="82" t="s">
        <v>91</v>
      </c>
      <c r="P76" s="83" t="s">
        <v>90</v>
      </c>
      <c r="Q76" s="82" t="s">
        <v>89</v>
      </c>
      <c r="R76" s="82" t="s">
        <v>88</v>
      </c>
      <c r="S76" s="81" t="s">
        <v>87</v>
      </c>
      <c r="T76" s="81" t="s">
        <v>85</v>
      </c>
      <c r="U76" s="81" t="s">
        <v>83</v>
      </c>
      <c r="V76" s="81" t="s">
        <v>81</v>
      </c>
      <c r="W76" s="81" t="s">
        <v>80</v>
      </c>
      <c r="X76" s="81" t="s">
        <v>79</v>
      </c>
      <c r="Y76" s="81" t="s">
        <v>78</v>
      </c>
      <c r="Z76" s="81" t="s">
        <v>77</v>
      </c>
      <c r="AA76" s="81" t="s">
        <v>76</v>
      </c>
      <c r="AB76" s="81" t="s">
        <v>121</v>
      </c>
      <c r="AC76" s="81" t="s">
        <v>124</v>
      </c>
      <c r="AD76" s="81" t="s">
        <v>125</v>
      </c>
      <c r="AE76" s="96" t="s">
        <v>123</v>
      </c>
      <c r="AF76" s="97" t="s">
        <v>126</v>
      </c>
    </row>
    <row r="77" spans="1:32" ht="12" customHeight="1">
      <c r="A77" s="80" t="s">
        <v>103</v>
      </c>
      <c r="B77" s="88">
        <f t="shared" ref="B77:AC77" si="54">B5-0.37*B5</f>
        <v>1.575</v>
      </c>
      <c r="C77" s="88">
        <f t="shared" si="54"/>
        <v>1.575</v>
      </c>
      <c r="D77" s="88">
        <f t="shared" si="54"/>
        <v>1.8900000000000001</v>
      </c>
      <c r="E77" s="88">
        <f t="shared" si="54"/>
        <v>2.52</v>
      </c>
      <c r="F77" s="88">
        <f t="shared" si="54"/>
        <v>3.15</v>
      </c>
      <c r="G77" s="88">
        <f t="shared" si="54"/>
        <v>3.15</v>
      </c>
      <c r="H77" s="88">
        <f t="shared" si="54"/>
        <v>3.15</v>
      </c>
      <c r="I77" s="88">
        <f t="shared" si="54"/>
        <v>3.7800000000000002</v>
      </c>
      <c r="J77" s="88">
        <f t="shared" si="54"/>
        <v>3.7800000000000002</v>
      </c>
      <c r="K77" s="88">
        <f t="shared" si="54"/>
        <v>3.7800000000000002</v>
      </c>
      <c r="L77" s="88">
        <f t="shared" si="54"/>
        <v>4.41</v>
      </c>
      <c r="M77" s="88">
        <f t="shared" si="54"/>
        <v>4.41</v>
      </c>
      <c r="N77" s="88">
        <f t="shared" si="54"/>
        <v>5.04</v>
      </c>
      <c r="O77" s="88">
        <f t="shared" si="54"/>
        <v>5.04</v>
      </c>
      <c r="P77" s="88">
        <f t="shared" si="54"/>
        <v>5.04</v>
      </c>
      <c r="Q77" s="88">
        <f t="shared" si="54"/>
        <v>5.67</v>
      </c>
      <c r="R77" s="88">
        <f t="shared" si="54"/>
        <v>5.67</v>
      </c>
      <c r="S77" s="88">
        <f t="shared" si="54"/>
        <v>5.67</v>
      </c>
      <c r="T77" s="88">
        <f t="shared" si="54"/>
        <v>5.67</v>
      </c>
      <c r="U77" s="88">
        <f t="shared" si="54"/>
        <v>6.3</v>
      </c>
      <c r="V77" s="88">
        <f t="shared" si="54"/>
        <v>6.3</v>
      </c>
      <c r="W77" s="88">
        <f t="shared" si="54"/>
        <v>6.3</v>
      </c>
      <c r="X77" s="88">
        <f t="shared" si="54"/>
        <v>6.3</v>
      </c>
      <c r="Y77" s="88">
        <f t="shared" si="54"/>
        <v>6.3</v>
      </c>
      <c r="Z77" s="88">
        <f t="shared" si="54"/>
        <v>7.5600000000000005</v>
      </c>
      <c r="AA77" s="88">
        <f t="shared" si="54"/>
        <v>7.5600000000000005</v>
      </c>
      <c r="AB77" s="88">
        <f t="shared" si="54"/>
        <v>7.5600000000000005</v>
      </c>
      <c r="AC77" s="88">
        <f t="shared" si="54"/>
        <v>7.5600000000000005</v>
      </c>
      <c r="AD77" s="88">
        <f t="shared" ref="AD77:AF77" si="55">AD5-0.37*AD5</f>
        <v>7.5600000000000005</v>
      </c>
      <c r="AE77" s="88">
        <f t="shared" si="55"/>
        <v>7.5600000000000005</v>
      </c>
      <c r="AF77" s="88">
        <f t="shared" si="55"/>
        <v>7.5600000000000005</v>
      </c>
    </row>
    <row r="78" spans="1:32" ht="12" customHeight="1">
      <c r="A78" s="158" t="s">
        <v>102</v>
      </c>
      <c r="B78" s="158"/>
      <c r="C78" s="87">
        <f t="shared" ref="C78:AC78" si="56">C6-0.37*C6</f>
        <v>1.575</v>
      </c>
      <c r="D78" s="87">
        <f t="shared" si="56"/>
        <v>1.8900000000000001</v>
      </c>
      <c r="E78" s="87">
        <f t="shared" si="56"/>
        <v>2.52</v>
      </c>
      <c r="F78" s="87">
        <f t="shared" si="56"/>
        <v>3.15</v>
      </c>
      <c r="G78" s="87">
        <f t="shared" si="56"/>
        <v>3.15</v>
      </c>
      <c r="H78" s="87">
        <f t="shared" si="56"/>
        <v>3.15</v>
      </c>
      <c r="I78" s="87">
        <f t="shared" si="56"/>
        <v>3.7800000000000002</v>
      </c>
      <c r="J78" s="87">
        <f t="shared" si="56"/>
        <v>3.7800000000000002</v>
      </c>
      <c r="K78" s="87">
        <f t="shared" si="56"/>
        <v>3.7800000000000002</v>
      </c>
      <c r="L78" s="87">
        <f t="shared" si="56"/>
        <v>4.41</v>
      </c>
      <c r="M78" s="87">
        <f t="shared" si="56"/>
        <v>4.41</v>
      </c>
      <c r="N78" s="87">
        <f t="shared" si="56"/>
        <v>5.04</v>
      </c>
      <c r="O78" s="87">
        <f t="shared" si="56"/>
        <v>5.04</v>
      </c>
      <c r="P78" s="87">
        <f t="shared" si="56"/>
        <v>5.04</v>
      </c>
      <c r="Q78" s="87">
        <f t="shared" si="56"/>
        <v>5.67</v>
      </c>
      <c r="R78" s="87">
        <f t="shared" si="56"/>
        <v>5.67</v>
      </c>
      <c r="S78" s="87">
        <f t="shared" si="56"/>
        <v>5.67</v>
      </c>
      <c r="T78" s="87">
        <f t="shared" si="56"/>
        <v>5.67</v>
      </c>
      <c r="U78" s="87">
        <f t="shared" si="56"/>
        <v>6.3</v>
      </c>
      <c r="V78" s="87">
        <f t="shared" si="56"/>
        <v>6.3</v>
      </c>
      <c r="W78" s="87">
        <f t="shared" si="56"/>
        <v>6.3</v>
      </c>
      <c r="X78" s="87">
        <f t="shared" si="56"/>
        <v>6.3</v>
      </c>
      <c r="Y78" s="87">
        <f t="shared" si="56"/>
        <v>6.3</v>
      </c>
      <c r="Z78" s="87">
        <f t="shared" si="56"/>
        <v>7.5600000000000005</v>
      </c>
      <c r="AA78" s="87">
        <f t="shared" si="56"/>
        <v>7.5600000000000005</v>
      </c>
      <c r="AB78" s="87">
        <f t="shared" si="56"/>
        <v>7.5600000000000005</v>
      </c>
      <c r="AC78" s="87">
        <f t="shared" si="56"/>
        <v>7.5600000000000005</v>
      </c>
      <c r="AD78" s="87">
        <f t="shared" ref="AD78:AF78" si="57">AD6-0.37*AD6</f>
        <v>7.5600000000000005</v>
      </c>
      <c r="AE78" s="87">
        <f t="shared" si="57"/>
        <v>7.5600000000000005</v>
      </c>
      <c r="AF78" s="87">
        <f t="shared" si="57"/>
        <v>7.5600000000000005</v>
      </c>
    </row>
    <row r="79" spans="1:32" ht="12" customHeight="1">
      <c r="A79" s="159" t="s">
        <v>101</v>
      </c>
      <c r="B79" s="159"/>
      <c r="C79" s="160"/>
      <c r="D79" s="88">
        <f t="shared" ref="D79:AC79" si="58">D7-0.37*D7</f>
        <v>1.8900000000000001</v>
      </c>
      <c r="E79" s="88">
        <f t="shared" si="58"/>
        <v>2.52</v>
      </c>
      <c r="F79" s="88">
        <f t="shared" si="58"/>
        <v>3.15</v>
      </c>
      <c r="G79" s="88">
        <f t="shared" si="58"/>
        <v>3.15</v>
      </c>
      <c r="H79" s="88">
        <f t="shared" si="58"/>
        <v>3.15</v>
      </c>
      <c r="I79" s="88">
        <f t="shared" si="58"/>
        <v>3.7800000000000002</v>
      </c>
      <c r="J79" s="88">
        <f t="shared" si="58"/>
        <v>3.7800000000000002</v>
      </c>
      <c r="K79" s="88">
        <f t="shared" si="58"/>
        <v>3.7800000000000002</v>
      </c>
      <c r="L79" s="88">
        <f t="shared" si="58"/>
        <v>4.41</v>
      </c>
      <c r="M79" s="88">
        <f t="shared" si="58"/>
        <v>4.41</v>
      </c>
      <c r="N79" s="88">
        <f t="shared" si="58"/>
        <v>5.04</v>
      </c>
      <c r="O79" s="88">
        <f t="shared" si="58"/>
        <v>5.04</v>
      </c>
      <c r="P79" s="88">
        <f t="shared" si="58"/>
        <v>5.04</v>
      </c>
      <c r="Q79" s="88">
        <f t="shared" si="58"/>
        <v>5.67</v>
      </c>
      <c r="R79" s="88">
        <f t="shared" si="58"/>
        <v>5.67</v>
      </c>
      <c r="S79" s="88">
        <f t="shared" si="58"/>
        <v>5.67</v>
      </c>
      <c r="T79" s="88">
        <f t="shared" si="58"/>
        <v>5.67</v>
      </c>
      <c r="U79" s="88">
        <f t="shared" si="58"/>
        <v>6.3</v>
      </c>
      <c r="V79" s="88">
        <f t="shared" si="58"/>
        <v>6.3</v>
      </c>
      <c r="W79" s="88">
        <f t="shared" si="58"/>
        <v>6.3</v>
      </c>
      <c r="X79" s="88">
        <f t="shared" si="58"/>
        <v>6.3</v>
      </c>
      <c r="Y79" s="88">
        <f t="shared" si="58"/>
        <v>6.3</v>
      </c>
      <c r="Z79" s="88">
        <f t="shared" si="58"/>
        <v>7.5600000000000005</v>
      </c>
      <c r="AA79" s="88">
        <f t="shared" si="58"/>
        <v>7.5600000000000005</v>
      </c>
      <c r="AB79" s="88">
        <f t="shared" si="58"/>
        <v>7.5600000000000005</v>
      </c>
      <c r="AC79" s="88">
        <f t="shared" si="58"/>
        <v>7.5600000000000005</v>
      </c>
      <c r="AD79" s="88">
        <f t="shared" ref="AD79:AF79" si="59">AD7-0.37*AD7</f>
        <v>7.5600000000000005</v>
      </c>
      <c r="AE79" s="88">
        <f t="shared" si="59"/>
        <v>7.5600000000000005</v>
      </c>
      <c r="AF79" s="88">
        <f t="shared" si="59"/>
        <v>7.5600000000000005</v>
      </c>
    </row>
    <row r="80" spans="1:32" ht="12" customHeight="1">
      <c r="A80" s="158" t="s">
        <v>29</v>
      </c>
      <c r="B80" s="158"/>
      <c r="C80" s="158"/>
      <c r="D80" s="161"/>
      <c r="E80" s="87">
        <f t="shared" ref="E80:AC80" si="60">E8-0.37*E8</f>
        <v>1.8900000000000001</v>
      </c>
      <c r="F80" s="87">
        <f t="shared" si="60"/>
        <v>3.15</v>
      </c>
      <c r="G80" s="87">
        <f t="shared" si="60"/>
        <v>3.15</v>
      </c>
      <c r="H80" s="87">
        <f t="shared" si="60"/>
        <v>3.15</v>
      </c>
      <c r="I80" s="87">
        <f t="shared" si="60"/>
        <v>3.15</v>
      </c>
      <c r="J80" s="87">
        <f t="shared" si="60"/>
        <v>3.7800000000000002</v>
      </c>
      <c r="K80" s="87">
        <f t="shared" si="60"/>
        <v>3.7800000000000002</v>
      </c>
      <c r="L80" s="87">
        <f t="shared" si="60"/>
        <v>4.41</v>
      </c>
      <c r="M80" s="87">
        <f t="shared" si="60"/>
        <v>4.41</v>
      </c>
      <c r="N80" s="87">
        <f t="shared" si="60"/>
        <v>4.41</v>
      </c>
      <c r="O80" s="87">
        <f t="shared" si="60"/>
        <v>5.04</v>
      </c>
      <c r="P80" s="87">
        <f t="shared" si="60"/>
        <v>5.04</v>
      </c>
      <c r="Q80" s="87">
        <f t="shared" si="60"/>
        <v>5.04</v>
      </c>
      <c r="R80" s="87">
        <f t="shared" si="60"/>
        <v>5.67</v>
      </c>
      <c r="S80" s="87">
        <f t="shared" si="60"/>
        <v>5.67</v>
      </c>
      <c r="T80" s="87">
        <f t="shared" si="60"/>
        <v>5.67</v>
      </c>
      <c r="U80" s="87">
        <f t="shared" si="60"/>
        <v>6.3</v>
      </c>
      <c r="V80" s="87">
        <f t="shared" si="60"/>
        <v>6.3</v>
      </c>
      <c r="W80" s="87">
        <f t="shared" si="60"/>
        <v>6.3</v>
      </c>
      <c r="X80" s="87">
        <f t="shared" si="60"/>
        <v>6.3</v>
      </c>
      <c r="Y80" s="87">
        <f t="shared" si="60"/>
        <v>6.3</v>
      </c>
      <c r="Z80" s="87">
        <f t="shared" si="60"/>
        <v>6.3</v>
      </c>
      <c r="AA80" s="87">
        <f t="shared" si="60"/>
        <v>7.5600000000000005</v>
      </c>
      <c r="AB80" s="87">
        <f t="shared" si="60"/>
        <v>7.5600000000000005</v>
      </c>
      <c r="AC80" s="87">
        <f t="shared" si="60"/>
        <v>7.5600000000000005</v>
      </c>
      <c r="AD80" s="87">
        <f t="shared" ref="AD80:AF80" si="61">AD8-0.37*AD8</f>
        <v>7.5600000000000005</v>
      </c>
      <c r="AE80" s="87">
        <f t="shared" si="61"/>
        <v>7.5600000000000005</v>
      </c>
      <c r="AF80" s="87">
        <f t="shared" si="61"/>
        <v>7.5600000000000005</v>
      </c>
    </row>
    <row r="81" spans="1:32" ht="12" customHeight="1">
      <c r="A81" s="148" t="s">
        <v>15</v>
      </c>
      <c r="B81" s="148"/>
      <c r="C81" s="148"/>
      <c r="D81" s="148"/>
      <c r="E81" s="149"/>
      <c r="F81" s="88">
        <f t="shared" ref="F81:AC81" si="62">F9-0.37*F9</f>
        <v>2.52</v>
      </c>
      <c r="G81" s="88">
        <f t="shared" si="62"/>
        <v>2.52</v>
      </c>
      <c r="H81" s="88">
        <f t="shared" si="62"/>
        <v>2.52</v>
      </c>
      <c r="I81" s="88">
        <f t="shared" si="62"/>
        <v>3.15</v>
      </c>
      <c r="J81" s="88">
        <f t="shared" si="62"/>
        <v>3.15</v>
      </c>
      <c r="K81" s="88">
        <f t="shared" si="62"/>
        <v>3.7800000000000002</v>
      </c>
      <c r="L81" s="88">
        <f t="shared" si="62"/>
        <v>3.7800000000000002</v>
      </c>
      <c r="M81" s="88">
        <f t="shared" si="62"/>
        <v>3.7800000000000002</v>
      </c>
      <c r="N81" s="88">
        <f t="shared" si="62"/>
        <v>4.41</v>
      </c>
      <c r="O81" s="88">
        <f t="shared" si="62"/>
        <v>4.41</v>
      </c>
      <c r="P81" s="88">
        <f t="shared" si="62"/>
        <v>4.41</v>
      </c>
      <c r="Q81" s="88">
        <f t="shared" si="62"/>
        <v>5.04</v>
      </c>
      <c r="R81" s="88">
        <f t="shared" si="62"/>
        <v>5.04</v>
      </c>
      <c r="S81" s="88">
        <f t="shared" si="62"/>
        <v>5.67</v>
      </c>
      <c r="T81" s="88">
        <f t="shared" si="62"/>
        <v>5.67</v>
      </c>
      <c r="U81" s="88">
        <f t="shared" si="62"/>
        <v>5.67</v>
      </c>
      <c r="V81" s="88">
        <f t="shared" si="62"/>
        <v>6.3</v>
      </c>
      <c r="W81" s="88">
        <f t="shared" si="62"/>
        <v>6.3</v>
      </c>
      <c r="X81" s="88">
        <f t="shared" si="62"/>
        <v>6.3</v>
      </c>
      <c r="Y81" s="88">
        <f t="shared" si="62"/>
        <v>6.3</v>
      </c>
      <c r="Z81" s="88">
        <f t="shared" si="62"/>
        <v>6.3</v>
      </c>
      <c r="AA81" s="88">
        <f t="shared" si="62"/>
        <v>6.3</v>
      </c>
      <c r="AB81" s="88">
        <f t="shared" si="62"/>
        <v>6.3</v>
      </c>
      <c r="AC81" s="88">
        <f t="shared" si="62"/>
        <v>6.3</v>
      </c>
      <c r="AD81" s="88">
        <f t="shared" ref="AD81:AF81" si="63">AD9-0.37*AD9</f>
        <v>6.3</v>
      </c>
      <c r="AE81" s="88">
        <f t="shared" si="63"/>
        <v>6.3</v>
      </c>
      <c r="AF81" s="88">
        <f t="shared" si="63"/>
        <v>6.3</v>
      </c>
    </row>
    <row r="82" spans="1:32" ht="12" customHeight="1">
      <c r="A82" s="73"/>
      <c r="B82" s="158" t="s">
        <v>100</v>
      </c>
      <c r="C82" s="158"/>
      <c r="D82" s="158"/>
      <c r="E82" s="158"/>
      <c r="F82" s="161"/>
      <c r="G82" s="87">
        <f t="shared" ref="G82:AC82" si="64">G10-0.37*G10</f>
        <v>1.575</v>
      </c>
      <c r="H82" s="87">
        <f t="shared" si="64"/>
        <v>1.8900000000000001</v>
      </c>
      <c r="I82" s="87">
        <f t="shared" si="64"/>
        <v>1.8900000000000001</v>
      </c>
      <c r="J82" s="87">
        <f t="shared" si="64"/>
        <v>1.8900000000000001</v>
      </c>
      <c r="K82" s="87">
        <f t="shared" si="64"/>
        <v>2.52</v>
      </c>
      <c r="L82" s="87">
        <f t="shared" si="64"/>
        <v>3.15</v>
      </c>
      <c r="M82" s="87">
        <f t="shared" si="64"/>
        <v>3.15</v>
      </c>
      <c r="N82" s="87">
        <f t="shared" si="64"/>
        <v>3.7800000000000002</v>
      </c>
      <c r="O82" s="87">
        <f t="shared" si="64"/>
        <v>3.7800000000000002</v>
      </c>
      <c r="P82" s="87">
        <f t="shared" si="64"/>
        <v>3.7800000000000002</v>
      </c>
      <c r="Q82" s="87">
        <f t="shared" si="64"/>
        <v>3.7800000000000002</v>
      </c>
      <c r="R82" s="87">
        <f t="shared" si="64"/>
        <v>3.7800000000000002</v>
      </c>
      <c r="S82" s="87">
        <f t="shared" si="64"/>
        <v>5.04</v>
      </c>
      <c r="T82" s="87">
        <f t="shared" si="64"/>
        <v>5.04</v>
      </c>
      <c r="U82" s="87">
        <f t="shared" si="64"/>
        <v>5.04</v>
      </c>
      <c r="V82" s="87">
        <f t="shared" si="64"/>
        <v>5.67</v>
      </c>
      <c r="W82" s="87">
        <f t="shared" si="64"/>
        <v>5.67</v>
      </c>
      <c r="X82" s="87">
        <f t="shared" si="64"/>
        <v>5.67</v>
      </c>
      <c r="Y82" s="87">
        <f t="shared" si="64"/>
        <v>6.3</v>
      </c>
      <c r="Z82" s="87">
        <f t="shared" si="64"/>
        <v>6.3</v>
      </c>
      <c r="AA82" s="87">
        <f t="shared" si="64"/>
        <v>6.3</v>
      </c>
      <c r="AB82" s="87">
        <f t="shared" si="64"/>
        <v>6.3</v>
      </c>
      <c r="AC82" s="87">
        <f t="shared" si="64"/>
        <v>6.3</v>
      </c>
      <c r="AD82" s="87">
        <f t="shared" ref="AD82:AF82" si="65">AD10-0.37*AD10</f>
        <v>6.3</v>
      </c>
      <c r="AE82" s="87">
        <f t="shared" si="65"/>
        <v>6.3</v>
      </c>
      <c r="AF82" s="87">
        <f t="shared" si="65"/>
        <v>6.3</v>
      </c>
    </row>
    <row r="83" spans="1:32" ht="12" customHeight="1">
      <c r="A83" s="79"/>
      <c r="B83" s="78"/>
      <c r="C83" s="159" t="s">
        <v>99</v>
      </c>
      <c r="D83" s="159"/>
      <c r="E83" s="159"/>
      <c r="F83" s="159"/>
      <c r="G83" s="160"/>
      <c r="H83" s="88">
        <f t="shared" ref="H83:AC83" si="66">H11-0.37*H11</f>
        <v>1.8900000000000001</v>
      </c>
      <c r="I83" s="88">
        <f t="shared" si="66"/>
        <v>1.8900000000000001</v>
      </c>
      <c r="J83" s="88">
        <f t="shared" si="66"/>
        <v>1.8900000000000001</v>
      </c>
      <c r="K83" s="88">
        <f t="shared" si="66"/>
        <v>2.52</v>
      </c>
      <c r="L83" s="88">
        <f t="shared" si="66"/>
        <v>3.15</v>
      </c>
      <c r="M83" s="88">
        <f t="shared" si="66"/>
        <v>3.15</v>
      </c>
      <c r="N83" s="88">
        <f t="shared" si="66"/>
        <v>3.7800000000000002</v>
      </c>
      <c r="O83" s="88">
        <f t="shared" si="66"/>
        <v>3.7800000000000002</v>
      </c>
      <c r="P83" s="88">
        <f t="shared" si="66"/>
        <v>3.7800000000000002</v>
      </c>
      <c r="Q83" s="88">
        <f t="shared" si="66"/>
        <v>3.7800000000000002</v>
      </c>
      <c r="R83" s="88">
        <f t="shared" si="66"/>
        <v>3.7800000000000002</v>
      </c>
      <c r="S83" s="88">
        <f t="shared" si="66"/>
        <v>5.04</v>
      </c>
      <c r="T83" s="88">
        <f t="shared" si="66"/>
        <v>5.04</v>
      </c>
      <c r="U83" s="88">
        <f t="shared" si="66"/>
        <v>5.04</v>
      </c>
      <c r="V83" s="88">
        <f t="shared" si="66"/>
        <v>5.67</v>
      </c>
      <c r="W83" s="88">
        <f t="shared" si="66"/>
        <v>5.67</v>
      </c>
      <c r="X83" s="88">
        <f t="shared" si="66"/>
        <v>5.67</v>
      </c>
      <c r="Y83" s="88">
        <f t="shared" si="66"/>
        <v>6.3</v>
      </c>
      <c r="Z83" s="88">
        <f t="shared" si="66"/>
        <v>6.3</v>
      </c>
      <c r="AA83" s="88">
        <f t="shared" si="66"/>
        <v>6.3</v>
      </c>
      <c r="AB83" s="88">
        <f t="shared" si="66"/>
        <v>6.3</v>
      </c>
      <c r="AC83" s="88">
        <f t="shared" si="66"/>
        <v>6.3</v>
      </c>
      <c r="AD83" s="88">
        <f t="shared" ref="AD83:AF83" si="67">AD11-0.37*AD11</f>
        <v>6.3</v>
      </c>
      <c r="AE83" s="88">
        <f t="shared" si="67"/>
        <v>6.3</v>
      </c>
      <c r="AF83" s="88">
        <f t="shared" si="67"/>
        <v>6.3</v>
      </c>
    </row>
    <row r="84" spans="1:32" ht="12" customHeight="1">
      <c r="A84" s="77"/>
      <c r="B84" s="76"/>
      <c r="C84" s="74"/>
      <c r="D84" s="158" t="s">
        <v>98</v>
      </c>
      <c r="E84" s="158"/>
      <c r="F84" s="158"/>
      <c r="G84" s="158"/>
      <c r="H84" s="161"/>
      <c r="I84" s="87">
        <f t="shared" ref="I84:AC84" si="68">I12-0.37*I12</f>
        <v>1.8900000000000001</v>
      </c>
      <c r="J84" s="87">
        <f t="shared" si="68"/>
        <v>1.8900000000000001</v>
      </c>
      <c r="K84" s="87">
        <f t="shared" si="68"/>
        <v>2.52</v>
      </c>
      <c r="L84" s="87">
        <f t="shared" si="68"/>
        <v>3.15</v>
      </c>
      <c r="M84" s="87">
        <f t="shared" si="68"/>
        <v>3.15</v>
      </c>
      <c r="N84" s="87">
        <f t="shared" si="68"/>
        <v>3.7800000000000002</v>
      </c>
      <c r="O84" s="87">
        <f t="shared" si="68"/>
        <v>3.7800000000000002</v>
      </c>
      <c r="P84" s="87">
        <f t="shared" si="68"/>
        <v>3.7800000000000002</v>
      </c>
      <c r="Q84" s="87">
        <f t="shared" si="68"/>
        <v>3.7800000000000002</v>
      </c>
      <c r="R84" s="87">
        <f t="shared" si="68"/>
        <v>3.7800000000000002</v>
      </c>
      <c r="S84" s="87">
        <f t="shared" si="68"/>
        <v>5.04</v>
      </c>
      <c r="T84" s="87">
        <f t="shared" si="68"/>
        <v>5.04</v>
      </c>
      <c r="U84" s="87">
        <f t="shared" si="68"/>
        <v>5.04</v>
      </c>
      <c r="V84" s="87">
        <f t="shared" si="68"/>
        <v>5.67</v>
      </c>
      <c r="W84" s="87">
        <f t="shared" si="68"/>
        <v>5.67</v>
      </c>
      <c r="X84" s="87">
        <f t="shared" si="68"/>
        <v>5.67</v>
      </c>
      <c r="Y84" s="87">
        <f t="shared" si="68"/>
        <v>6.3</v>
      </c>
      <c r="Z84" s="87">
        <f t="shared" si="68"/>
        <v>6.3</v>
      </c>
      <c r="AA84" s="87">
        <f t="shared" si="68"/>
        <v>6.3</v>
      </c>
      <c r="AB84" s="87">
        <f t="shared" si="68"/>
        <v>6.3</v>
      </c>
      <c r="AC84" s="87">
        <f t="shared" si="68"/>
        <v>6.3</v>
      </c>
      <c r="AD84" s="87">
        <f t="shared" ref="AD84:AF84" si="69">AD12-0.37*AD12</f>
        <v>6.3</v>
      </c>
      <c r="AE84" s="87">
        <f t="shared" si="69"/>
        <v>6.3</v>
      </c>
      <c r="AF84" s="87">
        <f t="shared" si="69"/>
        <v>6.3</v>
      </c>
    </row>
    <row r="85" spans="1:32" ht="12" customHeight="1">
      <c r="A85" s="77"/>
      <c r="B85" s="76"/>
      <c r="C85" s="74"/>
      <c r="D85" s="74"/>
      <c r="E85" s="162" t="s">
        <v>97</v>
      </c>
      <c r="F85" s="162"/>
      <c r="G85" s="162"/>
      <c r="H85" s="162"/>
      <c r="I85" s="163"/>
      <c r="J85" s="88">
        <f t="shared" ref="J85:AC85" si="70">J13-0.37*J13</f>
        <v>1.8900000000000001</v>
      </c>
      <c r="K85" s="88">
        <f t="shared" si="70"/>
        <v>2.52</v>
      </c>
      <c r="L85" s="88">
        <f t="shared" si="70"/>
        <v>3.15</v>
      </c>
      <c r="M85" s="88">
        <f t="shared" si="70"/>
        <v>3.15</v>
      </c>
      <c r="N85" s="88">
        <f t="shared" si="70"/>
        <v>3.7800000000000002</v>
      </c>
      <c r="O85" s="88">
        <f t="shared" si="70"/>
        <v>3.7800000000000002</v>
      </c>
      <c r="P85" s="88">
        <f t="shared" si="70"/>
        <v>3.7800000000000002</v>
      </c>
      <c r="Q85" s="88">
        <f t="shared" si="70"/>
        <v>3.7800000000000002</v>
      </c>
      <c r="R85" s="88">
        <f t="shared" si="70"/>
        <v>3.7800000000000002</v>
      </c>
      <c r="S85" s="88">
        <f t="shared" si="70"/>
        <v>4.41</v>
      </c>
      <c r="T85" s="88">
        <f t="shared" si="70"/>
        <v>4.41</v>
      </c>
      <c r="U85" s="88">
        <f t="shared" si="70"/>
        <v>5.04</v>
      </c>
      <c r="V85" s="88">
        <f t="shared" si="70"/>
        <v>5.04</v>
      </c>
      <c r="W85" s="88">
        <f t="shared" si="70"/>
        <v>5.04</v>
      </c>
      <c r="X85" s="88">
        <f t="shared" si="70"/>
        <v>5.04</v>
      </c>
      <c r="Y85" s="88">
        <f t="shared" si="70"/>
        <v>5.67</v>
      </c>
      <c r="Z85" s="88">
        <f t="shared" si="70"/>
        <v>5.67</v>
      </c>
      <c r="AA85" s="88">
        <f t="shared" si="70"/>
        <v>6.3</v>
      </c>
      <c r="AB85" s="88">
        <f t="shared" si="70"/>
        <v>6.3</v>
      </c>
      <c r="AC85" s="88">
        <f t="shared" si="70"/>
        <v>6.3</v>
      </c>
      <c r="AD85" s="88">
        <f t="shared" ref="AD85:AF85" si="71">AD13-0.37*AD13</f>
        <v>6.3</v>
      </c>
      <c r="AE85" s="88">
        <f t="shared" si="71"/>
        <v>6.3</v>
      </c>
      <c r="AF85" s="88">
        <f t="shared" si="71"/>
        <v>6.3</v>
      </c>
    </row>
    <row r="86" spans="1:32" ht="12" customHeight="1">
      <c r="A86" s="77"/>
      <c r="B86" s="76"/>
      <c r="C86" s="74"/>
      <c r="D86" s="74"/>
      <c r="E86" s="73"/>
      <c r="F86" s="158" t="s">
        <v>96</v>
      </c>
      <c r="G86" s="158"/>
      <c r="H86" s="158"/>
      <c r="I86" s="158"/>
      <c r="J86" s="161"/>
      <c r="K86" s="87">
        <f t="shared" ref="K86:AC86" si="72">K14-0.37*K14</f>
        <v>1.8900000000000001</v>
      </c>
      <c r="L86" s="87">
        <f t="shared" si="72"/>
        <v>2.52</v>
      </c>
      <c r="M86" s="87">
        <f t="shared" si="72"/>
        <v>2.52</v>
      </c>
      <c r="N86" s="87">
        <f t="shared" si="72"/>
        <v>3.15</v>
      </c>
      <c r="O86" s="87">
        <f t="shared" si="72"/>
        <v>3.7800000000000002</v>
      </c>
      <c r="P86" s="87">
        <f t="shared" si="72"/>
        <v>3.7800000000000002</v>
      </c>
      <c r="Q86" s="87">
        <f t="shared" si="72"/>
        <v>3.7800000000000002</v>
      </c>
      <c r="R86" s="87">
        <f t="shared" si="72"/>
        <v>3.7800000000000002</v>
      </c>
      <c r="S86" s="87">
        <f t="shared" si="72"/>
        <v>4.41</v>
      </c>
      <c r="T86" s="87">
        <f t="shared" si="72"/>
        <v>4.41</v>
      </c>
      <c r="U86" s="87">
        <f t="shared" si="72"/>
        <v>5.04</v>
      </c>
      <c r="V86" s="87">
        <f t="shared" si="72"/>
        <v>5.04</v>
      </c>
      <c r="W86" s="87">
        <f t="shared" si="72"/>
        <v>5.04</v>
      </c>
      <c r="X86" s="87">
        <f t="shared" si="72"/>
        <v>5.04</v>
      </c>
      <c r="Y86" s="87">
        <f t="shared" si="72"/>
        <v>5.67</v>
      </c>
      <c r="Z86" s="87">
        <f t="shared" si="72"/>
        <v>5.67</v>
      </c>
      <c r="AA86" s="87">
        <f t="shared" si="72"/>
        <v>6.3</v>
      </c>
      <c r="AB86" s="87">
        <f t="shared" si="72"/>
        <v>6.3</v>
      </c>
      <c r="AC86" s="87">
        <f t="shared" si="72"/>
        <v>6.3</v>
      </c>
      <c r="AD86" s="87">
        <f t="shared" ref="AD86:AF86" si="73">AD14-0.37*AD14</f>
        <v>6.3</v>
      </c>
      <c r="AE86" s="87">
        <f t="shared" si="73"/>
        <v>6.3</v>
      </c>
      <c r="AF86" s="87">
        <f t="shared" si="73"/>
        <v>6.3</v>
      </c>
    </row>
    <row r="87" spans="1:32" ht="12" customHeight="1">
      <c r="A87" s="75"/>
      <c r="B87" s="75"/>
      <c r="C87" s="75"/>
      <c r="D87" s="74"/>
      <c r="E87" s="74"/>
      <c r="F87" s="74"/>
      <c r="G87" s="73"/>
      <c r="H87" s="75"/>
      <c r="I87" s="148" t="s">
        <v>95</v>
      </c>
      <c r="J87" s="148"/>
      <c r="K87" s="149"/>
      <c r="L87" s="88">
        <f t="shared" ref="L87:AC87" si="74">L15-0.37*L15</f>
        <v>1.8900000000000001</v>
      </c>
      <c r="M87" s="88">
        <f t="shared" si="74"/>
        <v>1.8900000000000001</v>
      </c>
      <c r="N87" s="88">
        <f t="shared" si="74"/>
        <v>3.15</v>
      </c>
      <c r="O87" s="88">
        <f t="shared" si="74"/>
        <v>3.15</v>
      </c>
      <c r="P87" s="88">
        <f t="shared" si="74"/>
        <v>3.15</v>
      </c>
      <c r="Q87" s="88">
        <f t="shared" si="74"/>
        <v>3.7800000000000002</v>
      </c>
      <c r="R87" s="88">
        <f t="shared" si="74"/>
        <v>3.7800000000000002</v>
      </c>
      <c r="S87" s="88">
        <f t="shared" si="74"/>
        <v>4.41</v>
      </c>
      <c r="T87" s="88">
        <f t="shared" si="74"/>
        <v>4.41</v>
      </c>
      <c r="U87" s="88">
        <f t="shared" si="74"/>
        <v>4.41</v>
      </c>
      <c r="V87" s="88">
        <f t="shared" si="74"/>
        <v>5.04</v>
      </c>
      <c r="W87" s="88">
        <f t="shared" si="74"/>
        <v>5.04</v>
      </c>
      <c r="X87" s="88">
        <f t="shared" si="74"/>
        <v>5.04</v>
      </c>
      <c r="Y87" s="88">
        <f t="shared" si="74"/>
        <v>5.04</v>
      </c>
      <c r="Z87" s="88">
        <f t="shared" si="74"/>
        <v>5.67</v>
      </c>
      <c r="AA87" s="88">
        <f t="shared" si="74"/>
        <v>5.67</v>
      </c>
      <c r="AB87" s="88">
        <f t="shared" si="74"/>
        <v>5.67</v>
      </c>
      <c r="AC87" s="88">
        <f t="shared" si="74"/>
        <v>5.67</v>
      </c>
      <c r="AD87" s="88">
        <f t="shared" ref="AD87:AF87" si="75">AD15-0.37*AD15</f>
        <v>5.67</v>
      </c>
      <c r="AE87" s="88">
        <f t="shared" si="75"/>
        <v>5.67</v>
      </c>
      <c r="AF87" s="88">
        <f t="shared" si="75"/>
        <v>5.67</v>
      </c>
    </row>
    <row r="88" spans="1:32" ht="12" customHeight="1">
      <c r="A88" s="75"/>
      <c r="B88" s="75"/>
      <c r="C88" s="75"/>
      <c r="D88" s="74"/>
      <c r="E88" s="74"/>
      <c r="F88" s="74"/>
      <c r="G88" s="73"/>
      <c r="H88" s="146" t="s">
        <v>94</v>
      </c>
      <c r="I88" s="146"/>
      <c r="J88" s="146"/>
      <c r="K88" s="146"/>
      <c r="L88" s="147"/>
      <c r="M88" s="87">
        <f t="shared" ref="M88:AC88" si="76">M16-0.37*M16</f>
        <v>1.575</v>
      </c>
      <c r="N88" s="87">
        <f t="shared" si="76"/>
        <v>2.52</v>
      </c>
      <c r="O88" s="87">
        <f t="shared" si="76"/>
        <v>3.15</v>
      </c>
      <c r="P88" s="87">
        <f t="shared" si="76"/>
        <v>3.15</v>
      </c>
      <c r="Q88" s="87">
        <f t="shared" si="76"/>
        <v>3.15</v>
      </c>
      <c r="R88" s="87">
        <f t="shared" si="76"/>
        <v>3.15</v>
      </c>
      <c r="S88" s="87">
        <f t="shared" si="76"/>
        <v>3.7800000000000002</v>
      </c>
      <c r="T88" s="87">
        <f t="shared" si="76"/>
        <v>3.7800000000000002</v>
      </c>
      <c r="U88" s="87">
        <f t="shared" si="76"/>
        <v>4.41</v>
      </c>
      <c r="V88" s="87">
        <f t="shared" si="76"/>
        <v>4.41</v>
      </c>
      <c r="W88" s="87">
        <f t="shared" si="76"/>
        <v>4.41</v>
      </c>
      <c r="X88" s="87">
        <f t="shared" si="76"/>
        <v>5.04</v>
      </c>
      <c r="Y88" s="87">
        <f t="shared" si="76"/>
        <v>5.04</v>
      </c>
      <c r="Z88" s="87">
        <f t="shared" si="76"/>
        <v>5.67</v>
      </c>
      <c r="AA88" s="87">
        <f t="shared" si="76"/>
        <v>5.67</v>
      </c>
      <c r="AB88" s="87">
        <f t="shared" si="76"/>
        <v>5.67</v>
      </c>
      <c r="AC88" s="87">
        <f t="shared" si="76"/>
        <v>5.67</v>
      </c>
      <c r="AD88" s="87">
        <f t="shared" ref="AD88:AF88" si="77">AD16-0.37*AD16</f>
        <v>5.67</v>
      </c>
      <c r="AE88" s="87">
        <f t="shared" si="77"/>
        <v>5.67</v>
      </c>
      <c r="AF88" s="87">
        <f t="shared" si="77"/>
        <v>5.67</v>
      </c>
    </row>
    <row r="89" spans="1:32" ht="12" customHeight="1">
      <c r="I89" s="154" t="s">
        <v>93</v>
      </c>
      <c r="J89" s="154"/>
      <c r="K89" s="154"/>
      <c r="L89" s="154"/>
      <c r="M89" s="155"/>
      <c r="N89" s="88">
        <f t="shared" ref="N89:AC89" si="78">N17-0.37*N17</f>
        <v>2.52</v>
      </c>
      <c r="O89" s="88">
        <f t="shared" si="78"/>
        <v>3.15</v>
      </c>
      <c r="P89" s="88">
        <f t="shared" si="78"/>
        <v>3.15</v>
      </c>
      <c r="Q89" s="88">
        <f t="shared" si="78"/>
        <v>3.15</v>
      </c>
      <c r="R89" s="88">
        <f t="shared" si="78"/>
        <v>3.15</v>
      </c>
      <c r="S89" s="88">
        <f t="shared" si="78"/>
        <v>3.7800000000000002</v>
      </c>
      <c r="T89" s="88">
        <f t="shared" si="78"/>
        <v>3.7800000000000002</v>
      </c>
      <c r="U89" s="88">
        <f t="shared" si="78"/>
        <v>4.41</v>
      </c>
      <c r="V89" s="88">
        <f t="shared" si="78"/>
        <v>4.41</v>
      </c>
      <c r="W89" s="88">
        <f t="shared" si="78"/>
        <v>4.41</v>
      </c>
      <c r="X89" s="88">
        <f t="shared" si="78"/>
        <v>5.04</v>
      </c>
      <c r="Y89" s="88">
        <f t="shared" si="78"/>
        <v>5.04</v>
      </c>
      <c r="Z89" s="88">
        <f t="shared" si="78"/>
        <v>5.67</v>
      </c>
      <c r="AA89" s="88">
        <f t="shared" si="78"/>
        <v>5.67</v>
      </c>
      <c r="AB89" s="88">
        <f t="shared" si="78"/>
        <v>5.67</v>
      </c>
      <c r="AC89" s="88">
        <f t="shared" si="78"/>
        <v>5.67</v>
      </c>
      <c r="AD89" s="88">
        <f t="shared" ref="AD89:AF89" si="79">AD17-0.37*AD17</f>
        <v>5.67</v>
      </c>
      <c r="AE89" s="88">
        <f t="shared" si="79"/>
        <v>5.67</v>
      </c>
      <c r="AF89" s="88">
        <f t="shared" si="79"/>
        <v>5.67</v>
      </c>
    </row>
    <row r="90" spans="1:32" ht="12" customHeight="1">
      <c r="M90" s="146" t="s">
        <v>92</v>
      </c>
      <c r="N90" s="147"/>
      <c r="O90" s="87">
        <f t="shared" ref="O90:AC90" si="80">O18-0.37*O18</f>
        <v>1.8900000000000001</v>
      </c>
      <c r="P90" s="87">
        <f t="shared" si="80"/>
        <v>2.52</v>
      </c>
      <c r="Q90" s="87">
        <f t="shared" si="80"/>
        <v>2.52</v>
      </c>
      <c r="R90" s="87">
        <f t="shared" si="80"/>
        <v>3.15</v>
      </c>
      <c r="S90" s="87">
        <f t="shared" si="80"/>
        <v>3.7800000000000002</v>
      </c>
      <c r="T90" s="87">
        <f t="shared" si="80"/>
        <v>3.7800000000000002</v>
      </c>
      <c r="U90" s="87">
        <f t="shared" si="80"/>
        <v>3.7800000000000002</v>
      </c>
      <c r="V90" s="87">
        <f t="shared" si="80"/>
        <v>3.7800000000000002</v>
      </c>
      <c r="W90" s="87">
        <f t="shared" si="80"/>
        <v>4.41</v>
      </c>
      <c r="X90" s="87">
        <f t="shared" si="80"/>
        <v>4.41</v>
      </c>
      <c r="Y90" s="87">
        <f t="shared" si="80"/>
        <v>4.41</v>
      </c>
      <c r="Z90" s="87">
        <f t="shared" si="80"/>
        <v>5.04</v>
      </c>
      <c r="AA90" s="87">
        <f t="shared" si="80"/>
        <v>5.04</v>
      </c>
      <c r="AB90" s="87">
        <f t="shared" si="80"/>
        <v>5.04</v>
      </c>
      <c r="AC90" s="87">
        <f t="shared" si="80"/>
        <v>5.04</v>
      </c>
      <c r="AD90" s="87">
        <f t="shared" ref="AD90:AF90" si="81">AD18-0.37*AD18</f>
        <v>5.04</v>
      </c>
      <c r="AE90" s="87">
        <f t="shared" si="81"/>
        <v>5.04</v>
      </c>
      <c r="AF90" s="87">
        <f t="shared" si="81"/>
        <v>5.04</v>
      </c>
    </row>
    <row r="91" spans="1:32" ht="12" customHeight="1">
      <c r="M91" s="154" t="s">
        <v>91</v>
      </c>
      <c r="N91" s="154"/>
      <c r="O91" s="155"/>
      <c r="P91" s="88">
        <f t="shared" ref="P91:AC91" si="82">P19-0.37*P19</f>
        <v>1.8900000000000001</v>
      </c>
      <c r="Q91" s="88">
        <f t="shared" si="82"/>
        <v>2.52</v>
      </c>
      <c r="R91" s="88">
        <f t="shared" si="82"/>
        <v>3.15</v>
      </c>
      <c r="S91" s="88">
        <f t="shared" si="82"/>
        <v>3.15</v>
      </c>
      <c r="T91" s="88">
        <f t="shared" si="82"/>
        <v>3.15</v>
      </c>
      <c r="U91" s="88">
        <f t="shared" si="82"/>
        <v>3.7800000000000002</v>
      </c>
      <c r="V91" s="88">
        <f t="shared" si="82"/>
        <v>3.7800000000000002</v>
      </c>
      <c r="W91" s="88">
        <f t="shared" si="82"/>
        <v>3.7800000000000002</v>
      </c>
      <c r="X91" s="88">
        <f t="shared" si="82"/>
        <v>4.41</v>
      </c>
      <c r="Y91" s="88">
        <f t="shared" si="82"/>
        <v>4.41</v>
      </c>
      <c r="Z91" s="88">
        <f t="shared" si="82"/>
        <v>5.04</v>
      </c>
      <c r="AA91" s="88">
        <f t="shared" si="82"/>
        <v>5.04</v>
      </c>
      <c r="AB91" s="88">
        <f t="shared" si="82"/>
        <v>5.04</v>
      </c>
      <c r="AC91" s="88">
        <f t="shared" si="82"/>
        <v>5.04</v>
      </c>
      <c r="AD91" s="88">
        <f t="shared" ref="AD91:AF91" si="83">AD19-0.37*AD19</f>
        <v>5.04</v>
      </c>
      <c r="AE91" s="88">
        <f t="shared" si="83"/>
        <v>5.04</v>
      </c>
      <c r="AF91" s="88">
        <f t="shared" si="83"/>
        <v>5.04</v>
      </c>
    </row>
    <row r="92" spans="1:32" ht="12" customHeight="1">
      <c r="N92" s="156" t="s">
        <v>90</v>
      </c>
      <c r="O92" s="156"/>
      <c r="P92" s="157"/>
      <c r="Q92" s="87">
        <f t="shared" ref="Q92:AC92" si="84">Q20-0.37*Q20</f>
        <v>1.8900000000000001</v>
      </c>
      <c r="R92" s="87">
        <f t="shared" si="84"/>
        <v>2.52</v>
      </c>
      <c r="S92" s="87">
        <f t="shared" si="84"/>
        <v>3.15</v>
      </c>
      <c r="T92" s="87">
        <f t="shared" si="84"/>
        <v>3.15</v>
      </c>
      <c r="U92" s="87">
        <f t="shared" si="84"/>
        <v>3.15</v>
      </c>
      <c r="V92" s="87">
        <f t="shared" si="84"/>
        <v>3.7800000000000002</v>
      </c>
      <c r="W92" s="87">
        <f t="shared" si="84"/>
        <v>3.7800000000000002</v>
      </c>
      <c r="X92" s="87">
        <f t="shared" si="84"/>
        <v>3.7800000000000002</v>
      </c>
      <c r="Y92" s="87">
        <f t="shared" si="84"/>
        <v>3.7800000000000002</v>
      </c>
      <c r="Z92" s="87">
        <f t="shared" si="84"/>
        <v>4.41</v>
      </c>
      <c r="AA92" s="87">
        <f t="shared" si="84"/>
        <v>4.41</v>
      </c>
      <c r="AB92" s="87">
        <f t="shared" si="84"/>
        <v>4.41</v>
      </c>
      <c r="AC92" s="87">
        <f t="shared" si="84"/>
        <v>4.41</v>
      </c>
      <c r="AD92" s="87">
        <f t="shared" ref="AD92:AF92" si="85">AD20-0.37*AD20</f>
        <v>4.41</v>
      </c>
      <c r="AE92" s="87">
        <f t="shared" si="85"/>
        <v>4.41</v>
      </c>
      <c r="AF92" s="87">
        <f t="shared" si="85"/>
        <v>4.41</v>
      </c>
    </row>
    <row r="93" spans="1:32" ht="12" customHeight="1">
      <c r="L93" s="71"/>
      <c r="O93" s="154" t="s">
        <v>89</v>
      </c>
      <c r="P93" s="154"/>
      <c r="Q93" s="154"/>
      <c r="R93" s="88">
        <f t="shared" ref="R93:AC93" si="86">R21-0.37*R21</f>
        <v>1.8900000000000001</v>
      </c>
      <c r="S93" s="88">
        <f t="shared" si="86"/>
        <v>3.15</v>
      </c>
      <c r="T93" s="88">
        <f t="shared" si="86"/>
        <v>3.15</v>
      </c>
      <c r="U93" s="88">
        <f t="shared" si="86"/>
        <v>3.15</v>
      </c>
      <c r="V93" s="88">
        <f t="shared" si="86"/>
        <v>3.15</v>
      </c>
      <c r="W93" s="88">
        <f t="shared" si="86"/>
        <v>3.7800000000000002</v>
      </c>
      <c r="X93" s="88">
        <f t="shared" si="86"/>
        <v>3.7800000000000002</v>
      </c>
      <c r="Y93" s="88">
        <f t="shared" si="86"/>
        <v>3.7800000000000002</v>
      </c>
      <c r="Z93" s="88">
        <f t="shared" si="86"/>
        <v>4.41</v>
      </c>
      <c r="AA93" s="88">
        <f t="shared" si="86"/>
        <v>4.41</v>
      </c>
      <c r="AB93" s="88">
        <f t="shared" si="86"/>
        <v>4.41</v>
      </c>
      <c r="AC93" s="88">
        <f t="shared" si="86"/>
        <v>4.41</v>
      </c>
      <c r="AD93" s="88">
        <f t="shared" ref="AD93:AF93" si="87">AD21-0.37*AD21</f>
        <v>4.41</v>
      </c>
      <c r="AE93" s="88">
        <f t="shared" si="87"/>
        <v>4.41</v>
      </c>
      <c r="AF93" s="88">
        <f t="shared" si="87"/>
        <v>4.41</v>
      </c>
    </row>
    <row r="94" spans="1:32" ht="12" customHeight="1">
      <c r="K94" s="72"/>
      <c r="L94" s="72"/>
      <c r="M94" s="71"/>
      <c r="O94" s="146" t="s">
        <v>88</v>
      </c>
      <c r="P94" s="146"/>
      <c r="Q94" s="146"/>
      <c r="R94" s="146"/>
      <c r="S94" s="87">
        <f t="shared" ref="S94:AC94" si="88">S22-0.37*S22</f>
        <v>1.8900000000000001</v>
      </c>
      <c r="T94" s="87">
        <f t="shared" si="88"/>
        <v>1.8900000000000001</v>
      </c>
      <c r="U94" s="87">
        <f t="shared" si="88"/>
        <v>2.52</v>
      </c>
      <c r="V94" s="87">
        <f t="shared" si="88"/>
        <v>3.15</v>
      </c>
      <c r="W94" s="87">
        <f t="shared" si="88"/>
        <v>3.15</v>
      </c>
      <c r="X94" s="87">
        <f t="shared" si="88"/>
        <v>3.15</v>
      </c>
      <c r="Y94" s="87">
        <f t="shared" si="88"/>
        <v>3.7800000000000002</v>
      </c>
      <c r="Z94" s="87">
        <f t="shared" si="88"/>
        <v>3.7800000000000002</v>
      </c>
      <c r="AA94" s="87">
        <f t="shared" si="88"/>
        <v>3.7800000000000002</v>
      </c>
      <c r="AB94" s="87">
        <f t="shared" si="88"/>
        <v>3.7800000000000002</v>
      </c>
      <c r="AC94" s="87">
        <f t="shared" si="88"/>
        <v>3.7800000000000002</v>
      </c>
      <c r="AD94" s="87">
        <f t="shared" ref="AD94:AF94" si="89">AD22-0.37*AD22</f>
        <v>3.7800000000000002</v>
      </c>
      <c r="AE94" s="87">
        <f t="shared" si="89"/>
        <v>3.7800000000000002</v>
      </c>
      <c r="AF94" s="87">
        <f t="shared" si="89"/>
        <v>3.7800000000000002</v>
      </c>
    </row>
    <row r="95" spans="1:32" ht="12" customHeight="1">
      <c r="Q95" s="150" t="s">
        <v>87</v>
      </c>
      <c r="R95" s="150"/>
      <c r="S95" s="150"/>
      <c r="T95" s="88">
        <f t="shared" ref="T95:AC95" si="90">T23-0.37*T23</f>
        <v>1.8900000000000001</v>
      </c>
      <c r="U95" s="88">
        <f t="shared" si="90"/>
        <v>1.8900000000000001</v>
      </c>
      <c r="V95" s="88">
        <f t="shared" si="90"/>
        <v>2.52</v>
      </c>
      <c r="W95" s="88">
        <f t="shared" si="90"/>
        <v>3.15</v>
      </c>
      <c r="X95" s="88">
        <f t="shared" si="90"/>
        <v>3.15</v>
      </c>
      <c r="Y95" s="88">
        <f t="shared" si="90"/>
        <v>3.15</v>
      </c>
      <c r="Z95" s="88">
        <f t="shared" si="90"/>
        <v>3.7800000000000002</v>
      </c>
      <c r="AA95" s="88">
        <f t="shared" si="90"/>
        <v>3.7800000000000002</v>
      </c>
      <c r="AB95" s="88">
        <f t="shared" si="90"/>
        <v>3.7800000000000002</v>
      </c>
      <c r="AC95" s="88">
        <f t="shared" si="90"/>
        <v>3.7800000000000002</v>
      </c>
      <c r="AD95" s="88">
        <f t="shared" ref="AD95:AF95" si="91">AD23-0.37*AD23</f>
        <v>3.7800000000000002</v>
      </c>
      <c r="AE95" s="88">
        <f t="shared" si="91"/>
        <v>3.7800000000000002</v>
      </c>
      <c r="AF95" s="88">
        <f t="shared" si="91"/>
        <v>3.7800000000000002</v>
      </c>
    </row>
    <row r="96" spans="1:32" ht="12" customHeight="1">
      <c r="A96" s="152" t="s">
        <v>113</v>
      </c>
      <c r="B96" s="152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Q96" s="142" t="s">
        <v>85</v>
      </c>
      <c r="R96" s="142"/>
      <c r="S96" s="142"/>
      <c r="T96" s="143"/>
      <c r="U96" s="87">
        <f t="shared" ref="U96:AC96" si="92">U24-0.37*U24</f>
        <v>1.8900000000000001</v>
      </c>
      <c r="V96" s="87">
        <f t="shared" si="92"/>
        <v>2.52</v>
      </c>
      <c r="W96" s="87">
        <f t="shared" si="92"/>
        <v>3.15</v>
      </c>
      <c r="X96" s="87">
        <f t="shared" si="92"/>
        <v>3.15</v>
      </c>
      <c r="Y96" s="87">
        <f t="shared" si="92"/>
        <v>3.15</v>
      </c>
      <c r="Z96" s="87">
        <f t="shared" si="92"/>
        <v>3.15</v>
      </c>
      <c r="AA96" s="87">
        <f t="shared" si="92"/>
        <v>3.7800000000000002</v>
      </c>
      <c r="AB96" s="87">
        <f t="shared" si="92"/>
        <v>3.7800000000000002</v>
      </c>
      <c r="AC96" s="87">
        <f t="shared" si="92"/>
        <v>3.7800000000000002</v>
      </c>
      <c r="AD96" s="87">
        <f t="shared" ref="AD96:AF96" si="93">AD24-0.37*AD24</f>
        <v>3.7800000000000002</v>
      </c>
      <c r="AE96" s="87">
        <f t="shared" si="93"/>
        <v>3.7800000000000002</v>
      </c>
      <c r="AF96" s="87">
        <f t="shared" si="93"/>
        <v>3.7800000000000002</v>
      </c>
    </row>
    <row r="97" spans="1:32" ht="12" customHeight="1">
      <c r="A97" s="153" t="s">
        <v>84</v>
      </c>
      <c r="B97" s="153"/>
      <c r="C97" s="153"/>
      <c r="D97" s="153"/>
      <c r="E97" s="153"/>
      <c r="F97" s="153"/>
      <c r="G97" s="153"/>
      <c r="H97" s="153"/>
      <c r="I97" s="153"/>
      <c r="J97" s="153"/>
      <c r="K97" s="153"/>
      <c r="L97" s="153"/>
      <c r="M97" s="153"/>
      <c r="N97" s="70"/>
      <c r="Q97" s="150" t="s">
        <v>83</v>
      </c>
      <c r="R97" s="150"/>
      <c r="S97" s="150"/>
      <c r="T97" s="150"/>
      <c r="U97" s="151"/>
      <c r="V97" s="88">
        <f t="shared" ref="V97:AC97" si="94">V25-0.37*V25</f>
        <v>1.8900000000000001</v>
      </c>
      <c r="W97" s="88">
        <f t="shared" si="94"/>
        <v>2.52</v>
      </c>
      <c r="X97" s="88">
        <f t="shared" si="94"/>
        <v>3.15</v>
      </c>
      <c r="Y97" s="88">
        <f t="shared" si="94"/>
        <v>3.15</v>
      </c>
      <c r="Z97" s="88">
        <f t="shared" si="94"/>
        <v>3.15</v>
      </c>
      <c r="AA97" s="88">
        <f t="shared" si="94"/>
        <v>3.15</v>
      </c>
      <c r="AB97" s="88">
        <f t="shared" si="94"/>
        <v>3.15</v>
      </c>
      <c r="AC97" s="88">
        <f t="shared" si="94"/>
        <v>3.15</v>
      </c>
      <c r="AD97" s="88">
        <f t="shared" ref="AD97:AF97" si="95">AD25-0.37*AD25</f>
        <v>3.15</v>
      </c>
      <c r="AE97" s="88">
        <f t="shared" si="95"/>
        <v>3.15</v>
      </c>
      <c r="AF97" s="88">
        <f t="shared" si="95"/>
        <v>3.15</v>
      </c>
    </row>
    <row r="98" spans="1:32" ht="12" customHeight="1">
      <c r="A98" s="152" t="s">
        <v>119</v>
      </c>
      <c r="B98" s="152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U98" s="142" t="s">
        <v>81</v>
      </c>
      <c r="V98" s="142"/>
      <c r="W98" s="87">
        <f t="shared" ref="W98:AC98" si="96">W26-0.37*W26</f>
        <v>1.8900000000000001</v>
      </c>
      <c r="X98" s="87">
        <f t="shared" si="96"/>
        <v>1.8900000000000001</v>
      </c>
      <c r="Y98" s="87">
        <f t="shared" si="96"/>
        <v>2.52</v>
      </c>
      <c r="Z98" s="87">
        <f t="shared" si="96"/>
        <v>3.15</v>
      </c>
      <c r="AA98" s="87">
        <f t="shared" si="96"/>
        <v>3.15</v>
      </c>
      <c r="AB98" s="87">
        <f t="shared" si="96"/>
        <v>3.15</v>
      </c>
      <c r="AC98" s="87">
        <f t="shared" si="96"/>
        <v>3.15</v>
      </c>
      <c r="AD98" s="87">
        <f t="shared" ref="AD98:AF98" si="97">AD26-0.37*AD26</f>
        <v>3.15</v>
      </c>
      <c r="AE98" s="87">
        <f t="shared" si="97"/>
        <v>3.15</v>
      </c>
      <c r="AF98" s="87">
        <f t="shared" si="97"/>
        <v>3.15</v>
      </c>
    </row>
    <row r="99" spans="1:32" ht="12" customHeight="1">
      <c r="V99" s="150" t="s">
        <v>80</v>
      </c>
      <c r="W99" s="150"/>
      <c r="X99" s="88">
        <f t="shared" ref="X99:AC99" si="98">X27-0.37*X27</f>
        <v>1.8900000000000001</v>
      </c>
      <c r="Y99" s="88">
        <f t="shared" si="98"/>
        <v>1.8900000000000001</v>
      </c>
      <c r="Z99" s="88">
        <f t="shared" si="98"/>
        <v>2.52</v>
      </c>
      <c r="AA99" s="88">
        <f t="shared" si="98"/>
        <v>3.15</v>
      </c>
      <c r="AB99" s="88">
        <f t="shared" si="98"/>
        <v>3.15</v>
      </c>
      <c r="AC99" s="88">
        <f t="shared" si="98"/>
        <v>3.15</v>
      </c>
      <c r="AD99" s="88">
        <f t="shared" ref="AD99:AF99" si="99">AD27-0.37*AD27</f>
        <v>3.15</v>
      </c>
      <c r="AE99" s="88">
        <f t="shared" si="99"/>
        <v>3.15</v>
      </c>
      <c r="AF99" s="88">
        <f t="shared" si="99"/>
        <v>3.15</v>
      </c>
    </row>
    <row r="100" spans="1:32" ht="12" customHeight="1">
      <c r="W100" s="142" t="s">
        <v>79</v>
      </c>
      <c r="X100" s="142"/>
      <c r="Y100" s="87">
        <f>Y28-0.37*Y28</f>
        <v>1.8900000000000001</v>
      </c>
      <c r="Z100" s="87">
        <f>Z28-0.37*Z28</f>
        <v>2.52</v>
      </c>
      <c r="AA100" s="87">
        <f>AA28-0.37*AA28</f>
        <v>3.15</v>
      </c>
      <c r="AB100" s="87">
        <f>AB28-0.37*AB28</f>
        <v>3.15</v>
      </c>
      <c r="AC100" s="87">
        <f>AC28-0.37*AC28</f>
        <v>3.15</v>
      </c>
      <c r="AD100" s="87">
        <f t="shared" ref="AD100:AF100" si="100">AD28-0.37*AD28</f>
        <v>3.15</v>
      </c>
      <c r="AE100" s="87">
        <f t="shared" si="100"/>
        <v>3.15</v>
      </c>
      <c r="AF100" s="87">
        <f t="shared" si="100"/>
        <v>3.15</v>
      </c>
    </row>
    <row r="101" spans="1:32" ht="12" customHeight="1">
      <c r="X101" s="150" t="s">
        <v>78</v>
      </c>
      <c r="Y101" s="150"/>
      <c r="Z101" s="88">
        <f>Z29-0.37*Z29</f>
        <v>1.8900000000000001</v>
      </c>
      <c r="AA101" s="88">
        <f>AA29-0.37*AA29</f>
        <v>2.52</v>
      </c>
      <c r="AB101" s="88">
        <f>AB29-0.37*AB29</f>
        <v>2.52</v>
      </c>
      <c r="AC101" s="88">
        <f>AC29-0.37*AC29</f>
        <v>2.52</v>
      </c>
      <c r="AD101" s="88">
        <f t="shared" ref="AD101:AF101" si="101">AD29-0.37*AD29</f>
        <v>2.52</v>
      </c>
      <c r="AE101" s="88">
        <f t="shared" si="101"/>
        <v>2.52</v>
      </c>
      <c r="AF101" s="88">
        <f t="shared" si="101"/>
        <v>2.52</v>
      </c>
    </row>
    <row r="102" spans="1:32" ht="12" customHeight="1">
      <c r="W102" s="142" t="s">
        <v>77</v>
      </c>
      <c r="X102" s="142"/>
      <c r="Y102" s="142"/>
      <c r="Z102" s="143"/>
      <c r="AA102" s="87">
        <f>AA30-0.37*AA30</f>
        <v>1.8900000000000001</v>
      </c>
      <c r="AB102" s="87">
        <f>AB30-0.37*AB30</f>
        <v>1.8900000000000001</v>
      </c>
      <c r="AC102" s="87">
        <f>AC30-0.37*AC30</f>
        <v>1.8900000000000001</v>
      </c>
      <c r="AD102" s="87">
        <f t="shared" ref="AD102:AF102" si="102">AD30-0.37*AD30</f>
        <v>1.8900000000000001</v>
      </c>
      <c r="AE102" s="87">
        <f t="shared" si="102"/>
        <v>1.8900000000000001</v>
      </c>
      <c r="AF102" s="87">
        <f t="shared" si="102"/>
        <v>1.8900000000000001</v>
      </c>
    </row>
    <row r="103" spans="1:32" ht="12" customHeight="1">
      <c r="Y103" s="150" t="s">
        <v>76</v>
      </c>
      <c r="Z103" s="150"/>
      <c r="AA103" s="150"/>
      <c r="AB103" s="88">
        <f>AB31-0.37*AB31</f>
        <v>1.575</v>
      </c>
      <c r="AC103" s="88">
        <f>AC31-0.37*AC31</f>
        <v>1.575</v>
      </c>
      <c r="AD103" s="88">
        <f t="shared" ref="AD103:AF103" si="103">AD31-0.37*AD31</f>
        <v>1.575</v>
      </c>
      <c r="AE103" s="88">
        <f t="shared" si="103"/>
        <v>1.575</v>
      </c>
      <c r="AF103" s="88">
        <f t="shared" si="103"/>
        <v>1.575</v>
      </c>
    </row>
    <row r="104" spans="1:32" ht="12" customHeight="1">
      <c r="X104" s="95"/>
      <c r="Z104" s="142" t="s">
        <v>121</v>
      </c>
      <c r="AA104" s="142"/>
      <c r="AB104" s="143"/>
      <c r="AC104" s="87">
        <f>AC32-0.37*AC32</f>
        <v>1.575</v>
      </c>
      <c r="AD104" s="87">
        <f t="shared" ref="AD104:AF104" si="104">AD32-0.37*AD32</f>
        <v>1.575</v>
      </c>
      <c r="AE104" s="87">
        <f t="shared" si="104"/>
        <v>1.575</v>
      </c>
      <c r="AF104" s="87">
        <f t="shared" si="104"/>
        <v>1.575</v>
      </c>
    </row>
    <row r="105" spans="1:32" ht="12" customHeight="1">
      <c r="Y105" s="144" t="s">
        <v>75</v>
      </c>
      <c r="Z105" s="144"/>
      <c r="AA105" s="144"/>
      <c r="AB105" s="144"/>
      <c r="AC105" s="145"/>
      <c r="AD105" s="88">
        <f t="shared" ref="AD105:AF105" si="105">AD33-0.37*AD33</f>
        <v>1.575</v>
      </c>
      <c r="AE105" s="88">
        <f t="shared" si="105"/>
        <v>1.575</v>
      </c>
      <c r="AF105" s="88">
        <f t="shared" si="105"/>
        <v>1.575</v>
      </c>
    </row>
    <row r="106" spans="1:32" ht="12" customHeight="1">
      <c r="Z106" s="142" t="s">
        <v>122</v>
      </c>
      <c r="AA106" s="142"/>
      <c r="AB106" s="142"/>
      <c r="AC106" s="142"/>
      <c r="AD106" s="143"/>
      <c r="AE106" s="87">
        <f t="shared" ref="AE106:AF106" si="106">AE34-0.37*AE34</f>
        <v>1.575</v>
      </c>
      <c r="AF106" s="87">
        <f t="shared" si="106"/>
        <v>1.575</v>
      </c>
    </row>
    <row r="107" spans="1:32" ht="12" customHeight="1">
      <c r="Z107" s="144" t="s">
        <v>123</v>
      </c>
      <c r="AA107" s="144"/>
      <c r="AB107" s="144"/>
      <c r="AC107" s="144"/>
      <c r="AD107" s="144"/>
      <c r="AE107" s="145"/>
      <c r="AF107" s="88">
        <f t="shared" ref="AF107" si="107">AF35-0.37*AF35</f>
        <v>1.575</v>
      </c>
    </row>
    <row r="108" spans="1:32" ht="12" customHeight="1"/>
    <row r="109" spans="1:32" ht="12" customHeight="1"/>
    <row r="110" spans="1:32" ht="12" customHeight="1"/>
    <row r="111" spans="1:32" ht="12" customHeight="1"/>
    <row r="112" spans="1:32" ht="135" customHeight="1">
      <c r="A112" s="84"/>
      <c r="B112" s="83" t="s">
        <v>106</v>
      </c>
      <c r="C112" s="83" t="s">
        <v>105</v>
      </c>
      <c r="D112" s="83" t="s">
        <v>29</v>
      </c>
      <c r="E112" s="83" t="s">
        <v>15</v>
      </c>
      <c r="F112" s="83" t="s">
        <v>100</v>
      </c>
      <c r="G112" s="82" t="s">
        <v>99</v>
      </c>
      <c r="H112" s="82" t="s">
        <v>104</v>
      </c>
      <c r="I112" s="83" t="s">
        <v>97</v>
      </c>
      <c r="J112" s="82" t="s">
        <v>96</v>
      </c>
      <c r="K112" s="83" t="s">
        <v>95</v>
      </c>
      <c r="L112" s="82" t="s">
        <v>94</v>
      </c>
      <c r="M112" s="82" t="s">
        <v>93</v>
      </c>
      <c r="N112" s="82" t="s">
        <v>92</v>
      </c>
      <c r="O112" s="82" t="s">
        <v>91</v>
      </c>
      <c r="P112" s="83" t="s">
        <v>90</v>
      </c>
      <c r="Q112" s="82" t="s">
        <v>89</v>
      </c>
      <c r="R112" s="82" t="s">
        <v>88</v>
      </c>
      <c r="S112" s="81" t="s">
        <v>87</v>
      </c>
      <c r="T112" s="81" t="s">
        <v>85</v>
      </c>
      <c r="U112" s="81" t="s">
        <v>83</v>
      </c>
      <c r="V112" s="81" t="s">
        <v>81</v>
      </c>
      <c r="W112" s="81" t="s">
        <v>80</v>
      </c>
      <c r="X112" s="81" t="s">
        <v>79</v>
      </c>
      <c r="Y112" s="81" t="s">
        <v>78</v>
      </c>
      <c r="Z112" s="81" t="s">
        <v>77</v>
      </c>
      <c r="AA112" s="81" t="s">
        <v>76</v>
      </c>
      <c r="AB112" s="81" t="s">
        <v>121</v>
      </c>
      <c r="AC112" s="81" t="s">
        <v>124</v>
      </c>
      <c r="AD112" s="81" t="s">
        <v>125</v>
      </c>
      <c r="AE112" s="96" t="s">
        <v>123</v>
      </c>
      <c r="AF112" s="97" t="s">
        <v>126</v>
      </c>
    </row>
    <row r="113" spans="1:32" ht="12" customHeight="1">
      <c r="A113" s="80" t="s">
        <v>103</v>
      </c>
      <c r="B113" s="88">
        <f t="shared" ref="B113:AC113" si="108">B5-0.49*B5</f>
        <v>1.2749999999999999</v>
      </c>
      <c r="C113" s="88">
        <f t="shared" si="108"/>
        <v>1.2749999999999999</v>
      </c>
      <c r="D113" s="88">
        <f t="shared" si="108"/>
        <v>1.53</v>
      </c>
      <c r="E113" s="88">
        <f t="shared" si="108"/>
        <v>2.04</v>
      </c>
      <c r="F113" s="88">
        <f t="shared" si="108"/>
        <v>2.5499999999999998</v>
      </c>
      <c r="G113" s="88">
        <f t="shared" si="108"/>
        <v>2.5499999999999998</v>
      </c>
      <c r="H113" s="88">
        <f t="shared" si="108"/>
        <v>2.5499999999999998</v>
      </c>
      <c r="I113" s="88">
        <f t="shared" si="108"/>
        <v>3.06</v>
      </c>
      <c r="J113" s="88">
        <f t="shared" si="108"/>
        <v>3.06</v>
      </c>
      <c r="K113" s="88">
        <f t="shared" si="108"/>
        <v>3.06</v>
      </c>
      <c r="L113" s="88">
        <f t="shared" si="108"/>
        <v>3.5700000000000003</v>
      </c>
      <c r="M113" s="88">
        <f t="shared" si="108"/>
        <v>3.5700000000000003</v>
      </c>
      <c r="N113" s="88">
        <f t="shared" si="108"/>
        <v>4.08</v>
      </c>
      <c r="O113" s="88">
        <f t="shared" si="108"/>
        <v>4.08</v>
      </c>
      <c r="P113" s="88">
        <f t="shared" si="108"/>
        <v>4.08</v>
      </c>
      <c r="Q113" s="88">
        <f t="shared" si="108"/>
        <v>4.59</v>
      </c>
      <c r="R113" s="88">
        <f t="shared" si="108"/>
        <v>4.59</v>
      </c>
      <c r="S113" s="88">
        <f t="shared" si="108"/>
        <v>4.59</v>
      </c>
      <c r="T113" s="88">
        <f t="shared" si="108"/>
        <v>4.59</v>
      </c>
      <c r="U113" s="88">
        <f t="shared" si="108"/>
        <v>5.0999999999999996</v>
      </c>
      <c r="V113" s="88">
        <f t="shared" si="108"/>
        <v>5.0999999999999996</v>
      </c>
      <c r="W113" s="88">
        <f t="shared" si="108"/>
        <v>5.0999999999999996</v>
      </c>
      <c r="X113" s="88">
        <f t="shared" si="108"/>
        <v>5.0999999999999996</v>
      </c>
      <c r="Y113" s="88">
        <f t="shared" si="108"/>
        <v>5.0999999999999996</v>
      </c>
      <c r="Z113" s="88">
        <f t="shared" si="108"/>
        <v>6.12</v>
      </c>
      <c r="AA113" s="88">
        <f t="shared" si="108"/>
        <v>6.12</v>
      </c>
      <c r="AB113" s="88">
        <f t="shared" si="108"/>
        <v>6.12</v>
      </c>
      <c r="AC113" s="88">
        <f t="shared" si="108"/>
        <v>6.12</v>
      </c>
      <c r="AD113" s="88">
        <f t="shared" ref="AD113:AF113" si="109">AD5-0.49*AD5</f>
        <v>6.12</v>
      </c>
      <c r="AE113" s="88">
        <f t="shared" si="109"/>
        <v>6.12</v>
      </c>
      <c r="AF113" s="88">
        <f t="shared" si="109"/>
        <v>6.12</v>
      </c>
    </row>
    <row r="114" spans="1:32" ht="12" customHeight="1">
      <c r="A114" s="158" t="s">
        <v>102</v>
      </c>
      <c r="B114" s="158"/>
      <c r="C114" s="87">
        <f t="shared" ref="C114:AC114" si="110">C6-0.49*C6</f>
        <v>1.2749999999999999</v>
      </c>
      <c r="D114" s="87">
        <f t="shared" si="110"/>
        <v>1.53</v>
      </c>
      <c r="E114" s="87">
        <f t="shared" si="110"/>
        <v>2.04</v>
      </c>
      <c r="F114" s="87">
        <f t="shared" si="110"/>
        <v>2.5499999999999998</v>
      </c>
      <c r="G114" s="87">
        <f t="shared" si="110"/>
        <v>2.5499999999999998</v>
      </c>
      <c r="H114" s="87">
        <f t="shared" si="110"/>
        <v>2.5499999999999998</v>
      </c>
      <c r="I114" s="87">
        <f t="shared" si="110"/>
        <v>3.06</v>
      </c>
      <c r="J114" s="87">
        <f t="shared" si="110"/>
        <v>3.06</v>
      </c>
      <c r="K114" s="87">
        <f t="shared" si="110"/>
        <v>3.06</v>
      </c>
      <c r="L114" s="87">
        <f t="shared" si="110"/>
        <v>3.5700000000000003</v>
      </c>
      <c r="M114" s="87">
        <f t="shared" si="110"/>
        <v>3.5700000000000003</v>
      </c>
      <c r="N114" s="87">
        <f t="shared" si="110"/>
        <v>4.08</v>
      </c>
      <c r="O114" s="87">
        <f t="shared" si="110"/>
        <v>4.08</v>
      </c>
      <c r="P114" s="87">
        <f t="shared" si="110"/>
        <v>4.08</v>
      </c>
      <c r="Q114" s="87">
        <f t="shared" si="110"/>
        <v>4.59</v>
      </c>
      <c r="R114" s="87">
        <f t="shared" si="110"/>
        <v>4.59</v>
      </c>
      <c r="S114" s="87">
        <f t="shared" si="110"/>
        <v>4.59</v>
      </c>
      <c r="T114" s="87">
        <f t="shared" si="110"/>
        <v>4.59</v>
      </c>
      <c r="U114" s="87">
        <f t="shared" si="110"/>
        <v>5.0999999999999996</v>
      </c>
      <c r="V114" s="87">
        <f t="shared" si="110"/>
        <v>5.0999999999999996</v>
      </c>
      <c r="W114" s="87">
        <f t="shared" si="110"/>
        <v>5.0999999999999996</v>
      </c>
      <c r="X114" s="87">
        <f t="shared" si="110"/>
        <v>5.0999999999999996</v>
      </c>
      <c r="Y114" s="87">
        <f t="shared" si="110"/>
        <v>5.0999999999999996</v>
      </c>
      <c r="Z114" s="87">
        <f t="shared" si="110"/>
        <v>6.12</v>
      </c>
      <c r="AA114" s="87">
        <f t="shared" si="110"/>
        <v>6.12</v>
      </c>
      <c r="AB114" s="87">
        <f t="shared" si="110"/>
        <v>6.12</v>
      </c>
      <c r="AC114" s="87">
        <f t="shared" si="110"/>
        <v>6.12</v>
      </c>
      <c r="AD114" s="87">
        <f t="shared" ref="AD114:AF114" si="111">AD6-0.49*AD6</f>
        <v>6.12</v>
      </c>
      <c r="AE114" s="87">
        <f t="shared" si="111"/>
        <v>6.12</v>
      </c>
      <c r="AF114" s="87">
        <f t="shared" si="111"/>
        <v>6.12</v>
      </c>
    </row>
    <row r="115" spans="1:32" ht="12" customHeight="1">
      <c r="A115" s="159" t="s">
        <v>101</v>
      </c>
      <c r="B115" s="159"/>
      <c r="C115" s="160"/>
      <c r="D115" s="88">
        <f t="shared" ref="D115:AC115" si="112">D7-0.49*D7</f>
        <v>1.53</v>
      </c>
      <c r="E115" s="88">
        <f t="shared" si="112"/>
        <v>2.04</v>
      </c>
      <c r="F115" s="88">
        <f t="shared" si="112"/>
        <v>2.5499999999999998</v>
      </c>
      <c r="G115" s="88">
        <f t="shared" si="112"/>
        <v>2.5499999999999998</v>
      </c>
      <c r="H115" s="88">
        <f t="shared" si="112"/>
        <v>2.5499999999999998</v>
      </c>
      <c r="I115" s="88">
        <f t="shared" si="112"/>
        <v>3.06</v>
      </c>
      <c r="J115" s="88">
        <f t="shared" si="112"/>
        <v>3.06</v>
      </c>
      <c r="K115" s="88">
        <f t="shared" si="112"/>
        <v>3.06</v>
      </c>
      <c r="L115" s="88">
        <f t="shared" si="112"/>
        <v>3.5700000000000003</v>
      </c>
      <c r="M115" s="88">
        <f t="shared" si="112"/>
        <v>3.5700000000000003</v>
      </c>
      <c r="N115" s="88">
        <f t="shared" si="112"/>
        <v>4.08</v>
      </c>
      <c r="O115" s="88">
        <f t="shared" si="112"/>
        <v>4.08</v>
      </c>
      <c r="P115" s="88">
        <f t="shared" si="112"/>
        <v>4.08</v>
      </c>
      <c r="Q115" s="88">
        <f t="shared" si="112"/>
        <v>4.59</v>
      </c>
      <c r="R115" s="88">
        <f t="shared" si="112"/>
        <v>4.59</v>
      </c>
      <c r="S115" s="88">
        <f t="shared" si="112"/>
        <v>4.59</v>
      </c>
      <c r="T115" s="88">
        <f t="shared" si="112"/>
        <v>4.59</v>
      </c>
      <c r="U115" s="88">
        <f t="shared" si="112"/>
        <v>5.0999999999999996</v>
      </c>
      <c r="V115" s="88">
        <f t="shared" si="112"/>
        <v>5.0999999999999996</v>
      </c>
      <c r="W115" s="88">
        <f t="shared" si="112"/>
        <v>5.0999999999999996</v>
      </c>
      <c r="X115" s="88">
        <f t="shared" si="112"/>
        <v>5.0999999999999996</v>
      </c>
      <c r="Y115" s="88">
        <f t="shared" si="112"/>
        <v>5.0999999999999996</v>
      </c>
      <c r="Z115" s="88">
        <f t="shared" si="112"/>
        <v>6.12</v>
      </c>
      <c r="AA115" s="88">
        <f t="shared" si="112"/>
        <v>6.12</v>
      </c>
      <c r="AB115" s="88">
        <f t="shared" si="112"/>
        <v>6.12</v>
      </c>
      <c r="AC115" s="88">
        <f t="shared" si="112"/>
        <v>6.12</v>
      </c>
      <c r="AD115" s="88">
        <f t="shared" ref="AD115:AF115" si="113">AD7-0.49*AD7</f>
        <v>6.12</v>
      </c>
      <c r="AE115" s="88">
        <f t="shared" si="113"/>
        <v>6.12</v>
      </c>
      <c r="AF115" s="88">
        <f t="shared" si="113"/>
        <v>6.12</v>
      </c>
    </row>
    <row r="116" spans="1:32" ht="12" customHeight="1">
      <c r="A116" s="158" t="s">
        <v>29</v>
      </c>
      <c r="B116" s="158"/>
      <c r="C116" s="158"/>
      <c r="D116" s="161"/>
      <c r="E116" s="87">
        <f t="shared" ref="E116:AC116" si="114">E8-0.49*E8</f>
        <v>1.53</v>
      </c>
      <c r="F116" s="87">
        <f t="shared" si="114"/>
        <v>2.5499999999999998</v>
      </c>
      <c r="G116" s="87">
        <f t="shared" si="114"/>
        <v>2.5499999999999998</v>
      </c>
      <c r="H116" s="87">
        <f t="shared" si="114"/>
        <v>2.5499999999999998</v>
      </c>
      <c r="I116" s="87">
        <f t="shared" si="114"/>
        <v>2.5499999999999998</v>
      </c>
      <c r="J116" s="87">
        <f t="shared" si="114"/>
        <v>3.06</v>
      </c>
      <c r="K116" s="87">
        <f t="shared" si="114"/>
        <v>3.06</v>
      </c>
      <c r="L116" s="87">
        <f t="shared" si="114"/>
        <v>3.5700000000000003</v>
      </c>
      <c r="M116" s="87">
        <f t="shared" si="114"/>
        <v>3.5700000000000003</v>
      </c>
      <c r="N116" s="87">
        <f t="shared" si="114"/>
        <v>3.5700000000000003</v>
      </c>
      <c r="O116" s="87">
        <f t="shared" si="114"/>
        <v>4.08</v>
      </c>
      <c r="P116" s="87">
        <f t="shared" si="114"/>
        <v>4.08</v>
      </c>
      <c r="Q116" s="87">
        <f t="shared" si="114"/>
        <v>4.08</v>
      </c>
      <c r="R116" s="87">
        <f t="shared" si="114"/>
        <v>4.59</v>
      </c>
      <c r="S116" s="87">
        <f t="shared" si="114"/>
        <v>4.59</v>
      </c>
      <c r="T116" s="87">
        <f t="shared" si="114"/>
        <v>4.59</v>
      </c>
      <c r="U116" s="87">
        <f t="shared" si="114"/>
        <v>5.0999999999999996</v>
      </c>
      <c r="V116" s="87">
        <f t="shared" si="114"/>
        <v>5.0999999999999996</v>
      </c>
      <c r="W116" s="87">
        <f t="shared" si="114"/>
        <v>5.0999999999999996</v>
      </c>
      <c r="X116" s="87">
        <f t="shared" si="114"/>
        <v>5.0999999999999996</v>
      </c>
      <c r="Y116" s="87">
        <f t="shared" si="114"/>
        <v>5.0999999999999996</v>
      </c>
      <c r="Z116" s="87">
        <f t="shared" si="114"/>
        <v>5.0999999999999996</v>
      </c>
      <c r="AA116" s="87">
        <f t="shared" si="114"/>
        <v>6.12</v>
      </c>
      <c r="AB116" s="87">
        <f t="shared" si="114"/>
        <v>6.12</v>
      </c>
      <c r="AC116" s="87">
        <f t="shared" si="114"/>
        <v>6.12</v>
      </c>
      <c r="AD116" s="87">
        <f t="shared" ref="AD116:AF116" si="115">AD8-0.49*AD8</f>
        <v>6.12</v>
      </c>
      <c r="AE116" s="87">
        <f t="shared" si="115"/>
        <v>6.12</v>
      </c>
      <c r="AF116" s="87">
        <f t="shared" si="115"/>
        <v>6.12</v>
      </c>
    </row>
    <row r="117" spans="1:32" ht="12" customHeight="1">
      <c r="A117" s="148" t="s">
        <v>15</v>
      </c>
      <c r="B117" s="148"/>
      <c r="C117" s="148"/>
      <c r="D117" s="148"/>
      <c r="E117" s="149"/>
      <c r="F117" s="88">
        <f t="shared" ref="F117:AC117" si="116">F9-0.49*F9</f>
        <v>2.04</v>
      </c>
      <c r="G117" s="88">
        <f t="shared" si="116"/>
        <v>2.04</v>
      </c>
      <c r="H117" s="88">
        <f t="shared" si="116"/>
        <v>2.04</v>
      </c>
      <c r="I117" s="88">
        <f t="shared" si="116"/>
        <v>2.5499999999999998</v>
      </c>
      <c r="J117" s="88">
        <f t="shared" si="116"/>
        <v>2.5499999999999998</v>
      </c>
      <c r="K117" s="88">
        <f t="shared" si="116"/>
        <v>3.06</v>
      </c>
      <c r="L117" s="88">
        <f t="shared" si="116"/>
        <v>3.06</v>
      </c>
      <c r="M117" s="88">
        <f t="shared" si="116"/>
        <v>3.06</v>
      </c>
      <c r="N117" s="88">
        <f t="shared" si="116"/>
        <v>3.5700000000000003</v>
      </c>
      <c r="O117" s="88">
        <f t="shared" si="116"/>
        <v>3.5700000000000003</v>
      </c>
      <c r="P117" s="88">
        <f t="shared" si="116"/>
        <v>3.5700000000000003</v>
      </c>
      <c r="Q117" s="88">
        <f t="shared" si="116"/>
        <v>4.08</v>
      </c>
      <c r="R117" s="88">
        <f t="shared" si="116"/>
        <v>4.08</v>
      </c>
      <c r="S117" s="88">
        <f t="shared" si="116"/>
        <v>4.59</v>
      </c>
      <c r="T117" s="88">
        <f t="shared" si="116"/>
        <v>4.59</v>
      </c>
      <c r="U117" s="88">
        <f t="shared" si="116"/>
        <v>4.59</v>
      </c>
      <c r="V117" s="88">
        <f t="shared" si="116"/>
        <v>5.0999999999999996</v>
      </c>
      <c r="W117" s="88">
        <f t="shared" si="116"/>
        <v>5.0999999999999996</v>
      </c>
      <c r="X117" s="88">
        <f t="shared" si="116"/>
        <v>5.0999999999999996</v>
      </c>
      <c r="Y117" s="88">
        <f t="shared" si="116"/>
        <v>5.0999999999999996</v>
      </c>
      <c r="Z117" s="88">
        <f t="shared" si="116"/>
        <v>5.0999999999999996</v>
      </c>
      <c r="AA117" s="88">
        <f t="shared" si="116"/>
        <v>5.0999999999999996</v>
      </c>
      <c r="AB117" s="88">
        <f t="shared" si="116"/>
        <v>5.0999999999999996</v>
      </c>
      <c r="AC117" s="88">
        <f t="shared" si="116"/>
        <v>5.0999999999999996</v>
      </c>
      <c r="AD117" s="88">
        <f t="shared" ref="AD117:AF117" si="117">AD9-0.49*AD9</f>
        <v>5.0999999999999996</v>
      </c>
      <c r="AE117" s="88">
        <f t="shared" si="117"/>
        <v>5.0999999999999996</v>
      </c>
      <c r="AF117" s="88">
        <f t="shared" si="117"/>
        <v>5.0999999999999996</v>
      </c>
    </row>
    <row r="118" spans="1:32" ht="12" customHeight="1">
      <c r="A118" s="73"/>
      <c r="B118" s="158" t="s">
        <v>100</v>
      </c>
      <c r="C118" s="158"/>
      <c r="D118" s="158"/>
      <c r="E118" s="158"/>
      <c r="F118" s="161"/>
      <c r="G118" s="87">
        <f t="shared" ref="G118:AC118" si="118">G10-0.49*G10</f>
        <v>1.2749999999999999</v>
      </c>
      <c r="H118" s="87">
        <f t="shared" si="118"/>
        <v>1.53</v>
      </c>
      <c r="I118" s="87">
        <f t="shared" si="118"/>
        <v>1.53</v>
      </c>
      <c r="J118" s="87">
        <f t="shared" si="118"/>
        <v>1.53</v>
      </c>
      <c r="K118" s="87">
        <f t="shared" si="118"/>
        <v>2.04</v>
      </c>
      <c r="L118" s="87">
        <f t="shared" si="118"/>
        <v>2.5499999999999998</v>
      </c>
      <c r="M118" s="87">
        <f t="shared" si="118"/>
        <v>2.5499999999999998</v>
      </c>
      <c r="N118" s="87">
        <f t="shared" si="118"/>
        <v>3.06</v>
      </c>
      <c r="O118" s="87">
        <f t="shared" si="118"/>
        <v>3.06</v>
      </c>
      <c r="P118" s="87">
        <f t="shared" si="118"/>
        <v>3.06</v>
      </c>
      <c r="Q118" s="87">
        <f t="shared" si="118"/>
        <v>3.06</v>
      </c>
      <c r="R118" s="87">
        <f t="shared" si="118"/>
        <v>3.06</v>
      </c>
      <c r="S118" s="87">
        <f t="shared" si="118"/>
        <v>4.08</v>
      </c>
      <c r="T118" s="87">
        <f t="shared" si="118"/>
        <v>4.08</v>
      </c>
      <c r="U118" s="87">
        <f t="shared" si="118"/>
        <v>4.08</v>
      </c>
      <c r="V118" s="87">
        <f t="shared" si="118"/>
        <v>4.59</v>
      </c>
      <c r="W118" s="87">
        <f t="shared" si="118"/>
        <v>4.59</v>
      </c>
      <c r="X118" s="87">
        <f t="shared" si="118"/>
        <v>4.59</v>
      </c>
      <c r="Y118" s="87">
        <f t="shared" si="118"/>
        <v>5.0999999999999996</v>
      </c>
      <c r="Z118" s="87">
        <f t="shared" si="118"/>
        <v>5.0999999999999996</v>
      </c>
      <c r="AA118" s="87">
        <f t="shared" si="118"/>
        <v>5.0999999999999996</v>
      </c>
      <c r="AB118" s="87">
        <f t="shared" si="118"/>
        <v>5.0999999999999996</v>
      </c>
      <c r="AC118" s="87">
        <f t="shared" si="118"/>
        <v>5.0999999999999996</v>
      </c>
      <c r="AD118" s="87">
        <f t="shared" ref="AD118:AF118" si="119">AD10-0.49*AD10</f>
        <v>5.0999999999999996</v>
      </c>
      <c r="AE118" s="87">
        <f t="shared" si="119"/>
        <v>5.0999999999999996</v>
      </c>
      <c r="AF118" s="87">
        <f t="shared" si="119"/>
        <v>5.0999999999999996</v>
      </c>
    </row>
    <row r="119" spans="1:32" ht="12" customHeight="1">
      <c r="A119" s="79"/>
      <c r="B119" s="78"/>
      <c r="C119" s="159" t="s">
        <v>99</v>
      </c>
      <c r="D119" s="159"/>
      <c r="E119" s="159"/>
      <c r="F119" s="159"/>
      <c r="G119" s="160"/>
      <c r="H119" s="88">
        <f t="shared" ref="H119:AC119" si="120">H11-0.49*H11</f>
        <v>1.53</v>
      </c>
      <c r="I119" s="88">
        <f t="shared" si="120"/>
        <v>1.53</v>
      </c>
      <c r="J119" s="88">
        <f t="shared" si="120"/>
        <v>1.53</v>
      </c>
      <c r="K119" s="88">
        <f t="shared" si="120"/>
        <v>2.04</v>
      </c>
      <c r="L119" s="88">
        <f t="shared" si="120"/>
        <v>2.5499999999999998</v>
      </c>
      <c r="M119" s="88">
        <f t="shared" si="120"/>
        <v>2.5499999999999998</v>
      </c>
      <c r="N119" s="88">
        <f t="shared" si="120"/>
        <v>3.06</v>
      </c>
      <c r="O119" s="88">
        <f t="shared" si="120"/>
        <v>3.06</v>
      </c>
      <c r="P119" s="88">
        <f t="shared" si="120"/>
        <v>3.06</v>
      </c>
      <c r="Q119" s="88">
        <f t="shared" si="120"/>
        <v>3.06</v>
      </c>
      <c r="R119" s="88">
        <f t="shared" si="120"/>
        <v>3.06</v>
      </c>
      <c r="S119" s="88">
        <f t="shared" si="120"/>
        <v>4.08</v>
      </c>
      <c r="T119" s="88">
        <f t="shared" si="120"/>
        <v>4.08</v>
      </c>
      <c r="U119" s="88">
        <f t="shared" si="120"/>
        <v>4.08</v>
      </c>
      <c r="V119" s="88">
        <f t="shared" si="120"/>
        <v>4.59</v>
      </c>
      <c r="W119" s="88">
        <f t="shared" si="120"/>
        <v>4.59</v>
      </c>
      <c r="X119" s="88">
        <f t="shared" si="120"/>
        <v>4.59</v>
      </c>
      <c r="Y119" s="88">
        <f t="shared" si="120"/>
        <v>5.0999999999999996</v>
      </c>
      <c r="Z119" s="88">
        <f t="shared" si="120"/>
        <v>5.0999999999999996</v>
      </c>
      <c r="AA119" s="88">
        <f t="shared" si="120"/>
        <v>5.0999999999999996</v>
      </c>
      <c r="AB119" s="88">
        <f t="shared" si="120"/>
        <v>5.0999999999999996</v>
      </c>
      <c r="AC119" s="88">
        <f t="shared" si="120"/>
        <v>5.0999999999999996</v>
      </c>
      <c r="AD119" s="88">
        <f t="shared" ref="AD119:AF119" si="121">AD11-0.49*AD11</f>
        <v>5.0999999999999996</v>
      </c>
      <c r="AE119" s="88">
        <f t="shared" si="121"/>
        <v>5.0999999999999996</v>
      </c>
      <c r="AF119" s="88">
        <f t="shared" si="121"/>
        <v>5.0999999999999996</v>
      </c>
    </row>
    <row r="120" spans="1:32" ht="12" customHeight="1">
      <c r="A120" s="77"/>
      <c r="B120" s="76"/>
      <c r="C120" s="74"/>
      <c r="D120" s="158" t="s">
        <v>98</v>
      </c>
      <c r="E120" s="158"/>
      <c r="F120" s="158"/>
      <c r="G120" s="158"/>
      <c r="H120" s="161"/>
      <c r="I120" s="87">
        <f t="shared" ref="I120:AC120" si="122">I12-0.49*I12</f>
        <v>1.53</v>
      </c>
      <c r="J120" s="87">
        <f t="shared" si="122"/>
        <v>1.53</v>
      </c>
      <c r="K120" s="87">
        <f t="shared" si="122"/>
        <v>2.04</v>
      </c>
      <c r="L120" s="87">
        <f t="shared" si="122"/>
        <v>2.5499999999999998</v>
      </c>
      <c r="M120" s="87">
        <f t="shared" si="122"/>
        <v>2.5499999999999998</v>
      </c>
      <c r="N120" s="87">
        <f t="shared" si="122"/>
        <v>3.06</v>
      </c>
      <c r="O120" s="87">
        <f t="shared" si="122"/>
        <v>3.06</v>
      </c>
      <c r="P120" s="87">
        <f t="shared" si="122"/>
        <v>3.06</v>
      </c>
      <c r="Q120" s="87">
        <f t="shared" si="122"/>
        <v>3.06</v>
      </c>
      <c r="R120" s="87">
        <f t="shared" si="122"/>
        <v>3.06</v>
      </c>
      <c r="S120" s="87">
        <f t="shared" si="122"/>
        <v>4.08</v>
      </c>
      <c r="T120" s="87">
        <f t="shared" si="122"/>
        <v>4.08</v>
      </c>
      <c r="U120" s="87">
        <f t="shared" si="122"/>
        <v>4.08</v>
      </c>
      <c r="V120" s="87">
        <f t="shared" si="122"/>
        <v>4.59</v>
      </c>
      <c r="W120" s="87">
        <f t="shared" si="122"/>
        <v>4.59</v>
      </c>
      <c r="X120" s="87">
        <f t="shared" si="122"/>
        <v>4.59</v>
      </c>
      <c r="Y120" s="87">
        <f t="shared" si="122"/>
        <v>5.0999999999999996</v>
      </c>
      <c r="Z120" s="87">
        <f t="shared" si="122"/>
        <v>5.0999999999999996</v>
      </c>
      <c r="AA120" s="87">
        <f t="shared" si="122"/>
        <v>5.0999999999999996</v>
      </c>
      <c r="AB120" s="87">
        <f t="shared" si="122"/>
        <v>5.0999999999999996</v>
      </c>
      <c r="AC120" s="87">
        <f t="shared" si="122"/>
        <v>5.0999999999999996</v>
      </c>
      <c r="AD120" s="87">
        <f t="shared" ref="AD120:AF120" si="123">AD12-0.49*AD12</f>
        <v>5.0999999999999996</v>
      </c>
      <c r="AE120" s="87">
        <f t="shared" si="123"/>
        <v>5.0999999999999996</v>
      </c>
      <c r="AF120" s="87">
        <f t="shared" si="123"/>
        <v>5.0999999999999996</v>
      </c>
    </row>
    <row r="121" spans="1:32" ht="12" customHeight="1">
      <c r="A121" s="77"/>
      <c r="B121" s="76"/>
      <c r="C121" s="74"/>
      <c r="D121" s="74"/>
      <c r="E121" s="162" t="s">
        <v>97</v>
      </c>
      <c r="F121" s="162"/>
      <c r="G121" s="162"/>
      <c r="H121" s="162"/>
      <c r="I121" s="163"/>
      <c r="J121" s="88">
        <f t="shared" ref="J121:AC121" si="124">J13-0.49*J13</f>
        <v>1.53</v>
      </c>
      <c r="K121" s="88">
        <f t="shared" si="124"/>
        <v>2.04</v>
      </c>
      <c r="L121" s="88">
        <f t="shared" si="124"/>
        <v>2.5499999999999998</v>
      </c>
      <c r="M121" s="88">
        <f t="shared" si="124"/>
        <v>2.5499999999999998</v>
      </c>
      <c r="N121" s="88">
        <f t="shared" si="124"/>
        <v>3.06</v>
      </c>
      <c r="O121" s="88">
        <f t="shared" si="124"/>
        <v>3.06</v>
      </c>
      <c r="P121" s="88">
        <f t="shared" si="124"/>
        <v>3.06</v>
      </c>
      <c r="Q121" s="88">
        <f t="shared" si="124"/>
        <v>3.06</v>
      </c>
      <c r="R121" s="88">
        <f t="shared" si="124"/>
        <v>3.06</v>
      </c>
      <c r="S121" s="88">
        <f t="shared" si="124"/>
        <v>3.5700000000000003</v>
      </c>
      <c r="T121" s="88">
        <f t="shared" si="124"/>
        <v>3.5700000000000003</v>
      </c>
      <c r="U121" s="88">
        <f t="shared" si="124"/>
        <v>4.08</v>
      </c>
      <c r="V121" s="88">
        <f t="shared" si="124"/>
        <v>4.08</v>
      </c>
      <c r="W121" s="88">
        <f t="shared" si="124"/>
        <v>4.08</v>
      </c>
      <c r="X121" s="88">
        <f t="shared" si="124"/>
        <v>4.08</v>
      </c>
      <c r="Y121" s="88">
        <f t="shared" si="124"/>
        <v>4.59</v>
      </c>
      <c r="Z121" s="88">
        <f t="shared" si="124"/>
        <v>4.59</v>
      </c>
      <c r="AA121" s="88">
        <f t="shared" si="124"/>
        <v>5.0999999999999996</v>
      </c>
      <c r="AB121" s="88">
        <f t="shared" si="124"/>
        <v>5.0999999999999996</v>
      </c>
      <c r="AC121" s="88">
        <f t="shared" si="124"/>
        <v>5.0999999999999996</v>
      </c>
      <c r="AD121" s="88">
        <f t="shared" ref="AD121:AF121" si="125">AD13-0.49*AD13</f>
        <v>5.0999999999999996</v>
      </c>
      <c r="AE121" s="88">
        <f t="shared" si="125"/>
        <v>5.0999999999999996</v>
      </c>
      <c r="AF121" s="88">
        <f t="shared" si="125"/>
        <v>5.0999999999999996</v>
      </c>
    </row>
    <row r="122" spans="1:32" ht="12" customHeight="1">
      <c r="A122" s="77"/>
      <c r="B122" s="76"/>
      <c r="C122" s="74"/>
      <c r="D122" s="74"/>
      <c r="E122" s="73"/>
      <c r="F122" s="158" t="s">
        <v>96</v>
      </c>
      <c r="G122" s="158"/>
      <c r="H122" s="158"/>
      <c r="I122" s="158"/>
      <c r="J122" s="161"/>
      <c r="K122" s="87">
        <f t="shared" ref="K122:AC122" si="126">K14-0.49*K14</f>
        <v>1.53</v>
      </c>
      <c r="L122" s="87">
        <f t="shared" si="126"/>
        <v>2.04</v>
      </c>
      <c r="M122" s="87">
        <f t="shared" si="126"/>
        <v>2.04</v>
      </c>
      <c r="N122" s="87">
        <f t="shared" si="126"/>
        <v>2.5499999999999998</v>
      </c>
      <c r="O122" s="87">
        <f t="shared" si="126"/>
        <v>3.06</v>
      </c>
      <c r="P122" s="87">
        <f t="shared" si="126"/>
        <v>3.06</v>
      </c>
      <c r="Q122" s="87">
        <f t="shared" si="126"/>
        <v>3.06</v>
      </c>
      <c r="R122" s="87">
        <f t="shared" si="126"/>
        <v>3.06</v>
      </c>
      <c r="S122" s="87">
        <f t="shared" si="126"/>
        <v>3.5700000000000003</v>
      </c>
      <c r="T122" s="87">
        <f t="shared" si="126"/>
        <v>3.5700000000000003</v>
      </c>
      <c r="U122" s="87">
        <f t="shared" si="126"/>
        <v>4.08</v>
      </c>
      <c r="V122" s="87">
        <f t="shared" si="126"/>
        <v>4.08</v>
      </c>
      <c r="W122" s="87">
        <f t="shared" si="126"/>
        <v>4.08</v>
      </c>
      <c r="X122" s="87">
        <f t="shared" si="126"/>
        <v>4.08</v>
      </c>
      <c r="Y122" s="87">
        <f t="shared" si="126"/>
        <v>4.59</v>
      </c>
      <c r="Z122" s="87">
        <f t="shared" si="126"/>
        <v>4.59</v>
      </c>
      <c r="AA122" s="87">
        <f t="shared" si="126"/>
        <v>5.0999999999999996</v>
      </c>
      <c r="AB122" s="87">
        <f t="shared" si="126"/>
        <v>5.0999999999999996</v>
      </c>
      <c r="AC122" s="87">
        <f t="shared" si="126"/>
        <v>5.0999999999999996</v>
      </c>
      <c r="AD122" s="87">
        <f t="shared" ref="AD122:AF122" si="127">AD14-0.49*AD14</f>
        <v>5.0999999999999996</v>
      </c>
      <c r="AE122" s="87">
        <f t="shared" si="127"/>
        <v>5.0999999999999996</v>
      </c>
      <c r="AF122" s="87">
        <f t="shared" si="127"/>
        <v>5.0999999999999996</v>
      </c>
    </row>
    <row r="123" spans="1:32" ht="12" customHeight="1">
      <c r="A123" s="75"/>
      <c r="B123" s="75"/>
      <c r="C123" s="75"/>
      <c r="D123" s="74"/>
      <c r="E123" s="74"/>
      <c r="F123" s="74"/>
      <c r="G123" s="73"/>
      <c r="H123" s="75"/>
      <c r="I123" s="148" t="s">
        <v>95</v>
      </c>
      <c r="J123" s="148"/>
      <c r="K123" s="149"/>
      <c r="L123" s="88">
        <f t="shared" ref="L123:AC123" si="128">L15-0.49*L15</f>
        <v>1.53</v>
      </c>
      <c r="M123" s="88">
        <f t="shared" si="128"/>
        <v>1.53</v>
      </c>
      <c r="N123" s="88">
        <f t="shared" si="128"/>
        <v>2.5499999999999998</v>
      </c>
      <c r="O123" s="88">
        <f t="shared" si="128"/>
        <v>2.5499999999999998</v>
      </c>
      <c r="P123" s="88">
        <f t="shared" si="128"/>
        <v>2.5499999999999998</v>
      </c>
      <c r="Q123" s="88">
        <f t="shared" si="128"/>
        <v>3.06</v>
      </c>
      <c r="R123" s="88">
        <f t="shared" si="128"/>
        <v>3.06</v>
      </c>
      <c r="S123" s="88">
        <f t="shared" si="128"/>
        <v>3.5700000000000003</v>
      </c>
      <c r="T123" s="88">
        <f t="shared" si="128"/>
        <v>3.5700000000000003</v>
      </c>
      <c r="U123" s="88">
        <f t="shared" si="128"/>
        <v>3.5700000000000003</v>
      </c>
      <c r="V123" s="88">
        <f t="shared" si="128"/>
        <v>4.08</v>
      </c>
      <c r="W123" s="88">
        <f t="shared" si="128"/>
        <v>4.08</v>
      </c>
      <c r="X123" s="88">
        <f t="shared" si="128"/>
        <v>4.08</v>
      </c>
      <c r="Y123" s="88">
        <f t="shared" si="128"/>
        <v>4.08</v>
      </c>
      <c r="Z123" s="88">
        <f t="shared" si="128"/>
        <v>4.59</v>
      </c>
      <c r="AA123" s="88">
        <f t="shared" si="128"/>
        <v>4.59</v>
      </c>
      <c r="AB123" s="88">
        <f t="shared" si="128"/>
        <v>4.59</v>
      </c>
      <c r="AC123" s="88">
        <f t="shared" si="128"/>
        <v>4.59</v>
      </c>
      <c r="AD123" s="88">
        <f t="shared" ref="AD123:AF123" si="129">AD15-0.49*AD15</f>
        <v>4.59</v>
      </c>
      <c r="AE123" s="88">
        <f t="shared" si="129"/>
        <v>4.59</v>
      </c>
      <c r="AF123" s="88">
        <f t="shared" si="129"/>
        <v>4.59</v>
      </c>
    </row>
    <row r="124" spans="1:32" ht="12" customHeight="1">
      <c r="A124" s="75"/>
      <c r="B124" s="75"/>
      <c r="C124" s="75"/>
      <c r="D124" s="74"/>
      <c r="E124" s="74"/>
      <c r="F124" s="74"/>
      <c r="G124" s="73"/>
      <c r="H124" s="146" t="s">
        <v>94</v>
      </c>
      <c r="I124" s="146"/>
      <c r="J124" s="146"/>
      <c r="K124" s="146"/>
      <c r="L124" s="147"/>
      <c r="M124" s="87">
        <f t="shared" ref="M124:AC124" si="130">M16-0.49*M16</f>
        <v>1.2749999999999999</v>
      </c>
      <c r="N124" s="87">
        <f t="shared" si="130"/>
        <v>2.04</v>
      </c>
      <c r="O124" s="87">
        <f t="shared" si="130"/>
        <v>2.5499999999999998</v>
      </c>
      <c r="P124" s="87">
        <f t="shared" si="130"/>
        <v>2.5499999999999998</v>
      </c>
      <c r="Q124" s="87">
        <f t="shared" si="130"/>
        <v>2.5499999999999998</v>
      </c>
      <c r="R124" s="87">
        <f t="shared" si="130"/>
        <v>2.5499999999999998</v>
      </c>
      <c r="S124" s="87">
        <f t="shared" si="130"/>
        <v>3.06</v>
      </c>
      <c r="T124" s="87">
        <f t="shared" si="130"/>
        <v>3.06</v>
      </c>
      <c r="U124" s="87">
        <f t="shared" si="130"/>
        <v>3.5700000000000003</v>
      </c>
      <c r="V124" s="87">
        <f t="shared" si="130"/>
        <v>3.5700000000000003</v>
      </c>
      <c r="W124" s="87">
        <f t="shared" si="130"/>
        <v>3.5700000000000003</v>
      </c>
      <c r="X124" s="87">
        <f t="shared" si="130"/>
        <v>4.08</v>
      </c>
      <c r="Y124" s="87">
        <f t="shared" si="130"/>
        <v>4.08</v>
      </c>
      <c r="Z124" s="87">
        <f t="shared" si="130"/>
        <v>4.59</v>
      </c>
      <c r="AA124" s="87">
        <f t="shared" si="130"/>
        <v>4.59</v>
      </c>
      <c r="AB124" s="87">
        <f t="shared" si="130"/>
        <v>4.59</v>
      </c>
      <c r="AC124" s="87">
        <f t="shared" si="130"/>
        <v>4.59</v>
      </c>
      <c r="AD124" s="87">
        <f t="shared" ref="AD124:AF124" si="131">AD16-0.49*AD16</f>
        <v>4.59</v>
      </c>
      <c r="AE124" s="87">
        <f t="shared" si="131"/>
        <v>4.59</v>
      </c>
      <c r="AF124" s="87">
        <f t="shared" si="131"/>
        <v>4.59</v>
      </c>
    </row>
    <row r="125" spans="1:32" ht="12" customHeight="1">
      <c r="I125" s="154" t="s">
        <v>93</v>
      </c>
      <c r="J125" s="154"/>
      <c r="K125" s="154"/>
      <c r="L125" s="154"/>
      <c r="M125" s="155"/>
      <c r="N125" s="88">
        <f t="shared" ref="N125:AC125" si="132">N17-0.49*N17</f>
        <v>2.04</v>
      </c>
      <c r="O125" s="88">
        <f t="shared" si="132"/>
        <v>2.5499999999999998</v>
      </c>
      <c r="P125" s="88">
        <f t="shared" si="132"/>
        <v>2.5499999999999998</v>
      </c>
      <c r="Q125" s="88">
        <f t="shared" si="132"/>
        <v>2.5499999999999998</v>
      </c>
      <c r="R125" s="88">
        <f t="shared" si="132"/>
        <v>2.5499999999999998</v>
      </c>
      <c r="S125" s="88">
        <f t="shared" si="132"/>
        <v>3.06</v>
      </c>
      <c r="T125" s="88">
        <f t="shared" si="132"/>
        <v>3.06</v>
      </c>
      <c r="U125" s="88">
        <f t="shared" si="132"/>
        <v>3.5700000000000003</v>
      </c>
      <c r="V125" s="88">
        <f t="shared" si="132"/>
        <v>3.5700000000000003</v>
      </c>
      <c r="W125" s="88">
        <f t="shared" si="132"/>
        <v>3.5700000000000003</v>
      </c>
      <c r="X125" s="88">
        <f t="shared" si="132"/>
        <v>4.08</v>
      </c>
      <c r="Y125" s="88">
        <f t="shared" si="132"/>
        <v>4.08</v>
      </c>
      <c r="Z125" s="88">
        <f t="shared" si="132"/>
        <v>4.59</v>
      </c>
      <c r="AA125" s="88">
        <f t="shared" si="132"/>
        <v>4.59</v>
      </c>
      <c r="AB125" s="88">
        <f t="shared" si="132"/>
        <v>4.59</v>
      </c>
      <c r="AC125" s="88">
        <f t="shared" si="132"/>
        <v>4.59</v>
      </c>
      <c r="AD125" s="88">
        <f t="shared" ref="AD125:AF125" si="133">AD17-0.49*AD17</f>
        <v>4.59</v>
      </c>
      <c r="AE125" s="88">
        <f t="shared" si="133"/>
        <v>4.59</v>
      </c>
      <c r="AF125" s="88">
        <f t="shared" si="133"/>
        <v>4.59</v>
      </c>
    </row>
    <row r="126" spans="1:32" ht="12" customHeight="1">
      <c r="M126" s="146" t="s">
        <v>92</v>
      </c>
      <c r="N126" s="147"/>
      <c r="O126" s="87">
        <f t="shared" ref="O126:AC126" si="134">O18-0.49*O18</f>
        <v>1.53</v>
      </c>
      <c r="P126" s="87">
        <f t="shared" si="134"/>
        <v>2.04</v>
      </c>
      <c r="Q126" s="87">
        <f t="shared" si="134"/>
        <v>2.04</v>
      </c>
      <c r="R126" s="87">
        <f t="shared" si="134"/>
        <v>2.5499999999999998</v>
      </c>
      <c r="S126" s="87">
        <f t="shared" si="134"/>
        <v>3.06</v>
      </c>
      <c r="T126" s="87">
        <f t="shared" si="134"/>
        <v>3.06</v>
      </c>
      <c r="U126" s="87">
        <f t="shared" si="134"/>
        <v>3.06</v>
      </c>
      <c r="V126" s="87">
        <f t="shared" si="134"/>
        <v>3.06</v>
      </c>
      <c r="W126" s="87">
        <f t="shared" si="134"/>
        <v>3.5700000000000003</v>
      </c>
      <c r="X126" s="87">
        <f t="shared" si="134"/>
        <v>3.5700000000000003</v>
      </c>
      <c r="Y126" s="87">
        <f t="shared" si="134"/>
        <v>3.5700000000000003</v>
      </c>
      <c r="Z126" s="87">
        <f t="shared" si="134"/>
        <v>4.08</v>
      </c>
      <c r="AA126" s="87">
        <f t="shared" si="134"/>
        <v>4.08</v>
      </c>
      <c r="AB126" s="87">
        <f t="shared" si="134"/>
        <v>4.08</v>
      </c>
      <c r="AC126" s="87">
        <f t="shared" si="134"/>
        <v>4.08</v>
      </c>
      <c r="AD126" s="87">
        <f t="shared" ref="AD126:AF126" si="135">AD18-0.49*AD18</f>
        <v>4.08</v>
      </c>
      <c r="AE126" s="87">
        <f t="shared" si="135"/>
        <v>4.08</v>
      </c>
      <c r="AF126" s="87">
        <f t="shared" si="135"/>
        <v>4.08</v>
      </c>
    </row>
    <row r="127" spans="1:32" ht="12" customHeight="1">
      <c r="M127" s="154" t="s">
        <v>91</v>
      </c>
      <c r="N127" s="154"/>
      <c r="O127" s="155"/>
      <c r="P127" s="88">
        <f t="shared" ref="P127:AC127" si="136">P19-0.49*P19</f>
        <v>1.53</v>
      </c>
      <c r="Q127" s="88">
        <f t="shared" si="136"/>
        <v>2.04</v>
      </c>
      <c r="R127" s="88">
        <f t="shared" si="136"/>
        <v>2.5499999999999998</v>
      </c>
      <c r="S127" s="88">
        <f t="shared" si="136"/>
        <v>2.5499999999999998</v>
      </c>
      <c r="T127" s="88">
        <f t="shared" si="136"/>
        <v>2.5499999999999998</v>
      </c>
      <c r="U127" s="88">
        <f t="shared" si="136"/>
        <v>3.06</v>
      </c>
      <c r="V127" s="88">
        <f t="shared" si="136"/>
        <v>3.06</v>
      </c>
      <c r="W127" s="88">
        <f t="shared" si="136"/>
        <v>3.06</v>
      </c>
      <c r="X127" s="88">
        <f t="shared" si="136"/>
        <v>3.5700000000000003</v>
      </c>
      <c r="Y127" s="88">
        <f t="shared" si="136"/>
        <v>3.5700000000000003</v>
      </c>
      <c r="Z127" s="88">
        <f t="shared" si="136"/>
        <v>4.08</v>
      </c>
      <c r="AA127" s="88">
        <f t="shared" si="136"/>
        <v>4.08</v>
      </c>
      <c r="AB127" s="88">
        <f t="shared" si="136"/>
        <v>4.08</v>
      </c>
      <c r="AC127" s="88">
        <f t="shared" si="136"/>
        <v>4.08</v>
      </c>
      <c r="AD127" s="88">
        <f t="shared" ref="AD127:AF127" si="137">AD19-0.49*AD19</f>
        <v>4.08</v>
      </c>
      <c r="AE127" s="88">
        <f t="shared" si="137"/>
        <v>4.08</v>
      </c>
      <c r="AF127" s="88">
        <f t="shared" si="137"/>
        <v>4.08</v>
      </c>
    </row>
    <row r="128" spans="1:32" ht="12" customHeight="1">
      <c r="N128" s="156" t="s">
        <v>90</v>
      </c>
      <c r="O128" s="156"/>
      <c r="P128" s="157"/>
      <c r="Q128" s="87">
        <f t="shared" ref="Q128:AC128" si="138">Q20-0.49*Q20</f>
        <v>1.53</v>
      </c>
      <c r="R128" s="87">
        <f t="shared" si="138"/>
        <v>2.04</v>
      </c>
      <c r="S128" s="87">
        <f t="shared" si="138"/>
        <v>2.5499999999999998</v>
      </c>
      <c r="T128" s="87">
        <f t="shared" si="138"/>
        <v>2.5499999999999998</v>
      </c>
      <c r="U128" s="87">
        <f t="shared" si="138"/>
        <v>2.5499999999999998</v>
      </c>
      <c r="V128" s="87">
        <f t="shared" si="138"/>
        <v>3.06</v>
      </c>
      <c r="W128" s="87">
        <f t="shared" si="138"/>
        <v>3.06</v>
      </c>
      <c r="X128" s="87">
        <f t="shared" si="138"/>
        <v>3.06</v>
      </c>
      <c r="Y128" s="87">
        <f t="shared" si="138"/>
        <v>3.06</v>
      </c>
      <c r="Z128" s="87">
        <f t="shared" si="138"/>
        <v>3.5700000000000003</v>
      </c>
      <c r="AA128" s="87">
        <f t="shared" si="138"/>
        <v>3.5700000000000003</v>
      </c>
      <c r="AB128" s="87">
        <f t="shared" si="138"/>
        <v>3.5700000000000003</v>
      </c>
      <c r="AC128" s="87">
        <f t="shared" si="138"/>
        <v>3.5700000000000003</v>
      </c>
      <c r="AD128" s="87">
        <f t="shared" ref="AD128:AF128" si="139">AD20-0.49*AD20</f>
        <v>3.5700000000000003</v>
      </c>
      <c r="AE128" s="87">
        <f t="shared" si="139"/>
        <v>3.5700000000000003</v>
      </c>
      <c r="AF128" s="87">
        <f t="shared" si="139"/>
        <v>3.5700000000000003</v>
      </c>
    </row>
    <row r="129" spans="1:32" ht="12" customHeight="1">
      <c r="L129" s="71"/>
      <c r="O129" s="154" t="s">
        <v>89</v>
      </c>
      <c r="P129" s="154"/>
      <c r="Q129" s="154"/>
      <c r="R129" s="88">
        <f t="shared" ref="R129:AC129" si="140">R21-0.49*R21</f>
        <v>1.53</v>
      </c>
      <c r="S129" s="88">
        <f t="shared" si="140"/>
        <v>2.5499999999999998</v>
      </c>
      <c r="T129" s="88">
        <f t="shared" si="140"/>
        <v>2.5499999999999998</v>
      </c>
      <c r="U129" s="88">
        <f t="shared" si="140"/>
        <v>2.5499999999999998</v>
      </c>
      <c r="V129" s="88">
        <f t="shared" si="140"/>
        <v>2.5499999999999998</v>
      </c>
      <c r="W129" s="88">
        <f t="shared" si="140"/>
        <v>3.06</v>
      </c>
      <c r="X129" s="88">
        <f t="shared" si="140"/>
        <v>3.06</v>
      </c>
      <c r="Y129" s="88">
        <f t="shared" si="140"/>
        <v>3.06</v>
      </c>
      <c r="Z129" s="88">
        <f t="shared" si="140"/>
        <v>3.5700000000000003</v>
      </c>
      <c r="AA129" s="88">
        <f t="shared" si="140"/>
        <v>3.5700000000000003</v>
      </c>
      <c r="AB129" s="88">
        <f t="shared" si="140"/>
        <v>3.5700000000000003</v>
      </c>
      <c r="AC129" s="88">
        <f t="shared" si="140"/>
        <v>3.5700000000000003</v>
      </c>
      <c r="AD129" s="88">
        <f t="shared" ref="AD129:AF129" si="141">AD21-0.49*AD21</f>
        <v>3.5700000000000003</v>
      </c>
      <c r="AE129" s="88">
        <f t="shared" si="141"/>
        <v>3.5700000000000003</v>
      </c>
      <c r="AF129" s="88">
        <f t="shared" si="141"/>
        <v>3.5700000000000003</v>
      </c>
    </row>
    <row r="130" spans="1:32" ht="12" customHeight="1">
      <c r="K130" s="72"/>
      <c r="L130" s="72"/>
      <c r="M130" s="71"/>
      <c r="O130" s="146" t="s">
        <v>88</v>
      </c>
      <c r="P130" s="146"/>
      <c r="Q130" s="146"/>
      <c r="R130" s="146"/>
      <c r="S130" s="87">
        <f t="shared" ref="S130:AC130" si="142">S22-0.49*S22</f>
        <v>1.53</v>
      </c>
      <c r="T130" s="87">
        <f t="shared" si="142"/>
        <v>1.53</v>
      </c>
      <c r="U130" s="87">
        <f t="shared" si="142"/>
        <v>2.04</v>
      </c>
      <c r="V130" s="87">
        <f t="shared" si="142"/>
        <v>2.5499999999999998</v>
      </c>
      <c r="W130" s="87">
        <f t="shared" si="142"/>
        <v>2.5499999999999998</v>
      </c>
      <c r="X130" s="87">
        <f t="shared" si="142"/>
        <v>2.5499999999999998</v>
      </c>
      <c r="Y130" s="87">
        <f t="shared" si="142"/>
        <v>3.06</v>
      </c>
      <c r="Z130" s="87">
        <f t="shared" si="142"/>
        <v>3.06</v>
      </c>
      <c r="AA130" s="87">
        <f t="shared" si="142"/>
        <v>3.06</v>
      </c>
      <c r="AB130" s="87">
        <f t="shared" si="142"/>
        <v>3.06</v>
      </c>
      <c r="AC130" s="87">
        <f t="shared" si="142"/>
        <v>3.06</v>
      </c>
      <c r="AD130" s="87">
        <f t="shared" ref="AD130:AF130" si="143">AD22-0.49*AD22</f>
        <v>3.06</v>
      </c>
      <c r="AE130" s="87">
        <f t="shared" si="143"/>
        <v>3.06</v>
      </c>
      <c r="AF130" s="87">
        <f t="shared" si="143"/>
        <v>3.06</v>
      </c>
    </row>
    <row r="131" spans="1:32" ht="12" customHeight="1">
      <c r="Q131" s="150" t="s">
        <v>87</v>
      </c>
      <c r="R131" s="150"/>
      <c r="S131" s="150"/>
      <c r="T131" s="88">
        <f t="shared" ref="T131:AC131" si="144">T23-0.49*T23</f>
        <v>1.53</v>
      </c>
      <c r="U131" s="88">
        <f t="shared" si="144"/>
        <v>1.53</v>
      </c>
      <c r="V131" s="88">
        <f t="shared" si="144"/>
        <v>2.04</v>
      </c>
      <c r="W131" s="88">
        <f t="shared" si="144"/>
        <v>2.5499999999999998</v>
      </c>
      <c r="X131" s="88">
        <f t="shared" si="144"/>
        <v>2.5499999999999998</v>
      </c>
      <c r="Y131" s="88">
        <f t="shared" si="144"/>
        <v>2.5499999999999998</v>
      </c>
      <c r="Z131" s="88">
        <f t="shared" si="144"/>
        <v>3.06</v>
      </c>
      <c r="AA131" s="88">
        <f t="shared" si="144"/>
        <v>3.06</v>
      </c>
      <c r="AB131" s="88">
        <f t="shared" si="144"/>
        <v>3.06</v>
      </c>
      <c r="AC131" s="88">
        <f t="shared" si="144"/>
        <v>3.06</v>
      </c>
      <c r="AD131" s="88">
        <f t="shared" ref="AD131:AF131" si="145">AD23-0.49*AD23</f>
        <v>3.06</v>
      </c>
      <c r="AE131" s="88">
        <f t="shared" si="145"/>
        <v>3.06</v>
      </c>
      <c r="AF131" s="88">
        <f t="shared" si="145"/>
        <v>3.06</v>
      </c>
    </row>
    <row r="132" spans="1:32" ht="12" customHeight="1">
      <c r="A132" s="152" t="s">
        <v>113</v>
      </c>
      <c r="B132" s="152"/>
      <c r="C132" s="152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Q132" s="142" t="s">
        <v>85</v>
      </c>
      <c r="R132" s="142"/>
      <c r="S132" s="142"/>
      <c r="T132" s="143"/>
      <c r="U132" s="87">
        <f t="shared" ref="U132:AC132" si="146">U24-0.49*U24</f>
        <v>1.53</v>
      </c>
      <c r="V132" s="87">
        <f t="shared" si="146"/>
        <v>2.04</v>
      </c>
      <c r="W132" s="87">
        <f t="shared" si="146"/>
        <v>2.5499999999999998</v>
      </c>
      <c r="X132" s="87">
        <f t="shared" si="146"/>
        <v>2.5499999999999998</v>
      </c>
      <c r="Y132" s="87">
        <f t="shared" si="146"/>
        <v>2.5499999999999998</v>
      </c>
      <c r="Z132" s="87">
        <f t="shared" si="146"/>
        <v>2.5499999999999998</v>
      </c>
      <c r="AA132" s="87">
        <f t="shared" si="146"/>
        <v>3.06</v>
      </c>
      <c r="AB132" s="87">
        <f t="shared" si="146"/>
        <v>3.06</v>
      </c>
      <c r="AC132" s="87">
        <f t="shared" si="146"/>
        <v>3.06</v>
      </c>
      <c r="AD132" s="87">
        <f t="shared" ref="AD132:AF132" si="147">AD24-0.49*AD24</f>
        <v>3.06</v>
      </c>
      <c r="AE132" s="87">
        <f t="shared" si="147"/>
        <v>3.06</v>
      </c>
      <c r="AF132" s="87">
        <f t="shared" si="147"/>
        <v>3.06</v>
      </c>
    </row>
    <row r="133" spans="1:32" ht="12" customHeight="1">
      <c r="A133" s="153" t="s">
        <v>84</v>
      </c>
      <c r="B133" s="153"/>
      <c r="C133" s="153"/>
      <c r="D133" s="153"/>
      <c r="E133" s="153"/>
      <c r="F133" s="153"/>
      <c r="G133" s="153"/>
      <c r="H133" s="153"/>
      <c r="I133" s="153"/>
      <c r="J133" s="153"/>
      <c r="K133" s="153"/>
      <c r="L133" s="153"/>
      <c r="M133" s="153"/>
      <c r="N133" s="70"/>
      <c r="Q133" s="150" t="s">
        <v>83</v>
      </c>
      <c r="R133" s="150"/>
      <c r="S133" s="150"/>
      <c r="T133" s="150"/>
      <c r="U133" s="151"/>
      <c r="V133" s="88">
        <f t="shared" ref="V133:AC133" si="148">V25-0.49*V25</f>
        <v>1.53</v>
      </c>
      <c r="W133" s="88">
        <f t="shared" si="148"/>
        <v>2.04</v>
      </c>
      <c r="X133" s="88">
        <f t="shared" si="148"/>
        <v>2.5499999999999998</v>
      </c>
      <c r="Y133" s="88">
        <f t="shared" si="148"/>
        <v>2.5499999999999998</v>
      </c>
      <c r="Z133" s="88">
        <f t="shared" si="148"/>
        <v>2.5499999999999998</v>
      </c>
      <c r="AA133" s="88">
        <f t="shared" si="148"/>
        <v>2.5499999999999998</v>
      </c>
      <c r="AB133" s="88">
        <f t="shared" si="148"/>
        <v>2.5499999999999998</v>
      </c>
      <c r="AC133" s="88">
        <f t="shared" si="148"/>
        <v>2.5499999999999998</v>
      </c>
      <c r="AD133" s="88">
        <f t="shared" ref="AD133:AF133" si="149">AD25-0.49*AD25</f>
        <v>2.5499999999999998</v>
      </c>
      <c r="AE133" s="88">
        <f t="shared" si="149"/>
        <v>2.5499999999999998</v>
      </c>
      <c r="AF133" s="88">
        <f t="shared" si="149"/>
        <v>2.5499999999999998</v>
      </c>
    </row>
    <row r="134" spans="1:32" ht="12" customHeight="1">
      <c r="A134" s="152" t="s">
        <v>118</v>
      </c>
      <c r="B134" s="152"/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U134" s="142" t="s">
        <v>81</v>
      </c>
      <c r="V134" s="142"/>
      <c r="W134" s="87">
        <f t="shared" ref="W134:AC134" si="150">W26-0.49*W26</f>
        <v>1.53</v>
      </c>
      <c r="X134" s="87">
        <f t="shared" si="150"/>
        <v>1.53</v>
      </c>
      <c r="Y134" s="87">
        <f t="shared" si="150"/>
        <v>2.04</v>
      </c>
      <c r="Z134" s="87">
        <f t="shared" si="150"/>
        <v>2.5499999999999998</v>
      </c>
      <c r="AA134" s="87">
        <f t="shared" si="150"/>
        <v>2.5499999999999998</v>
      </c>
      <c r="AB134" s="87">
        <f t="shared" si="150"/>
        <v>2.5499999999999998</v>
      </c>
      <c r="AC134" s="87">
        <f t="shared" si="150"/>
        <v>2.5499999999999998</v>
      </c>
      <c r="AD134" s="87">
        <f t="shared" ref="AD134:AF134" si="151">AD26-0.49*AD26</f>
        <v>2.5499999999999998</v>
      </c>
      <c r="AE134" s="87">
        <f t="shared" si="151"/>
        <v>2.5499999999999998</v>
      </c>
      <c r="AF134" s="87">
        <f t="shared" si="151"/>
        <v>2.5499999999999998</v>
      </c>
    </row>
    <row r="135" spans="1:32" ht="12" customHeight="1">
      <c r="V135" s="150" t="s">
        <v>80</v>
      </c>
      <c r="W135" s="150"/>
      <c r="X135" s="88">
        <f t="shared" ref="X135:AC135" si="152">X27-0.49*X27</f>
        <v>1.53</v>
      </c>
      <c r="Y135" s="88">
        <f t="shared" si="152"/>
        <v>1.53</v>
      </c>
      <c r="Z135" s="88">
        <f t="shared" si="152"/>
        <v>2.04</v>
      </c>
      <c r="AA135" s="88">
        <f t="shared" si="152"/>
        <v>2.5499999999999998</v>
      </c>
      <c r="AB135" s="88">
        <f t="shared" si="152"/>
        <v>2.5499999999999998</v>
      </c>
      <c r="AC135" s="88">
        <f t="shared" si="152"/>
        <v>2.5499999999999998</v>
      </c>
      <c r="AD135" s="88">
        <f t="shared" ref="AD135:AF135" si="153">AD27-0.49*AD27</f>
        <v>2.5499999999999998</v>
      </c>
      <c r="AE135" s="88">
        <f t="shared" si="153"/>
        <v>2.5499999999999998</v>
      </c>
      <c r="AF135" s="88">
        <f t="shared" si="153"/>
        <v>2.5499999999999998</v>
      </c>
    </row>
    <row r="136" spans="1:32" ht="12" customHeight="1">
      <c r="W136" s="142" t="s">
        <v>79</v>
      </c>
      <c r="X136" s="142"/>
      <c r="Y136" s="87">
        <f>Y28-0.49*Y28</f>
        <v>1.53</v>
      </c>
      <c r="Z136" s="87">
        <f>Z28-0.49*Z28</f>
        <v>2.04</v>
      </c>
      <c r="AA136" s="87">
        <f>AA28-0.49*AA28</f>
        <v>2.5499999999999998</v>
      </c>
      <c r="AB136" s="87">
        <f>AB28-0.49*AB28</f>
        <v>2.5499999999999998</v>
      </c>
      <c r="AC136" s="87">
        <f>AC28-0.49*AC28</f>
        <v>2.5499999999999998</v>
      </c>
      <c r="AD136" s="87">
        <f t="shared" ref="AD136:AF136" si="154">AD28-0.49*AD28</f>
        <v>2.5499999999999998</v>
      </c>
      <c r="AE136" s="87">
        <f t="shared" si="154"/>
        <v>2.5499999999999998</v>
      </c>
      <c r="AF136" s="87">
        <f t="shared" si="154"/>
        <v>2.5499999999999998</v>
      </c>
    </row>
    <row r="137" spans="1:32" ht="12" customHeight="1">
      <c r="X137" s="150" t="s">
        <v>78</v>
      </c>
      <c r="Y137" s="150"/>
      <c r="Z137" s="88">
        <f>Z29-0.49*Z29</f>
        <v>1.53</v>
      </c>
      <c r="AA137" s="88">
        <f>AA29-0.49*AA29</f>
        <v>2.04</v>
      </c>
      <c r="AB137" s="88">
        <f>AB29-0.49*AB29</f>
        <v>2.04</v>
      </c>
      <c r="AC137" s="88">
        <f>AC29-0.49*AC29</f>
        <v>2.04</v>
      </c>
      <c r="AD137" s="88">
        <f t="shared" ref="AD137:AF137" si="155">AD29-0.49*AD29</f>
        <v>2.04</v>
      </c>
      <c r="AE137" s="88">
        <f t="shared" si="155"/>
        <v>2.04</v>
      </c>
      <c r="AF137" s="88">
        <f t="shared" si="155"/>
        <v>2.04</v>
      </c>
    </row>
    <row r="138" spans="1:32" ht="12" customHeight="1">
      <c r="W138" s="142" t="s">
        <v>77</v>
      </c>
      <c r="X138" s="142"/>
      <c r="Y138" s="142"/>
      <c r="Z138" s="143"/>
      <c r="AA138" s="87">
        <f>AA30-0.49*AA30</f>
        <v>1.53</v>
      </c>
      <c r="AB138" s="87">
        <f>AB30-0.49*AB30</f>
        <v>1.53</v>
      </c>
      <c r="AC138" s="87">
        <f>AC30-0.49*AC30</f>
        <v>1.53</v>
      </c>
      <c r="AD138" s="87">
        <f t="shared" ref="AD138:AF138" si="156">AD30-0.49*AD30</f>
        <v>1.53</v>
      </c>
      <c r="AE138" s="87">
        <f t="shared" si="156"/>
        <v>1.53</v>
      </c>
      <c r="AF138" s="87">
        <f t="shared" si="156"/>
        <v>1.53</v>
      </c>
    </row>
    <row r="139" spans="1:32" ht="12" customHeight="1">
      <c r="Y139" s="150" t="s">
        <v>76</v>
      </c>
      <c r="Z139" s="150"/>
      <c r="AA139" s="150"/>
      <c r="AB139" s="88">
        <f>AB31-0.49*AB31</f>
        <v>1.2749999999999999</v>
      </c>
      <c r="AC139" s="88">
        <f>AC31-0.49*AC31</f>
        <v>1.2749999999999999</v>
      </c>
      <c r="AD139" s="88">
        <f t="shared" ref="AD139:AF139" si="157">AD31-0.49*AD31</f>
        <v>1.2749999999999999</v>
      </c>
      <c r="AE139" s="88">
        <f t="shared" si="157"/>
        <v>1.2749999999999999</v>
      </c>
      <c r="AF139" s="88">
        <f t="shared" si="157"/>
        <v>1.2749999999999999</v>
      </c>
    </row>
    <row r="140" spans="1:32" ht="12" customHeight="1">
      <c r="X140" s="95"/>
      <c r="Z140" s="142" t="s">
        <v>121</v>
      </c>
      <c r="AA140" s="142"/>
      <c r="AB140" s="143"/>
      <c r="AC140" s="87">
        <f>AC32-0.49*AC32</f>
        <v>1.2749999999999999</v>
      </c>
      <c r="AD140" s="87">
        <f t="shared" ref="AD140:AF140" si="158">AD32-0.49*AD32</f>
        <v>1.2749999999999999</v>
      </c>
      <c r="AE140" s="87">
        <f t="shared" si="158"/>
        <v>1.2749999999999999</v>
      </c>
      <c r="AF140" s="87">
        <f t="shared" si="158"/>
        <v>1.2749999999999999</v>
      </c>
    </row>
    <row r="141" spans="1:32" ht="12" customHeight="1">
      <c r="Y141" s="144" t="s">
        <v>75</v>
      </c>
      <c r="Z141" s="144"/>
      <c r="AA141" s="144"/>
      <c r="AB141" s="144"/>
      <c r="AC141" s="145"/>
      <c r="AD141" s="88">
        <f t="shared" ref="AD141:AF141" si="159">AD33-0.49*AD33</f>
        <v>1.2749999999999999</v>
      </c>
      <c r="AE141" s="88">
        <f t="shared" si="159"/>
        <v>1.2749999999999999</v>
      </c>
      <c r="AF141" s="88">
        <f t="shared" si="159"/>
        <v>1.2749999999999999</v>
      </c>
    </row>
    <row r="142" spans="1:32" ht="12" customHeight="1">
      <c r="Z142" s="142" t="s">
        <v>122</v>
      </c>
      <c r="AA142" s="142"/>
      <c r="AB142" s="142"/>
      <c r="AC142" s="142"/>
      <c r="AD142" s="143"/>
      <c r="AE142" s="87">
        <f t="shared" ref="AE142:AF142" si="160">AE34-0.49*AE34</f>
        <v>1.2749999999999999</v>
      </c>
      <c r="AF142" s="87">
        <f t="shared" si="160"/>
        <v>1.2749999999999999</v>
      </c>
    </row>
    <row r="143" spans="1:32" ht="12" customHeight="1">
      <c r="Z143" s="144" t="s">
        <v>123</v>
      </c>
      <c r="AA143" s="144"/>
      <c r="AB143" s="144"/>
      <c r="AC143" s="144"/>
      <c r="AD143" s="144"/>
      <c r="AE143" s="145"/>
      <c r="AF143" s="88">
        <f t="shared" ref="AF143" si="161">AF35-0.49*AF35</f>
        <v>1.2749999999999999</v>
      </c>
    </row>
    <row r="144" spans="1:32" ht="12" customHeight="1"/>
    <row r="145" spans="1:32" ht="12" customHeight="1"/>
    <row r="146" spans="1:32" ht="12" customHeight="1"/>
    <row r="147" spans="1:32" ht="12" customHeight="1"/>
    <row r="148" spans="1:32" ht="135" customHeight="1">
      <c r="A148" s="84"/>
      <c r="B148" s="83" t="s">
        <v>106</v>
      </c>
      <c r="C148" s="83" t="s">
        <v>105</v>
      </c>
      <c r="D148" s="83" t="s">
        <v>29</v>
      </c>
      <c r="E148" s="83" t="s">
        <v>15</v>
      </c>
      <c r="F148" s="83" t="s">
        <v>100</v>
      </c>
      <c r="G148" s="82" t="s">
        <v>99</v>
      </c>
      <c r="H148" s="82" t="s">
        <v>104</v>
      </c>
      <c r="I148" s="83" t="s">
        <v>97</v>
      </c>
      <c r="J148" s="82" t="s">
        <v>96</v>
      </c>
      <c r="K148" s="83" t="s">
        <v>95</v>
      </c>
      <c r="L148" s="82" t="s">
        <v>94</v>
      </c>
      <c r="M148" s="82" t="s">
        <v>93</v>
      </c>
      <c r="N148" s="82" t="s">
        <v>92</v>
      </c>
      <c r="O148" s="82" t="s">
        <v>91</v>
      </c>
      <c r="P148" s="83" t="s">
        <v>90</v>
      </c>
      <c r="Q148" s="82" t="s">
        <v>89</v>
      </c>
      <c r="R148" s="82" t="s">
        <v>88</v>
      </c>
      <c r="S148" s="81" t="s">
        <v>87</v>
      </c>
      <c r="T148" s="81" t="s">
        <v>85</v>
      </c>
      <c r="U148" s="81" t="s">
        <v>83</v>
      </c>
      <c r="V148" s="81" t="s">
        <v>81</v>
      </c>
      <c r="W148" s="81" t="s">
        <v>80</v>
      </c>
      <c r="X148" s="81" t="s">
        <v>79</v>
      </c>
      <c r="Y148" s="81" t="s">
        <v>78</v>
      </c>
      <c r="Z148" s="81" t="s">
        <v>77</v>
      </c>
      <c r="AA148" s="81" t="s">
        <v>76</v>
      </c>
      <c r="AB148" s="81" t="s">
        <v>121</v>
      </c>
      <c r="AC148" s="81" t="s">
        <v>124</v>
      </c>
      <c r="AD148" s="81" t="s">
        <v>125</v>
      </c>
      <c r="AE148" s="96" t="s">
        <v>123</v>
      </c>
      <c r="AF148" s="97" t="s">
        <v>126</v>
      </c>
    </row>
    <row r="149" spans="1:32" ht="12" customHeight="1">
      <c r="A149" s="80" t="s">
        <v>103</v>
      </c>
      <c r="B149" s="88">
        <f t="shared" ref="B149:AC149" si="162">B5-0.51*B5</f>
        <v>1.2250000000000001</v>
      </c>
      <c r="C149" s="88">
        <f t="shared" si="162"/>
        <v>1.2250000000000001</v>
      </c>
      <c r="D149" s="88">
        <f t="shared" si="162"/>
        <v>1.47</v>
      </c>
      <c r="E149" s="88">
        <f t="shared" si="162"/>
        <v>1.96</v>
      </c>
      <c r="F149" s="88">
        <f t="shared" si="162"/>
        <v>2.4500000000000002</v>
      </c>
      <c r="G149" s="88">
        <f t="shared" si="162"/>
        <v>2.4500000000000002</v>
      </c>
      <c r="H149" s="88">
        <f t="shared" si="162"/>
        <v>2.4500000000000002</v>
      </c>
      <c r="I149" s="88">
        <f t="shared" si="162"/>
        <v>2.94</v>
      </c>
      <c r="J149" s="88">
        <f t="shared" si="162"/>
        <v>2.94</v>
      </c>
      <c r="K149" s="88">
        <f t="shared" si="162"/>
        <v>2.94</v>
      </c>
      <c r="L149" s="88">
        <f t="shared" si="162"/>
        <v>3.4299999999999997</v>
      </c>
      <c r="M149" s="88">
        <f t="shared" si="162"/>
        <v>3.4299999999999997</v>
      </c>
      <c r="N149" s="88">
        <f t="shared" si="162"/>
        <v>3.92</v>
      </c>
      <c r="O149" s="88">
        <f t="shared" si="162"/>
        <v>3.92</v>
      </c>
      <c r="P149" s="88">
        <f t="shared" si="162"/>
        <v>3.92</v>
      </c>
      <c r="Q149" s="88">
        <f t="shared" si="162"/>
        <v>4.41</v>
      </c>
      <c r="R149" s="88">
        <f t="shared" si="162"/>
        <v>4.41</v>
      </c>
      <c r="S149" s="88">
        <f t="shared" si="162"/>
        <v>4.41</v>
      </c>
      <c r="T149" s="88">
        <f t="shared" si="162"/>
        <v>4.41</v>
      </c>
      <c r="U149" s="88">
        <f t="shared" si="162"/>
        <v>4.9000000000000004</v>
      </c>
      <c r="V149" s="88">
        <f t="shared" si="162"/>
        <v>4.9000000000000004</v>
      </c>
      <c r="W149" s="88">
        <f t="shared" si="162"/>
        <v>4.9000000000000004</v>
      </c>
      <c r="X149" s="88">
        <f t="shared" si="162"/>
        <v>4.9000000000000004</v>
      </c>
      <c r="Y149" s="88">
        <f t="shared" si="162"/>
        <v>4.9000000000000004</v>
      </c>
      <c r="Z149" s="88">
        <f t="shared" si="162"/>
        <v>5.88</v>
      </c>
      <c r="AA149" s="88">
        <f t="shared" si="162"/>
        <v>5.88</v>
      </c>
      <c r="AB149" s="88">
        <f t="shared" si="162"/>
        <v>5.88</v>
      </c>
      <c r="AC149" s="88">
        <f t="shared" si="162"/>
        <v>5.88</v>
      </c>
      <c r="AD149" s="88">
        <f t="shared" ref="AD149:AF149" si="163">AD5-0.51*AD5</f>
        <v>5.88</v>
      </c>
      <c r="AE149" s="88">
        <f t="shared" si="163"/>
        <v>5.88</v>
      </c>
      <c r="AF149" s="88">
        <f t="shared" si="163"/>
        <v>5.88</v>
      </c>
    </row>
    <row r="150" spans="1:32" ht="12" customHeight="1">
      <c r="A150" s="158" t="s">
        <v>102</v>
      </c>
      <c r="B150" s="158"/>
      <c r="C150" s="87">
        <f t="shared" ref="C150:AC150" si="164">C6-0.51*C6</f>
        <v>1.2250000000000001</v>
      </c>
      <c r="D150" s="87">
        <f t="shared" si="164"/>
        <v>1.47</v>
      </c>
      <c r="E150" s="87">
        <f t="shared" si="164"/>
        <v>1.96</v>
      </c>
      <c r="F150" s="87">
        <f t="shared" si="164"/>
        <v>2.4500000000000002</v>
      </c>
      <c r="G150" s="87">
        <f t="shared" si="164"/>
        <v>2.4500000000000002</v>
      </c>
      <c r="H150" s="87">
        <f t="shared" si="164"/>
        <v>2.4500000000000002</v>
      </c>
      <c r="I150" s="87">
        <f t="shared" si="164"/>
        <v>2.94</v>
      </c>
      <c r="J150" s="87">
        <f t="shared" si="164"/>
        <v>2.94</v>
      </c>
      <c r="K150" s="87">
        <f t="shared" si="164"/>
        <v>2.94</v>
      </c>
      <c r="L150" s="87">
        <f t="shared" si="164"/>
        <v>3.4299999999999997</v>
      </c>
      <c r="M150" s="87">
        <f t="shared" si="164"/>
        <v>3.4299999999999997</v>
      </c>
      <c r="N150" s="87">
        <f t="shared" si="164"/>
        <v>3.92</v>
      </c>
      <c r="O150" s="87">
        <f t="shared" si="164"/>
        <v>3.92</v>
      </c>
      <c r="P150" s="87">
        <f t="shared" si="164"/>
        <v>3.92</v>
      </c>
      <c r="Q150" s="87">
        <f t="shared" si="164"/>
        <v>4.41</v>
      </c>
      <c r="R150" s="87">
        <f t="shared" si="164"/>
        <v>4.41</v>
      </c>
      <c r="S150" s="87">
        <f t="shared" si="164"/>
        <v>4.41</v>
      </c>
      <c r="T150" s="87">
        <f t="shared" si="164"/>
        <v>4.41</v>
      </c>
      <c r="U150" s="87">
        <f t="shared" si="164"/>
        <v>4.9000000000000004</v>
      </c>
      <c r="V150" s="87">
        <f t="shared" si="164"/>
        <v>4.9000000000000004</v>
      </c>
      <c r="W150" s="87">
        <f t="shared" si="164"/>
        <v>4.9000000000000004</v>
      </c>
      <c r="X150" s="87">
        <f t="shared" si="164"/>
        <v>4.9000000000000004</v>
      </c>
      <c r="Y150" s="87">
        <f t="shared" si="164"/>
        <v>4.9000000000000004</v>
      </c>
      <c r="Z150" s="87">
        <f t="shared" si="164"/>
        <v>5.88</v>
      </c>
      <c r="AA150" s="87">
        <f t="shared" si="164"/>
        <v>5.88</v>
      </c>
      <c r="AB150" s="87">
        <f t="shared" si="164"/>
        <v>5.88</v>
      </c>
      <c r="AC150" s="87">
        <f t="shared" si="164"/>
        <v>5.88</v>
      </c>
      <c r="AD150" s="87">
        <f t="shared" ref="AD150:AF150" si="165">AD6-0.51*AD6</f>
        <v>5.88</v>
      </c>
      <c r="AE150" s="87">
        <f t="shared" si="165"/>
        <v>5.88</v>
      </c>
      <c r="AF150" s="87">
        <f t="shared" si="165"/>
        <v>5.88</v>
      </c>
    </row>
    <row r="151" spans="1:32" ht="12" customHeight="1">
      <c r="A151" s="159" t="s">
        <v>101</v>
      </c>
      <c r="B151" s="159"/>
      <c r="C151" s="160"/>
      <c r="D151" s="88">
        <f t="shared" ref="D151:AC151" si="166">D7-0.51*D7</f>
        <v>1.47</v>
      </c>
      <c r="E151" s="88">
        <f t="shared" si="166"/>
        <v>1.96</v>
      </c>
      <c r="F151" s="88">
        <f t="shared" si="166"/>
        <v>2.4500000000000002</v>
      </c>
      <c r="G151" s="88">
        <f t="shared" si="166"/>
        <v>2.4500000000000002</v>
      </c>
      <c r="H151" s="88">
        <f t="shared" si="166"/>
        <v>2.4500000000000002</v>
      </c>
      <c r="I151" s="88">
        <f t="shared" si="166"/>
        <v>2.94</v>
      </c>
      <c r="J151" s="88">
        <f t="shared" si="166"/>
        <v>2.94</v>
      </c>
      <c r="K151" s="88">
        <f t="shared" si="166"/>
        <v>2.94</v>
      </c>
      <c r="L151" s="88">
        <f t="shared" si="166"/>
        <v>3.4299999999999997</v>
      </c>
      <c r="M151" s="88">
        <f t="shared" si="166"/>
        <v>3.4299999999999997</v>
      </c>
      <c r="N151" s="88">
        <f t="shared" si="166"/>
        <v>3.92</v>
      </c>
      <c r="O151" s="88">
        <f t="shared" si="166"/>
        <v>3.92</v>
      </c>
      <c r="P151" s="88">
        <f t="shared" si="166"/>
        <v>3.92</v>
      </c>
      <c r="Q151" s="88">
        <f t="shared" si="166"/>
        <v>4.41</v>
      </c>
      <c r="R151" s="88">
        <f t="shared" si="166"/>
        <v>4.41</v>
      </c>
      <c r="S151" s="88">
        <f t="shared" si="166"/>
        <v>4.41</v>
      </c>
      <c r="T151" s="88">
        <f t="shared" si="166"/>
        <v>4.41</v>
      </c>
      <c r="U151" s="88">
        <f t="shared" si="166"/>
        <v>4.9000000000000004</v>
      </c>
      <c r="V151" s="88">
        <f t="shared" si="166"/>
        <v>4.9000000000000004</v>
      </c>
      <c r="W151" s="88">
        <f t="shared" si="166"/>
        <v>4.9000000000000004</v>
      </c>
      <c r="X151" s="88">
        <f t="shared" si="166"/>
        <v>4.9000000000000004</v>
      </c>
      <c r="Y151" s="88">
        <f t="shared" si="166"/>
        <v>4.9000000000000004</v>
      </c>
      <c r="Z151" s="88">
        <f t="shared" si="166"/>
        <v>5.88</v>
      </c>
      <c r="AA151" s="88">
        <f t="shared" si="166"/>
        <v>5.88</v>
      </c>
      <c r="AB151" s="88">
        <f t="shared" si="166"/>
        <v>5.88</v>
      </c>
      <c r="AC151" s="88">
        <f t="shared" si="166"/>
        <v>5.88</v>
      </c>
      <c r="AD151" s="88">
        <f t="shared" ref="AD151:AF151" si="167">AD7-0.51*AD7</f>
        <v>5.88</v>
      </c>
      <c r="AE151" s="88">
        <f t="shared" si="167"/>
        <v>5.88</v>
      </c>
      <c r="AF151" s="88">
        <f t="shared" si="167"/>
        <v>5.88</v>
      </c>
    </row>
    <row r="152" spans="1:32" ht="12" customHeight="1">
      <c r="A152" s="158" t="s">
        <v>29</v>
      </c>
      <c r="B152" s="158"/>
      <c r="C152" s="158"/>
      <c r="D152" s="161"/>
      <c r="E152" s="87">
        <f t="shared" ref="E152:AC152" si="168">E8-0.51*E8</f>
        <v>1.47</v>
      </c>
      <c r="F152" s="87">
        <f t="shared" si="168"/>
        <v>2.4500000000000002</v>
      </c>
      <c r="G152" s="87">
        <f t="shared" si="168"/>
        <v>2.4500000000000002</v>
      </c>
      <c r="H152" s="87">
        <f t="shared" si="168"/>
        <v>2.4500000000000002</v>
      </c>
      <c r="I152" s="87">
        <f t="shared" si="168"/>
        <v>2.4500000000000002</v>
      </c>
      <c r="J152" s="87">
        <f t="shared" si="168"/>
        <v>2.94</v>
      </c>
      <c r="K152" s="87">
        <f t="shared" si="168"/>
        <v>2.94</v>
      </c>
      <c r="L152" s="87">
        <f t="shared" si="168"/>
        <v>3.4299999999999997</v>
      </c>
      <c r="M152" s="87">
        <f t="shared" si="168"/>
        <v>3.4299999999999997</v>
      </c>
      <c r="N152" s="87">
        <f t="shared" si="168"/>
        <v>3.4299999999999997</v>
      </c>
      <c r="O152" s="87">
        <f t="shared" si="168"/>
        <v>3.92</v>
      </c>
      <c r="P152" s="87">
        <f t="shared" si="168"/>
        <v>3.92</v>
      </c>
      <c r="Q152" s="87">
        <f t="shared" si="168"/>
        <v>3.92</v>
      </c>
      <c r="R152" s="87">
        <f t="shared" si="168"/>
        <v>4.41</v>
      </c>
      <c r="S152" s="87">
        <f t="shared" si="168"/>
        <v>4.41</v>
      </c>
      <c r="T152" s="87">
        <f t="shared" si="168"/>
        <v>4.41</v>
      </c>
      <c r="U152" s="87">
        <f t="shared" si="168"/>
        <v>4.9000000000000004</v>
      </c>
      <c r="V152" s="87">
        <f t="shared" si="168"/>
        <v>4.9000000000000004</v>
      </c>
      <c r="W152" s="87">
        <f t="shared" si="168"/>
        <v>4.9000000000000004</v>
      </c>
      <c r="X152" s="87">
        <f t="shared" si="168"/>
        <v>4.9000000000000004</v>
      </c>
      <c r="Y152" s="87">
        <f t="shared" si="168"/>
        <v>4.9000000000000004</v>
      </c>
      <c r="Z152" s="87">
        <f t="shared" si="168"/>
        <v>4.9000000000000004</v>
      </c>
      <c r="AA152" s="87">
        <f t="shared" si="168"/>
        <v>5.88</v>
      </c>
      <c r="AB152" s="87">
        <f t="shared" si="168"/>
        <v>5.88</v>
      </c>
      <c r="AC152" s="87">
        <f t="shared" si="168"/>
        <v>5.88</v>
      </c>
      <c r="AD152" s="87">
        <f t="shared" ref="AD152:AF152" si="169">AD8-0.51*AD8</f>
        <v>5.88</v>
      </c>
      <c r="AE152" s="87">
        <f t="shared" si="169"/>
        <v>5.88</v>
      </c>
      <c r="AF152" s="87">
        <f t="shared" si="169"/>
        <v>5.88</v>
      </c>
    </row>
    <row r="153" spans="1:32" ht="12" customHeight="1">
      <c r="A153" s="148" t="s">
        <v>15</v>
      </c>
      <c r="B153" s="148"/>
      <c r="C153" s="148"/>
      <c r="D153" s="148"/>
      <c r="E153" s="149"/>
      <c r="F153" s="88">
        <f t="shared" ref="F153:AC153" si="170">F9-0.51*F9</f>
        <v>1.96</v>
      </c>
      <c r="G153" s="88">
        <f t="shared" si="170"/>
        <v>1.96</v>
      </c>
      <c r="H153" s="88">
        <f t="shared" si="170"/>
        <v>1.96</v>
      </c>
      <c r="I153" s="88">
        <f t="shared" si="170"/>
        <v>2.4500000000000002</v>
      </c>
      <c r="J153" s="88">
        <f t="shared" si="170"/>
        <v>2.4500000000000002</v>
      </c>
      <c r="K153" s="88">
        <f t="shared" si="170"/>
        <v>2.94</v>
      </c>
      <c r="L153" s="88">
        <f t="shared" si="170"/>
        <v>2.94</v>
      </c>
      <c r="M153" s="88">
        <f t="shared" si="170"/>
        <v>2.94</v>
      </c>
      <c r="N153" s="88">
        <f t="shared" si="170"/>
        <v>3.4299999999999997</v>
      </c>
      <c r="O153" s="88">
        <f t="shared" si="170"/>
        <v>3.4299999999999997</v>
      </c>
      <c r="P153" s="88">
        <f t="shared" si="170"/>
        <v>3.4299999999999997</v>
      </c>
      <c r="Q153" s="88">
        <f t="shared" si="170"/>
        <v>3.92</v>
      </c>
      <c r="R153" s="88">
        <f t="shared" si="170"/>
        <v>3.92</v>
      </c>
      <c r="S153" s="88">
        <f t="shared" si="170"/>
        <v>4.41</v>
      </c>
      <c r="T153" s="88">
        <f t="shared" si="170"/>
        <v>4.41</v>
      </c>
      <c r="U153" s="88">
        <f t="shared" si="170"/>
        <v>4.41</v>
      </c>
      <c r="V153" s="88">
        <f t="shared" si="170"/>
        <v>4.9000000000000004</v>
      </c>
      <c r="W153" s="88">
        <f t="shared" si="170"/>
        <v>4.9000000000000004</v>
      </c>
      <c r="X153" s="88">
        <f t="shared" si="170"/>
        <v>4.9000000000000004</v>
      </c>
      <c r="Y153" s="88">
        <f t="shared" si="170"/>
        <v>4.9000000000000004</v>
      </c>
      <c r="Z153" s="88">
        <f t="shared" si="170"/>
        <v>4.9000000000000004</v>
      </c>
      <c r="AA153" s="88">
        <f t="shared" si="170"/>
        <v>4.9000000000000004</v>
      </c>
      <c r="AB153" s="88">
        <f t="shared" si="170"/>
        <v>4.9000000000000004</v>
      </c>
      <c r="AC153" s="88">
        <f t="shared" si="170"/>
        <v>4.9000000000000004</v>
      </c>
      <c r="AD153" s="88">
        <f t="shared" ref="AD153:AF153" si="171">AD9-0.51*AD9</f>
        <v>4.9000000000000004</v>
      </c>
      <c r="AE153" s="88">
        <f t="shared" si="171"/>
        <v>4.9000000000000004</v>
      </c>
      <c r="AF153" s="88">
        <f t="shared" si="171"/>
        <v>4.9000000000000004</v>
      </c>
    </row>
    <row r="154" spans="1:32" ht="12" customHeight="1">
      <c r="A154" s="73"/>
      <c r="B154" s="158" t="s">
        <v>100</v>
      </c>
      <c r="C154" s="158"/>
      <c r="D154" s="158"/>
      <c r="E154" s="158"/>
      <c r="F154" s="161"/>
      <c r="G154" s="87">
        <f t="shared" ref="G154:AC154" si="172">G10-0.51*G10</f>
        <v>1.2250000000000001</v>
      </c>
      <c r="H154" s="87">
        <f t="shared" si="172"/>
        <v>1.47</v>
      </c>
      <c r="I154" s="87">
        <f t="shared" si="172"/>
        <v>1.47</v>
      </c>
      <c r="J154" s="87">
        <f t="shared" si="172"/>
        <v>1.47</v>
      </c>
      <c r="K154" s="87">
        <f t="shared" si="172"/>
        <v>1.96</v>
      </c>
      <c r="L154" s="87">
        <f t="shared" si="172"/>
        <v>2.4500000000000002</v>
      </c>
      <c r="M154" s="87">
        <f t="shared" si="172"/>
        <v>2.4500000000000002</v>
      </c>
      <c r="N154" s="87">
        <f t="shared" si="172"/>
        <v>2.94</v>
      </c>
      <c r="O154" s="87">
        <f t="shared" si="172"/>
        <v>2.94</v>
      </c>
      <c r="P154" s="87">
        <f t="shared" si="172"/>
        <v>2.94</v>
      </c>
      <c r="Q154" s="87">
        <f t="shared" si="172"/>
        <v>2.94</v>
      </c>
      <c r="R154" s="87">
        <f t="shared" si="172"/>
        <v>2.94</v>
      </c>
      <c r="S154" s="87">
        <f t="shared" si="172"/>
        <v>3.92</v>
      </c>
      <c r="T154" s="87">
        <f t="shared" si="172"/>
        <v>3.92</v>
      </c>
      <c r="U154" s="87">
        <f t="shared" si="172"/>
        <v>3.92</v>
      </c>
      <c r="V154" s="87">
        <f t="shared" si="172"/>
        <v>4.41</v>
      </c>
      <c r="W154" s="87">
        <f t="shared" si="172"/>
        <v>4.41</v>
      </c>
      <c r="X154" s="87">
        <f t="shared" si="172"/>
        <v>4.41</v>
      </c>
      <c r="Y154" s="87">
        <f t="shared" si="172"/>
        <v>4.9000000000000004</v>
      </c>
      <c r="Z154" s="87">
        <f t="shared" si="172"/>
        <v>4.9000000000000004</v>
      </c>
      <c r="AA154" s="87">
        <f t="shared" si="172"/>
        <v>4.9000000000000004</v>
      </c>
      <c r="AB154" s="87">
        <f t="shared" si="172"/>
        <v>4.9000000000000004</v>
      </c>
      <c r="AC154" s="87">
        <f t="shared" si="172"/>
        <v>4.9000000000000004</v>
      </c>
      <c r="AD154" s="87">
        <f t="shared" ref="AD154:AF154" si="173">AD10-0.51*AD10</f>
        <v>4.9000000000000004</v>
      </c>
      <c r="AE154" s="87">
        <f t="shared" si="173"/>
        <v>4.9000000000000004</v>
      </c>
      <c r="AF154" s="87">
        <f t="shared" si="173"/>
        <v>4.9000000000000004</v>
      </c>
    </row>
    <row r="155" spans="1:32" ht="12" customHeight="1">
      <c r="A155" s="79"/>
      <c r="B155" s="78"/>
      <c r="C155" s="159" t="s">
        <v>99</v>
      </c>
      <c r="D155" s="159"/>
      <c r="E155" s="159"/>
      <c r="F155" s="159"/>
      <c r="G155" s="160"/>
      <c r="H155" s="88">
        <f t="shared" ref="H155:AC155" si="174">H11-0.51*H11</f>
        <v>1.47</v>
      </c>
      <c r="I155" s="88">
        <f t="shared" si="174"/>
        <v>1.47</v>
      </c>
      <c r="J155" s="88">
        <f t="shared" si="174"/>
        <v>1.47</v>
      </c>
      <c r="K155" s="88">
        <f t="shared" si="174"/>
        <v>1.96</v>
      </c>
      <c r="L155" s="88">
        <f t="shared" si="174"/>
        <v>2.4500000000000002</v>
      </c>
      <c r="M155" s="88">
        <f t="shared" si="174"/>
        <v>2.4500000000000002</v>
      </c>
      <c r="N155" s="88">
        <f t="shared" si="174"/>
        <v>2.94</v>
      </c>
      <c r="O155" s="88">
        <f t="shared" si="174"/>
        <v>2.94</v>
      </c>
      <c r="P155" s="88">
        <f t="shared" si="174"/>
        <v>2.94</v>
      </c>
      <c r="Q155" s="88">
        <f t="shared" si="174"/>
        <v>2.94</v>
      </c>
      <c r="R155" s="88">
        <f t="shared" si="174"/>
        <v>2.94</v>
      </c>
      <c r="S155" s="88">
        <f t="shared" si="174"/>
        <v>3.92</v>
      </c>
      <c r="T155" s="88">
        <f t="shared" si="174"/>
        <v>3.92</v>
      </c>
      <c r="U155" s="88">
        <f t="shared" si="174"/>
        <v>3.92</v>
      </c>
      <c r="V155" s="88">
        <f t="shared" si="174"/>
        <v>4.41</v>
      </c>
      <c r="W155" s="88">
        <f t="shared" si="174"/>
        <v>4.41</v>
      </c>
      <c r="X155" s="88">
        <f t="shared" si="174"/>
        <v>4.41</v>
      </c>
      <c r="Y155" s="88">
        <f t="shared" si="174"/>
        <v>4.9000000000000004</v>
      </c>
      <c r="Z155" s="88">
        <f t="shared" si="174"/>
        <v>4.9000000000000004</v>
      </c>
      <c r="AA155" s="88">
        <f t="shared" si="174"/>
        <v>4.9000000000000004</v>
      </c>
      <c r="AB155" s="88">
        <f t="shared" si="174"/>
        <v>4.9000000000000004</v>
      </c>
      <c r="AC155" s="88">
        <f t="shared" si="174"/>
        <v>4.9000000000000004</v>
      </c>
      <c r="AD155" s="88">
        <f t="shared" ref="AD155:AF155" si="175">AD11-0.51*AD11</f>
        <v>4.9000000000000004</v>
      </c>
      <c r="AE155" s="88">
        <f t="shared" si="175"/>
        <v>4.9000000000000004</v>
      </c>
      <c r="AF155" s="88">
        <f t="shared" si="175"/>
        <v>4.9000000000000004</v>
      </c>
    </row>
    <row r="156" spans="1:32" ht="12" customHeight="1">
      <c r="A156" s="77"/>
      <c r="B156" s="76"/>
      <c r="C156" s="74"/>
      <c r="D156" s="158" t="s">
        <v>98</v>
      </c>
      <c r="E156" s="158"/>
      <c r="F156" s="158"/>
      <c r="G156" s="158"/>
      <c r="H156" s="161"/>
      <c r="I156" s="87">
        <f t="shared" ref="I156:AC156" si="176">I12-0.51*I12</f>
        <v>1.47</v>
      </c>
      <c r="J156" s="87">
        <f t="shared" si="176"/>
        <v>1.47</v>
      </c>
      <c r="K156" s="87">
        <f t="shared" si="176"/>
        <v>1.96</v>
      </c>
      <c r="L156" s="87">
        <f t="shared" si="176"/>
        <v>2.4500000000000002</v>
      </c>
      <c r="M156" s="87">
        <f t="shared" si="176"/>
        <v>2.4500000000000002</v>
      </c>
      <c r="N156" s="87">
        <f t="shared" si="176"/>
        <v>2.94</v>
      </c>
      <c r="O156" s="87">
        <f t="shared" si="176"/>
        <v>2.94</v>
      </c>
      <c r="P156" s="87">
        <f t="shared" si="176"/>
        <v>2.94</v>
      </c>
      <c r="Q156" s="87">
        <f t="shared" si="176"/>
        <v>2.94</v>
      </c>
      <c r="R156" s="87">
        <f t="shared" si="176"/>
        <v>2.94</v>
      </c>
      <c r="S156" s="87">
        <f t="shared" si="176"/>
        <v>3.92</v>
      </c>
      <c r="T156" s="87">
        <f t="shared" si="176"/>
        <v>3.92</v>
      </c>
      <c r="U156" s="87">
        <f t="shared" si="176"/>
        <v>3.92</v>
      </c>
      <c r="V156" s="87">
        <f t="shared" si="176"/>
        <v>4.41</v>
      </c>
      <c r="W156" s="87">
        <f t="shared" si="176"/>
        <v>4.41</v>
      </c>
      <c r="X156" s="87">
        <f t="shared" si="176"/>
        <v>4.41</v>
      </c>
      <c r="Y156" s="87">
        <f t="shared" si="176"/>
        <v>4.9000000000000004</v>
      </c>
      <c r="Z156" s="87">
        <f t="shared" si="176"/>
        <v>4.9000000000000004</v>
      </c>
      <c r="AA156" s="87">
        <f t="shared" si="176"/>
        <v>4.9000000000000004</v>
      </c>
      <c r="AB156" s="87">
        <f t="shared" si="176"/>
        <v>4.9000000000000004</v>
      </c>
      <c r="AC156" s="87">
        <f t="shared" si="176"/>
        <v>4.9000000000000004</v>
      </c>
      <c r="AD156" s="87">
        <f t="shared" ref="AD156:AF156" si="177">AD12-0.51*AD12</f>
        <v>4.9000000000000004</v>
      </c>
      <c r="AE156" s="87">
        <f t="shared" si="177"/>
        <v>4.9000000000000004</v>
      </c>
      <c r="AF156" s="87">
        <f t="shared" si="177"/>
        <v>4.9000000000000004</v>
      </c>
    </row>
    <row r="157" spans="1:32" ht="12" customHeight="1">
      <c r="A157" s="77"/>
      <c r="B157" s="76"/>
      <c r="C157" s="74"/>
      <c r="D157" s="74"/>
      <c r="E157" s="162" t="s">
        <v>97</v>
      </c>
      <c r="F157" s="162"/>
      <c r="G157" s="162"/>
      <c r="H157" s="162"/>
      <c r="I157" s="163"/>
      <c r="J157" s="88">
        <f t="shared" ref="J157:AC157" si="178">J13-0.51*J13</f>
        <v>1.47</v>
      </c>
      <c r="K157" s="88">
        <f t="shared" si="178"/>
        <v>1.96</v>
      </c>
      <c r="L157" s="88">
        <f t="shared" si="178"/>
        <v>2.4500000000000002</v>
      </c>
      <c r="M157" s="88">
        <f t="shared" si="178"/>
        <v>2.4500000000000002</v>
      </c>
      <c r="N157" s="88">
        <f t="shared" si="178"/>
        <v>2.94</v>
      </c>
      <c r="O157" s="88">
        <f t="shared" si="178"/>
        <v>2.94</v>
      </c>
      <c r="P157" s="88">
        <f t="shared" si="178"/>
        <v>2.94</v>
      </c>
      <c r="Q157" s="88">
        <f t="shared" si="178"/>
        <v>2.94</v>
      </c>
      <c r="R157" s="88">
        <f t="shared" si="178"/>
        <v>2.94</v>
      </c>
      <c r="S157" s="88">
        <f t="shared" si="178"/>
        <v>3.4299999999999997</v>
      </c>
      <c r="T157" s="88">
        <f t="shared" si="178"/>
        <v>3.4299999999999997</v>
      </c>
      <c r="U157" s="88">
        <f t="shared" si="178"/>
        <v>3.92</v>
      </c>
      <c r="V157" s="88">
        <f t="shared" si="178"/>
        <v>3.92</v>
      </c>
      <c r="W157" s="88">
        <f t="shared" si="178"/>
        <v>3.92</v>
      </c>
      <c r="X157" s="88">
        <f t="shared" si="178"/>
        <v>3.92</v>
      </c>
      <c r="Y157" s="88">
        <f t="shared" si="178"/>
        <v>4.41</v>
      </c>
      <c r="Z157" s="88">
        <f t="shared" si="178"/>
        <v>4.41</v>
      </c>
      <c r="AA157" s="88">
        <f t="shared" si="178"/>
        <v>4.9000000000000004</v>
      </c>
      <c r="AB157" s="88">
        <f t="shared" si="178"/>
        <v>4.9000000000000004</v>
      </c>
      <c r="AC157" s="88">
        <f t="shared" si="178"/>
        <v>4.9000000000000004</v>
      </c>
      <c r="AD157" s="88">
        <f t="shared" ref="AD157:AF157" si="179">AD13-0.51*AD13</f>
        <v>4.9000000000000004</v>
      </c>
      <c r="AE157" s="88">
        <f t="shared" si="179"/>
        <v>4.9000000000000004</v>
      </c>
      <c r="AF157" s="88">
        <f t="shared" si="179"/>
        <v>4.9000000000000004</v>
      </c>
    </row>
    <row r="158" spans="1:32" ht="12" customHeight="1">
      <c r="A158" s="77"/>
      <c r="B158" s="76"/>
      <c r="C158" s="74"/>
      <c r="D158" s="74"/>
      <c r="E158" s="73"/>
      <c r="F158" s="158" t="s">
        <v>96</v>
      </c>
      <c r="G158" s="158"/>
      <c r="H158" s="158"/>
      <c r="I158" s="158"/>
      <c r="J158" s="161"/>
      <c r="K158" s="87">
        <f t="shared" ref="K158:AC158" si="180">K14-0.51*K14</f>
        <v>1.47</v>
      </c>
      <c r="L158" s="87">
        <f t="shared" si="180"/>
        <v>1.96</v>
      </c>
      <c r="M158" s="87">
        <f t="shared" si="180"/>
        <v>1.96</v>
      </c>
      <c r="N158" s="87">
        <f t="shared" si="180"/>
        <v>2.4500000000000002</v>
      </c>
      <c r="O158" s="87">
        <f t="shared" si="180"/>
        <v>2.94</v>
      </c>
      <c r="P158" s="87">
        <f t="shared" si="180"/>
        <v>2.94</v>
      </c>
      <c r="Q158" s="87">
        <f t="shared" si="180"/>
        <v>2.94</v>
      </c>
      <c r="R158" s="87">
        <f t="shared" si="180"/>
        <v>2.94</v>
      </c>
      <c r="S158" s="87">
        <f t="shared" si="180"/>
        <v>3.4299999999999997</v>
      </c>
      <c r="T158" s="87">
        <f t="shared" si="180"/>
        <v>3.4299999999999997</v>
      </c>
      <c r="U158" s="87">
        <f t="shared" si="180"/>
        <v>3.92</v>
      </c>
      <c r="V158" s="87">
        <f t="shared" si="180"/>
        <v>3.92</v>
      </c>
      <c r="W158" s="87">
        <f t="shared" si="180"/>
        <v>3.92</v>
      </c>
      <c r="X158" s="87">
        <f t="shared" si="180"/>
        <v>3.92</v>
      </c>
      <c r="Y158" s="87">
        <f t="shared" si="180"/>
        <v>4.41</v>
      </c>
      <c r="Z158" s="87">
        <f t="shared" si="180"/>
        <v>4.41</v>
      </c>
      <c r="AA158" s="87">
        <f t="shared" si="180"/>
        <v>4.9000000000000004</v>
      </c>
      <c r="AB158" s="87">
        <f t="shared" si="180"/>
        <v>4.9000000000000004</v>
      </c>
      <c r="AC158" s="87">
        <f t="shared" si="180"/>
        <v>4.9000000000000004</v>
      </c>
      <c r="AD158" s="87">
        <f t="shared" ref="AD158:AF158" si="181">AD14-0.51*AD14</f>
        <v>4.9000000000000004</v>
      </c>
      <c r="AE158" s="87">
        <f t="shared" si="181"/>
        <v>4.9000000000000004</v>
      </c>
      <c r="AF158" s="87">
        <f t="shared" si="181"/>
        <v>4.9000000000000004</v>
      </c>
    </row>
    <row r="159" spans="1:32" ht="12" customHeight="1">
      <c r="A159" s="75"/>
      <c r="B159" s="75"/>
      <c r="C159" s="75"/>
      <c r="D159" s="74"/>
      <c r="E159" s="74"/>
      <c r="F159" s="74"/>
      <c r="G159" s="73"/>
      <c r="H159" s="75"/>
      <c r="I159" s="148" t="s">
        <v>95</v>
      </c>
      <c r="J159" s="148"/>
      <c r="K159" s="149"/>
      <c r="L159" s="88">
        <f t="shared" ref="L159:AC159" si="182">L15-0.51*L15</f>
        <v>1.47</v>
      </c>
      <c r="M159" s="88">
        <f t="shared" si="182"/>
        <v>1.47</v>
      </c>
      <c r="N159" s="88">
        <f t="shared" si="182"/>
        <v>2.4500000000000002</v>
      </c>
      <c r="O159" s="88">
        <f t="shared" si="182"/>
        <v>2.4500000000000002</v>
      </c>
      <c r="P159" s="88">
        <f t="shared" si="182"/>
        <v>2.4500000000000002</v>
      </c>
      <c r="Q159" s="88">
        <f t="shared" si="182"/>
        <v>2.94</v>
      </c>
      <c r="R159" s="88">
        <f t="shared" si="182"/>
        <v>2.94</v>
      </c>
      <c r="S159" s="88">
        <f t="shared" si="182"/>
        <v>3.4299999999999997</v>
      </c>
      <c r="T159" s="88">
        <f t="shared" si="182"/>
        <v>3.4299999999999997</v>
      </c>
      <c r="U159" s="88">
        <f t="shared" si="182"/>
        <v>3.4299999999999997</v>
      </c>
      <c r="V159" s="88">
        <f t="shared" si="182"/>
        <v>3.92</v>
      </c>
      <c r="W159" s="88">
        <f t="shared" si="182"/>
        <v>3.92</v>
      </c>
      <c r="X159" s="88">
        <f t="shared" si="182"/>
        <v>3.92</v>
      </c>
      <c r="Y159" s="88">
        <f t="shared" si="182"/>
        <v>3.92</v>
      </c>
      <c r="Z159" s="88">
        <f t="shared" si="182"/>
        <v>4.41</v>
      </c>
      <c r="AA159" s="88">
        <f t="shared" si="182"/>
        <v>4.41</v>
      </c>
      <c r="AB159" s="88">
        <f t="shared" si="182"/>
        <v>4.41</v>
      </c>
      <c r="AC159" s="88">
        <f t="shared" si="182"/>
        <v>4.41</v>
      </c>
      <c r="AD159" s="88">
        <f t="shared" ref="AD159:AF159" si="183">AD15-0.51*AD15</f>
        <v>4.41</v>
      </c>
      <c r="AE159" s="88">
        <f t="shared" si="183"/>
        <v>4.41</v>
      </c>
      <c r="AF159" s="88">
        <f t="shared" si="183"/>
        <v>4.41</v>
      </c>
    </row>
    <row r="160" spans="1:32" ht="12" customHeight="1">
      <c r="A160" s="75"/>
      <c r="B160" s="75"/>
      <c r="C160" s="75"/>
      <c r="D160" s="74"/>
      <c r="E160" s="74"/>
      <c r="F160" s="74"/>
      <c r="G160" s="73"/>
      <c r="H160" s="146" t="s">
        <v>94</v>
      </c>
      <c r="I160" s="146"/>
      <c r="J160" s="146"/>
      <c r="K160" s="146"/>
      <c r="L160" s="147"/>
      <c r="M160" s="87">
        <f t="shared" ref="M160:AC160" si="184">M16-0.51*M16</f>
        <v>1.2250000000000001</v>
      </c>
      <c r="N160" s="87">
        <f t="shared" si="184"/>
        <v>1.96</v>
      </c>
      <c r="O160" s="87">
        <f t="shared" si="184"/>
        <v>2.4500000000000002</v>
      </c>
      <c r="P160" s="87">
        <f t="shared" si="184"/>
        <v>2.4500000000000002</v>
      </c>
      <c r="Q160" s="87">
        <f t="shared" si="184"/>
        <v>2.4500000000000002</v>
      </c>
      <c r="R160" s="87">
        <f t="shared" si="184"/>
        <v>2.4500000000000002</v>
      </c>
      <c r="S160" s="87">
        <f t="shared" si="184"/>
        <v>2.94</v>
      </c>
      <c r="T160" s="87">
        <f t="shared" si="184"/>
        <v>2.94</v>
      </c>
      <c r="U160" s="87">
        <f t="shared" si="184"/>
        <v>3.4299999999999997</v>
      </c>
      <c r="V160" s="87">
        <f t="shared" si="184"/>
        <v>3.4299999999999997</v>
      </c>
      <c r="W160" s="87">
        <f t="shared" si="184"/>
        <v>3.4299999999999997</v>
      </c>
      <c r="X160" s="87">
        <f t="shared" si="184"/>
        <v>3.92</v>
      </c>
      <c r="Y160" s="87">
        <f t="shared" si="184"/>
        <v>3.92</v>
      </c>
      <c r="Z160" s="87">
        <f t="shared" si="184"/>
        <v>4.41</v>
      </c>
      <c r="AA160" s="87">
        <f t="shared" si="184"/>
        <v>4.41</v>
      </c>
      <c r="AB160" s="87">
        <f t="shared" si="184"/>
        <v>4.41</v>
      </c>
      <c r="AC160" s="87">
        <f t="shared" si="184"/>
        <v>4.41</v>
      </c>
      <c r="AD160" s="87">
        <f t="shared" ref="AD160:AF160" si="185">AD16-0.51*AD16</f>
        <v>4.41</v>
      </c>
      <c r="AE160" s="87">
        <f t="shared" si="185"/>
        <v>4.41</v>
      </c>
      <c r="AF160" s="87">
        <f t="shared" si="185"/>
        <v>4.41</v>
      </c>
    </row>
    <row r="161" spans="1:32" ht="12" customHeight="1">
      <c r="I161" s="154" t="s">
        <v>93</v>
      </c>
      <c r="J161" s="154"/>
      <c r="K161" s="154"/>
      <c r="L161" s="154"/>
      <c r="M161" s="155"/>
      <c r="N161" s="88">
        <f t="shared" ref="N161:AC161" si="186">N17-0.51*N17</f>
        <v>1.96</v>
      </c>
      <c r="O161" s="88">
        <f t="shared" si="186"/>
        <v>2.4500000000000002</v>
      </c>
      <c r="P161" s="88">
        <f t="shared" si="186"/>
        <v>2.4500000000000002</v>
      </c>
      <c r="Q161" s="88">
        <f t="shared" si="186"/>
        <v>2.4500000000000002</v>
      </c>
      <c r="R161" s="88">
        <f t="shared" si="186"/>
        <v>2.4500000000000002</v>
      </c>
      <c r="S161" s="88">
        <f t="shared" si="186"/>
        <v>2.94</v>
      </c>
      <c r="T161" s="88">
        <f t="shared" si="186"/>
        <v>2.94</v>
      </c>
      <c r="U161" s="88">
        <f t="shared" si="186"/>
        <v>3.4299999999999997</v>
      </c>
      <c r="V161" s="88">
        <f t="shared" si="186"/>
        <v>3.4299999999999997</v>
      </c>
      <c r="W161" s="88">
        <f t="shared" si="186"/>
        <v>3.4299999999999997</v>
      </c>
      <c r="X161" s="88">
        <f t="shared" si="186"/>
        <v>3.92</v>
      </c>
      <c r="Y161" s="88">
        <f t="shared" si="186"/>
        <v>3.92</v>
      </c>
      <c r="Z161" s="88">
        <f t="shared" si="186"/>
        <v>4.41</v>
      </c>
      <c r="AA161" s="88">
        <f t="shared" si="186"/>
        <v>4.41</v>
      </c>
      <c r="AB161" s="88">
        <f t="shared" si="186"/>
        <v>4.41</v>
      </c>
      <c r="AC161" s="88">
        <f t="shared" si="186"/>
        <v>4.41</v>
      </c>
      <c r="AD161" s="88">
        <f t="shared" ref="AD161:AF161" si="187">AD17-0.51*AD17</f>
        <v>4.41</v>
      </c>
      <c r="AE161" s="88">
        <f t="shared" si="187"/>
        <v>4.41</v>
      </c>
      <c r="AF161" s="88">
        <f t="shared" si="187"/>
        <v>4.41</v>
      </c>
    </row>
    <row r="162" spans="1:32" ht="12" customHeight="1">
      <c r="M162" s="146" t="s">
        <v>92</v>
      </c>
      <c r="N162" s="147"/>
      <c r="O162" s="87">
        <f t="shared" ref="O162:AC162" si="188">O18-0.51*O18</f>
        <v>1.47</v>
      </c>
      <c r="P162" s="87">
        <f t="shared" si="188"/>
        <v>1.96</v>
      </c>
      <c r="Q162" s="87">
        <f t="shared" si="188"/>
        <v>1.96</v>
      </c>
      <c r="R162" s="87">
        <f t="shared" si="188"/>
        <v>2.4500000000000002</v>
      </c>
      <c r="S162" s="87">
        <f t="shared" si="188"/>
        <v>2.94</v>
      </c>
      <c r="T162" s="87">
        <f t="shared" si="188"/>
        <v>2.94</v>
      </c>
      <c r="U162" s="87">
        <f t="shared" si="188"/>
        <v>2.94</v>
      </c>
      <c r="V162" s="87">
        <f t="shared" si="188"/>
        <v>2.94</v>
      </c>
      <c r="W162" s="87">
        <f t="shared" si="188"/>
        <v>3.4299999999999997</v>
      </c>
      <c r="X162" s="87">
        <f t="shared" si="188"/>
        <v>3.4299999999999997</v>
      </c>
      <c r="Y162" s="87">
        <f t="shared" si="188"/>
        <v>3.4299999999999997</v>
      </c>
      <c r="Z162" s="87">
        <f t="shared" si="188"/>
        <v>3.92</v>
      </c>
      <c r="AA162" s="87">
        <f t="shared" si="188"/>
        <v>3.92</v>
      </c>
      <c r="AB162" s="87">
        <f t="shared" si="188"/>
        <v>3.92</v>
      </c>
      <c r="AC162" s="87">
        <f t="shared" si="188"/>
        <v>3.92</v>
      </c>
      <c r="AD162" s="87">
        <f t="shared" ref="AD162:AF162" si="189">AD18-0.51*AD18</f>
        <v>3.92</v>
      </c>
      <c r="AE162" s="87">
        <f t="shared" si="189"/>
        <v>3.92</v>
      </c>
      <c r="AF162" s="87">
        <f t="shared" si="189"/>
        <v>3.92</v>
      </c>
    </row>
    <row r="163" spans="1:32" ht="12" customHeight="1">
      <c r="M163" s="154" t="s">
        <v>91</v>
      </c>
      <c r="N163" s="154"/>
      <c r="O163" s="155"/>
      <c r="P163" s="88">
        <f t="shared" ref="P163:AC163" si="190">P19-0.51*P19</f>
        <v>1.47</v>
      </c>
      <c r="Q163" s="88">
        <f t="shared" si="190"/>
        <v>1.96</v>
      </c>
      <c r="R163" s="88">
        <f t="shared" si="190"/>
        <v>2.4500000000000002</v>
      </c>
      <c r="S163" s="88">
        <f t="shared" si="190"/>
        <v>2.4500000000000002</v>
      </c>
      <c r="T163" s="88">
        <f t="shared" si="190"/>
        <v>2.4500000000000002</v>
      </c>
      <c r="U163" s="88">
        <f t="shared" si="190"/>
        <v>2.94</v>
      </c>
      <c r="V163" s="88">
        <f t="shared" si="190"/>
        <v>2.94</v>
      </c>
      <c r="W163" s="88">
        <f t="shared" si="190"/>
        <v>2.94</v>
      </c>
      <c r="X163" s="88">
        <f t="shared" si="190"/>
        <v>3.4299999999999997</v>
      </c>
      <c r="Y163" s="88">
        <f t="shared" si="190"/>
        <v>3.4299999999999997</v>
      </c>
      <c r="Z163" s="88">
        <f t="shared" si="190"/>
        <v>3.92</v>
      </c>
      <c r="AA163" s="88">
        <f t="shared" si="190"/>
        <v>3.92</v>
      </c>
      <c r="AB163" s="88">
        <f t="shared" si="190"/>
        <v>3.92</v>
      </c>
      <c r="AC163" s="88">
        <f t="shared" si="190"/>
        <v>3.92</v>
      </c>
      <c r="AD163" s="88">
        <f t="shared" ref="AD163:AF163" si="191">AD19-0.51*AD19</f>
        <v>3.92</v>
      </c>
      <c r="AE163" s="88">
        <f t="shared" si="191"/>
        <v>3.92</v>
      </c>
      <c r="AF163" s="88">
        <f t="shared" si="191"/>
        <v>3.92</v>
      </c>
    </row>
    <row r="164" spans="1:32" ht="12" customHeight="1">
      <c r="N164" s="156" t="s">
        <v>90</v>
      </c>
      <c r="O164" s="156"/>
      <c r="P164" s="157"/>
      <c r="Q164" s="87">
        <f t="shared" ref="Q164:AC164" si="192">Q20-0.51*Q20</f>
        <v>1.47</v>
      </c>
      <c r="R164" s="87">
        <f t="shared" si="192"/>
        <v>1.96</v>
      </c>
      <c r="S164" s="87">
        <f t="shared" si="192"/>
        <v>2.4500000000000002</v>
      </c>
      <c r="T164" s="87">
        <f t="shared" si="192"/>
        <v>2.4500000000000002</v>
      </c>
      <c r="U164" s="87">
        <f t="shared" si="192"/>
        <v>2.4500000000000002</v>
      </c>
      <c r="V164" s="87">
        <f t="shared" si="192"/>
        <v>2.94</v>
      </c>
      <c r="W164" s="87">
        <f t="shared" si="192"/>
        <v>2.94</v>
      </c>
      <c r="X164" s="87">
        <f t="shared" si="192"/>
        <v>2.94</v>
      </c>
      <c r="Y164" s="87">
        <f t="shared" si="192"/>
        <v>2.94</v>
      </c>
      <c r="Z164" s="87">
        <f t="shared" si="192"/>
        <v>3.4299999999999997</v>
      </c>
      <c r="AA164" s="87">
        <f t="shared" si="192"/>
        <v>3.4299999999999997</v>
      </c>
      <c r="AB164" s="87">
        <f t="shared" si="192"/>
        <v>3.4299999999999997</v>
      </c>
      <c r="AC164" s="87">
        <f t="shared" si="192"/>
        <v>3.4299999999999997</v>
      </c>
      <c r="AD164" s="87">
        <f t="shared" ref="AD164:AF164" si="193">AD20-0.51*AD20</f>
        <v>3.4299999999999997</v>
      </c>
      <c r="AE164" s="87">
        <f t="shared" si="193"/>
        <v>3.4299999999999997</v>
      </c>
      <c r="AF164" s="87">
        <f t="shared" si="193"/>
        <v>3.4299999999999997</v>
      </c>
    </row>
    <row r="165" spans="1:32" ht="12" customHeight="1">
      <c r="L165" s="71"/>
      <c r="O165" s="154" t="s">
        <v>89</v>
      </c>
      <c r="P165" s="154"/>
      <c r="Q165" s="154"/>
      <c r="R165" s="88">
        <f t="shared" ref="R165:AC165" si="194">R21-0.51*R21</f>
        <v>1.47</v>
      </c>
      <c r="S165" s="88">
        <f t="shared" si="194"/>
        <v>2.4500000000000002</v>
      </c>
      <c r="T165" s="88">
        <f t="shared" si="194"/>
        <v>2.4500000000000002</v>
      </c>
      <c r="U165" s="88">
        <f t="shared" si="194"/>
        <v>2.4500000000000002</v>
      </c>
      <c r="V165" s="88">
        <f t="shared" si="194"/>
        <v>2.4500000000000002</v>
      </c>
      <c r="W165" s="88">
        <f t="shared" si="194"/>
        <v>2.94</v>
      </c>
      <c r="X165" s="88">
        <f t="shared" si="194"/>
        <v>2.94</v>
      </c>
      <c r="Y165" s="88">
        <f t="shared" si="194"/>
        <v>2.94</v>
      </c>
      <c r="Z165" s="88">
        <f t="shared" si="194"/>
        <v>3.4299999999999997</v>
      </c>
      <c r="AA165" s="88">
        <f t="shared" si="194"/>
        <v>3.4299999999999997</v>
      </c>
      <c r="AB165" s="88">
        <f t="shared" si="194"/>
        <v>3.4299999999999997</v>
      </c>
      <c r="AC165" s="88">
        <f t="shared" si="194"/>
        <v>3.4299999999999997</v>
      </c>
      <c r="AD165" s="88">
        <f t="shared" ref="AD165:AF165" si="195">AD21-0.51*AD21</f>
        <v>3.4299999999999997</v>
      </c>
      <c r="AE165" s="88">
        <f t="shared" si="195"/>
        <v>3.4299999999999997</v>
      </c>
      <c r="AF165" s="88">
        <f t="shared" si="195"/>
        <v>3.4299999999999997</v>
      </c>
    </row>
    <row r="166" spans="1:32" ht="12" customHeight="1">
      <c r="K166" s="72"/>
      <c r="L166" s="72"/>
      <c r="M166" s="71"/>
      <c r="O166" s="146" t="s">
        <v>88</v>
      </c>
      <c r="P166" s="146"/>
      <c r="Q166" s="146"/>
      <c r="R166" s="146"/>
      <c r="S166" s="87">
        <f t="shared" ref="S166:AC166" si="196">S22-0.51*S22</f>
        <v>1.47</v>
      </c>
      <c r="T166" s="87">
        <f t="shared" si="196"/>
        <v>1.47</v>
      </c>
      <c r="U166" s="87">
        <f t="shared" si="196"/>
        <v>1.96</v>
      </c>
      <c r="V166" s="87">
        <f t="shared" si="196"/>
        <v>2.4500000000000002</v>
      </c>
      <c r="W166" s="87">
        <f t="shared" si="196"/>
        <v>2.4500000000000002</v>
      </c>
      <c r="X166" s="87">
        <f t="shared" si="196"/>
        <v>2.4500000000000002</v>
      </c>
      <c r="Y166" s="87">
        <f t="shared" si="196"/>
        <v>2.94</v>
      </c>
      <c r="Z166" s="87">
        <f t="shared" si="196"/>
        <v>2.94</v>
      </c>
      <c r="AA166" s="87">
        <f t="shared" si="196"/>
        <v>2.94</v>
      </c>
      <c r="AB166" s="87">
        <f t="shared" si="196"/>
        <v>2.94</v>
      </c>
      <c r="AC166" s="87">
        <f t="shared" si="196"/>
        <v>2.94</v>
      </c>
      <c r="AD166" s="87">
        <f t="shared" ref="AD166:AF166" si="197">AD22-0.51*AD22</f>
        <v>2.94</v>
      </c>
      <c r="AE166" s="87">
        <f t="shared" si="197"/>
        <v>2.94</v>
      </c>
      <c r="AF166" s="87">
        <f t="shared" si="197"/>
        <v>2.94</v>
      </c>
    </row>
    <row r="167" spans="1:32" ht="12" customHeight="1">
      <c r="Q167" s="150" t="s">
        <v>87</v>
      </c>
      <c r="R167" s="150"/>
      <c r="S167" s="150"/>
      <c r="T167" s="88">
        <f t="shared" ref="T167:AC167" si="198">T23-0.51*T23</f>
        <v>1.47</v>
      </c>
      <c r="U167" s="88">
        <f t="shared" si="198"/>
        <v>1.47</v>
      </c>
      <c r="V167" s="88">
        <f t="shared" si="198"/>
        <v>1.96</v>
      </c>
      <c r="W167" s="88">
        <f t="shared" si="198"/>
        <v>2.4500000000000002</v>
      </c>
      <c r="X167" s="88">
        <f t="shared" si="198"/>
        <v>2.4500000000000002</v>
      </c>
      <c r="Y167" s="88">
        <f t="shared" si="198"/>
        <v>2.4500000000000002</v>
      </c>
      <c r="Z167" s="88">
        <f t="shared" si="198"/>
        <v>2.94</v>
      </c>
      <c r="AA167" s="88">
        <f t="shared" si="198"/>
        <v>2.94</v>
      </c>
      <c r="AB167" s="88">
        <f t="shared" si="198"/>
        <v>2.94</v>
      </c>
      <c r="AC167" s="88">
        <f t="shared" si="198"/>
        <v>2.94</v>
      </c>
      <c r="AD167" s="88">
        <f t="shared" ref="AD167:AF167" si="199">AD23-0.51*AD23</f>
        <v>2.94</v>
      </c>
      <c r="AE167" s="88">
        <f t="shared" si="199"/>
        <v>2.94</v>
      </c>
      <c r="AF167" s="88">
        <f t="shared" si="199"/>
        <v>2.94</v>
      </c>
    </row>
    <row r="168" spans="1:32" ht="12" customHeight="1">
      <c r="A168" s="152" t="s">
        <v>113</v>
      </c>
      <c r="B168" s="152"/>
      <c r="C168" s="152"/>
      <c r="D168" s="152"/>
      <c r="E168" s="152"/>
      <c r="F168" s="152"/>
      <c r="G168" s="152"/>
      <c r="H168" s="152"/>
      <c r="I168" s="152"/>
      <c r="J168" s="152"/>
      <c r="K168" s="152"/>
      <c r="L168" s="152"/>
      <c r="M168" s="152"/>
      <c r="Q168" s="142" t="s">
        <v>85</v>
      </c>
      <c r="R168" s="142"/>
      <c r="S168" s="142"/>
      <c r="T168" s="143"/>
      <c r="U168" s="87">
        <f t="shared" ref="U168:AC168" si="200">U24-0.51*U24</f>
        <v>1.47</v>
      </c>
      <c r="V168" s="87">
        <f t="shared" si="200"/>
        <v>1.96</v>
      </c>
      <c r="W168" s="87">
        <f t="shared" si="200"/>
        <v>2.4500000000000002</v>
      </c>
      <c r="X168" s="87">
        <f t="shared" si="200"/>
        <v>2.4500000000000002</v>
      </c>
      <c r="Y168" s="87">
        <f t="shared" si="200"/>
        <v>2.4500000000000002</v>
      </c>
      <c r="Z168" s="87">
        <f t="shared" si="200"/>
        <v>2.4500000000000002</v>
      </c>
      <c r="AA168" s="87">
        <f t="shared" si="200"/>
        <v>2.94</v>
      </c>
      <c r="AB168" s="87">
        <f t="shared" si="200"/>
        <v>2.94</v>
      </c>
      <c r="AC168" s="87">
        <f t="shared" si="200"/>
        <v>2.94</v>
      </c>
      <c r="AD168" s="87">
        <f t="shared" ref="AD168:AF168" si="201">AD24-0.51*AD24</f>
        <v>2.94</v>
      </c>
      <c r="AE168" s="87">
        <f t="shared" si="201"/>
        <v>2.94</v>
      </c>
      <c r="AF168" s="87">
        <f t="shared" si="201"/>
        <v>2.94</v>
      </c>
    </row>
    <row r="169" spans="1:32" ht="12" customHeight="1">
      <c r="A169" s="153" t="s">
        <v>84</v>
      </c>
      <c r="B169" s="153"/>
      <c r="C169" s="153"/>
      <c r="D169" s="153"/>
      <c r="E169" s="153"/>
      <c r="F169" s="153"/>
      <c r="G169" s="153"/>
      <c r="H169" s="153"/>
      <c r="I169" s="153"/>
      <c r="J169" s="153"/>
      <c r="K169" s="153"/>
      <c r="L169" s="153"/>
      <c r="M169" s="153"/>
      <c r="N169" s="70"/>
      <c r="Q169" s="150" t="s">
        <v>83</v>
      </c>
      <c r="R169" s="150"/>
      <c r="S169" s="150"/>
      <c r="T169" s="150"/>
      <c r="U169" s="151"/>
      <c r="V169" s="88">
        <f t="shared" ref="V169:AC169" si="202">V25-0.51*V25</f>
        <v>1.47</v>
      </c>
      <c r="W169" s="88">
        <f t="shared" si="202"/>
        <v>1.96</v>
      </c>
      <c r="X169" s="88">
        <f t="shared" si="202"/>
        <v>2.4500000000000002</v>
      </c>
      <c r="Y169" s="88">
        <f t="shared" si="202"/>
        <v>2.4500000000000002</v>
      </c>
      <c r="Z169" s="88">
        <f t="shared" si="202"/>
        <v>2.4500000000000002</v>
      </c>
      <c r="AA169" s="88">
        <f t="shared" si="202"/>
        <v>2.4500000000000002</v>
      </c>
      <c r="AB169" s="88">
        <f t="shared" si="202"/>
        <v>2.4500000000000002</v>
      </c>
      <c r="AC169" s="88">
        <f t="shared" si="202"/>
        <v>2.4500000000000002</v>
      </c>
      <c r="AD169" s="88">
        <f t="shared" ref="AD169:AF169" si="203">AD25-0.51*AD25</f>
        <v>2.4500000000000002</v>
      </c>
      <c r="AE169" s="88">
        <f t="shared" si="203"/>
        <v>2.4500000000000002</v>
      </c>
      <c r="AF169" s="88">
        <f t="shared" si="203"/>
        <v>2.4500000000000002</v>
      </c>
    </row>
    <row r="170" spans="1:32" ht="12" customHeight="1">
      <c r="A170" s="152" t="s">
        <v>117</v>
      </c>
      <c r="B170" s="152"/>
      <c r="C170" s="152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  <c r="U170" s="142" t="s">
        <v>81</v>
      </c>
      <c r="V170" s="142"/>
      <c r="W170" s="87">
        <f t="shared" ref="W170:AC170" si="204">W26-0.51*W26</f>
        <v>1.47</v>
      </c>
      <c r="X170" s="87">
        <f t="shared" si="204"/>
        <v>1.47</v>
      </c>
      <c r="Y170" s="87">
        <f t="shared" si="204"/>
        <v>1.96</v>
      </c>
      <c r="Z170" s="87">
        <f t="shared" si="204"/>
        <v>2.4500000000000002</v>
      </c>
      <c r="AA170" s="87">
        <f t="shared" si="204"/>
        <v>2.4500000000000002</v>
      </c>
      <c r="AB170" s="87">
        <f t="shared" si="204"/>
        <v>2.4500000000000002</v>
      </c>
      <c r="AC170" s="87">
        <f t="shared" si="204"/>
        <v>2.4500000000000002</v>
      </c>
      <c r="AD170" s="87">
        <f t="shared" ref="AD170:AF170" si="205">AD26-0.51*AD26</f>
        <v>2.4500000000000002</v>
      </c>
      <c r="AE170" s="87">
        <f t="shared" si="205"/>
        <v>2.4500000000000002</v>
      </c>
      <c r="AF170" s="87">
        <f t="shared" si="205"/>
        <v>2.4500000000000002</v>
      </c>
    </row>
    <row r="171" spans="1:32" ht="12" customHeight="1">
      <c r="V171" s="150" t="s">
        <v>80</v>
      </c>
      <c r="W171" s="150"/>
      <c r="X171" s="88">
        <f t="shared" ref="X171:AC171" si="206">X27-0.51*X27</f>
        <v>1.47</v>
      </c>
      <c r="Y171" s="88">
        <f t="shared" si="206"/>
        <v>1.47</v>
      </c>
      <c r="Z171" s="88">
        <f t="shared" si="206"/>
        <v>1.96</v>
      </c>
      <c r="AA171" s="88">
        <f t="shared" si="206"/>
        <v>2.4500000000000002</v>
      </c>
      <c r="AB171" s="88">
        <f t="shared" si="206"/>
        <v>2.4500000000000002</v>
      </c>
      <c r="AC171" s="88">
        <f t="shared" si="206"/>
        <v>2.4500000000000002</v>
      </c>
      <c r="AD171" s="88">
        <f t="shared" ref="AD171:AF171" si="207">AD27-0.51*AD27</f>
        <v>2.4500000000000002</v>
      </c>
      <c r="AE171" s="88">
        <f t="shared" si="207"/>
        <v>2.4500000000000002</v>
      </c>
      <c r="AF171" s="88">
        <f t="shared" si="207"/>
        <v>2.4500000000000002</v>
      </c>
    </row>
    <row r="172" spans="1:32" ht="12" customHeight="1">
      <c r="W172" s="142" t="s">
        <v>79</v>
      </c>
      <c r="X172" s="142"/>
      <c r="Y172" s="87">
        <f>Y28-0.51*Y28</f>
        <v>1.47</v>
      </c>
      <c r="Z172" s="87">
        <f>Z28-0.51*Z28</f>
        <v>1.96</v>
      </c>
      <c r="AA172" s="87">
        <f>AA28-0.51*AA28</f>
        <v>2.4500000000000002</v>
      </c>
      <c r="AB172" s="87">
        <f>AB28-0.51*AB28</f>
        <v>2.4500000000000002</v>
      </c>
      <c r="AC172" s="87">
        <f>AC28-0.51*AC28</f>
        <v>2.4500000000000002</v>
      </c>
      <c r="AD172" s="87">
        <f t="shared" ref="AD172:AF172" si="208">AD28-0.51*AD28</f>
        <v>2.4500000000000002</v>
      </c>
      <c r="AE172" s="87">
        <f t="shared" si="208"/>
        <v>2.4500000000000002</v>
      </c>
      <c r="AF172" s="87">
        <f t="shared" si="208"/>
        <v>2.4500000000000002</v>
      </c>
    </row>
    <row r="173" spans="1:32" ht="12" customHeight="1">
      <c r="X173" s="150" t="s">
        <v>78</v>
      </c>
      <c r="Y173" s="150"/>
      <c r="Z173" s="88">
        <f>Z29-0.51*Z29</f>
        <v>1.47</v>
      </c>
      <c r="AA173" s="88">
        <f>AA29-0.51*AA29</f>
        <v>1.96</v>
      </c>
      <c r="AB173" s="88">
        <f>AB29-0.51*AB29</f>
        <v>1.96</v>
      </c>
      <c r="AC173" s="88">
        <f>AC29-0.51*AC29</f>
        <v>1.96</v>
      </c>
      <c r="AD173" s="88">
        <f t="shared" ref="AD173:AF173" si="209">AD29-0.51*AD29</f>
        <v>1.96</v>
      </c>
      <c r="AE173" s="88">
        <f t="shared" si="209"/>
        <v>1.96</v>
      </c>
      <c r="AF173" s="88">
        <f t="shared" si="209"/>
        <v>1.96</v>
      </c>
    </row>
    <row r="174" spans="1:32" ht="12" customHeight="1">
      <c r="W174" s="142" t="s">
        <v>77</v>
      </c>
      <c r="X174" s="142"/>
      <c r="Y174" s="142"/>
      <c r="Z174" s="143"/>
      <c r="AA174" s="87">
        <f>AA30-0.51*AA30</f>
        <v>1.47</v>
      </c>
      <c r="AB174" s="87">
        <f>AB30-0.51*AB30</f>
        <v>1.47</v>
      </c>
      <c r="AC174" s="87">
        <f>AC30-0.51*AC30</f>
        <v>1.47</v>
      </c>
      <c r="AD174" s="87">
        <f t="shared" ref="AD174:AF174" si="210">AD30-0.51*AD30</f>
        <v>1.47</v>
      </c>
      <c r="AE174" s="87">
        <f t="shared" si="210"/>
        <v>1.47</v>
      </c>
      <c r="AF174" s="87">
        <f t="shared" si="210"/>
        <v>1.47</v>
      </c>
    </row>
    <row r="175" spans="1:32" ht="12" customHeight="1">
      <c r="Y175" s="150" t="s">
        <v>76</v>
      </c>
      <c r="Z175" s="150"/>
      <c r="AA175" s="150"/>
      <c r="AB175" s="88">
        <f>AB31-0.51*AB31</f>
        <v>1.2250000000000001</v>
      </c>
      <c r="AC175" s="88">
        <f>AC31-0.51*AC31</f>
        <v>1.2250000000000001</v>
      </c>
      <c r="AD175" s="88">
        <f t="shared" ref="AD175:AF175" si="211">AD31-0.51*AD31</f>
        <v>1.2250000000000001</v>
      </c>
      <c r="AE175" s="88">
        <f t="shared" si="211"/>
        <v>1.2250000000000001</v>
      </c>
      <c r="AF175" s="88">
        <f t="shared" si="211"/>
        <v>1.2250000000000001</v>
      </c>
    </row>
    <row r="176" spans="1:32" ht="12" customHeight="1">
      <c r="X176" s="95"/>
      <c r="Z176" s="142" t="s">
        <v>121</v>
      </c>
      <c r="AA176" s="142"/>
      <c r="AB176" s="143"/>
      <c r="AC176" s="87">
        <f>AC32-0.51*AC32</f>
        <v>1.2250000000000001</v>
      </c>
      <c r="AD176" s="87">
        <f t="shared" ref="AD176:AF176" si="212">AD32-0.51*AD32</f>
        <v>1.2250000000000001</v>
      </c>
      <c r="AE176" s="87">
        <f t="shared" si="212"/>
        <v>1.2250000000000001</v>
      </c>
      <c r="AF176" s="87">
        <f t="shared" si="212"/>
        <v>1.2250000000000001</v>
      </c>
    </row>
    <row r="177" spans="1:32" ht="12" customHeight="1">
      <c r="Y177" s="144" t="s">
        <v>75</v>
      </c>
      <c r="Z177" s="144"/>
      <c r="AA177" s="144"/>
      <c r="AB177" s="144"/>
      <c r="AC177" s="145"/>
      <c r="AD177" s="88">
        <f t="shared" ref="AD177:AF177" si="213">AD33-0.51*AD33</f>
        <v>1.2250000000000001</v>
      </c>
      <c r="AE177" s="88">
        <f t="shared" si="213"/>
        <v>1.2250000000000001</v>
      </c>
      <c r="AF177" s="88">
        <f t="shared" si="213"/>
        <v>1.2250000000000001</v>
      </c>
    </row>
    <row r="178" spans="1:32" ht="12" customHeight="1">
      <c r="Z178" s="142" t="s">
        <v>122</v>
      </c>
      <c r="AA178" s="142"/>
      <c r="AB178" s="142"/>
      <c r="AC178" s="142"/>
      <c r="AD178" s="143"/>
      <c r="AE178" s="87">
        <f t="shared" ref="AE178:AF178" si="214">AE34-0.51*AE34</f>
        <v>1.2250000000000001</v>
      </c>
      <c r="AF178" s="87">
        <f t="shared" si="214"/>
        <v>1.2250000000000001</v>
      </c>
    </row>
    <row r="179" spans="1:32" ht="12" customHeight="1">
      <c r="Z179" s="144" t="s">
        <v>123</v>
      </c>
      <c r="AA179" s="144"/>
      <c r="AB179" s="144"/>
      <c r="AC179" s="144"/>
      <c r="AD179" s="144"/>
      <c r="AE179" s="145"/>
      <c r="AF179" s="88">
        <f t="shared" ref="AF179" si="215">AF35-0.51*AF35</f>
        <v>1.2250000000000001</v>
      </c>
    </row>
    <row r="180" spans="1:32" ht="12" customHeight="1"/>
    <row r="181" spans="1:32" ht="12" customHeight="1"/>
    <row r="182" spans="1:32" ht="12" customHeight="1"/>
    <row r="183" spans="1:32" ht="12" customHeight="1"/>
    <row r="184" spans="1:32" ht="135" customHeight="1">
      <c r="A184" s="84"/>
      <c r="B184" s="83" t="s">
        <v>106</v>
      </c>
      <c r="C184" s="83" t="s">
        <v>105</v>
      </c>
      <c r="D184" s="83" t="s">
        <v>29</v>
      </c>
      <c r="E184" s="83" t="s">
        <v>15</v>
      </c>
      <c r="F184" s="83" t="s">
        <v>100</v>
      </c>
      <c r="G184" s="82" t="s">
        <v>99</v>
      </c>
      <c r="H184" s="82" t="s">
        <v>104</v>
      </c>
      <c r="I184" s="83" t="s">
        <v>97</v>
      </c>
      <c r="J184" s="82" t="s">
        <v>96</v>
      </c>
      <c r="K184" s="83" t="s">
        <v>95</v>
      </c>
      <c r="L184" s="82" t="s">
        <v>94</v>
      </c>
      <c r="M184" s="82" t="s">
        <v>93</v>
      </c>
      <c r="N184" s="82" t="s">
        <v>92</v>
      </c>
      <c r="O184" s="82" t="s">
        <v>91</v>
      </c>
      <c r="P184" s="83" t="s">
        <v>90</v>
      </c>
      <c r="Q184" s="82" t="s">
        <v>89</v>
      </c>
      <c r="R184" s="82" t="s">
        <v>88</v>
      </c>
      <c r="S184" s="81" t="s">
        <v>87</v>
      </c>
      <c r="T184" s="81" t="s">
        <v>85</v>
      </c>
      <c r="U184" s="81" t="s">
        <v>83</v>
      </c>
      <c r="V184" s="81" t="s">
        <v>81</v>
      </c>
      <c r="W184" s="81" t="s">
        <v>80</v>
      </c>
      <c r="X184" s="81" t="s">
        <v>79</v>
      </c>
      <c r="Y184" s="81" t="s">
        <v>78</v>
      </c>
      <c r="Z184" s="81" t="s">
        <v>77</v>
      </c>
      <c r="AA184" s="81" t="s">
        <v>76</v>
      </c>
      <c r="AB184" s="81" t="s">
        <v>121</v>
      </c>
      <c r="AC184" s="81" t="s">
        <v>124</v>
      </c>
      <c r="AD184" s="81" t="s">
        <v>125</v>
      </c>
      <c r="AE184" s="96" t="s">
        <v>123</v>
      </c>
      <c r="AF184" s="97" t="s">
        <v>126</v>
      </c>
    </row>
    <row r="185" spans="1:32" ht="12" customHeight="1">
      <c r="A185" s="80" t="s">
        <v>103</v>
      </c>
      <c r="B185" s="88">
        <f t="shared" ref="B185:AC185" si="216">B5-0.78*B5</f>
        <v>0.54999999999999982</v>
      </c>
      <c r="C185" s="88">
        <f t="shared" si="216"/>
        <v>0.54999999999999982</v>
      </c>
      <c r="D185" s="88">
        <f t="shared" si="216"/>
        <v>0.66000000000000014</v>
      </c>
      <c r="E185" s="88">
        <f t="shared" si="216"/>
        <v>0.87999999999999989</v>
      </c>
      <c r="F185" s="88">
        <f t="shared" si="216"/>
        <v>1.0999999999999996</v>
      </c>
      <c r="G185" s="88">
        <f t="shared" si="216"/>
        <v>1.0999999999999996</v>
      </c>
      <c r="H185" s="88">
        <f t="shared" si="216"/>
        <v>1.0999999999999996</v>
      </c>
      <c r="I185" s="88">
        <f t="shared" si="216"/>
        <v>1.3200000000000003</v>
      </c>
      <c r="J185" s="88">
        <f t="shared" si="216"/>
        <v>1.3200000000000003</v>
      </c>
      <c r="K185" s="88">
        <f t="shared" si="216"/>
        <v>1.3200000000000003</v>
      </c>
      <c r="L185" s="88">
        <f t="shared" si="216"/>
        <v>1.54</v>
      </c>
      <c r="M185" s="88">
        <f t="shared" si="216"/>
        <v>1.54</v>
      </c>
      <c r="N185" s="88">
        <f t="shared" si="216"/>
        <v>1.7599999999999998</v>
      </c>
      <c r="O185" s="88">
        <f t="shared" si="216"/>
        <v>1.7599999999999998</v>
      </c>
      <c r="P185" s="88">
        <f t="shared" si="216"/>
        <v>1.7599999999999998</v>
      </c>
      <c r="Q185" s="88">
        <f t="shared" si="216"/>
        <v>1.9799999999999995</v>
      </c>
      <c r="R185" s="88">
        <f t="shared" si="216"/>
        <v>1.9799999999999995</v>
      </c>
      <c r="S185" s="88">
        <f t="shared" si="216"/>
        <v>1.9799999999999995</v>
      </c>
      <c r="T185" s="88">
        <f t="shared" si="216"/>
        <v>1.9799999999999995</v>
      </c>
      <c r="U185" s="88">
        <f t="shared" si="216"/>
        <v>2.1999999999999993</v>
      </c>
      <c r="V185" s="88">
        <f t="shared" si="216"/>
        <v>2.1999999999999993</v>
      </c>
      <c r="W185" s="88">
        <f t="shared" si="216"/>
        <v>2.1999999999999993</v>
      </c>
      <c r="X185" s="88">
        <f t="shared" si="216"/>
        <v>2.1999999999999993</v>
      </c>
      <c r="Y185" s="88">
        <f t="shared" si="216"/>
        <v>2.1999999999999993</v>
      </c>
      <c r="Z185" s="88">
        <f t="shared" si="216"/>
        <v>2.6400000000000006</v>
      </c>
      <c r="AA185" s="88">
        <f t="shared" si="216"/>
        <v>2.6400000000000006</v>
      </c>
      <c r="AB185" s="88">
        <f t="shared" si="216"/>
        <v>2.6400000000000006</v>
      </c>
      <c r="AC185" s="88">
        <f t="shared" si="216"/>
        <v>2.6400000000000006</v>
      </c>
      <c r="AD185" s="88">
        <f t="shared" ref="AD185:AF185" si="217">AD5-0.78*AD5</f>
        <v>2.6400000000000006</v>
      </c>
      <c r="AE185" s="88">
        <f t="shared" si="217"/>
        <v>2.6400000000000006</v>
      </c>
      <c r="AF185" s="88">
        <f t="shared" si="217"/>
        <v>2.6400000000000006</v>
      </c>
    </row>
    <row r="186" spans="1:32" ht="12" customHeight="1">
      <c r="A186" s="158" t="s">
        <v>102</v>
      </c>
      <c r="B186" s="158"/>
      <c r="C186" s="87">
        <f t="shared" ref="C186:AC186" si="218">C6-0.78*C6</f>
        <v>0.54999999999999982</v>
      </c>
      <c r="D186" s="87">
        <f t="shared" si="218"/>
        <v>0.66000000000000014</v>
      </c>
      <c r="E186" s="87">
        <f t="shared" si="218"/>
        <v>0.87999999999999989</v>
      </c>
      <c r="F186" s="87">
        <f t="shared" si="218"/>
        <v>1.0999999999999996</v>
      </c>
      <c r="G186" s="87">
        <f t="shared" si="218"/>
        <v>1.0999999999999996</v>
      </c>
      <c r="H186" s="87">
        <f t="shared" si="218"/>
        <v>1.0999999999999996</v>
      </c>
      <c r="I186" s="87">
        <f t="shared" si="218"/>
        <v>1.3200000000000003</v>
      </c>
      <c r="J186" s="87">
        <f t="shared" si="218"/>
        <v>1.3200000000000003</v>
      </c>
      <c r="K186" s="87">
        <f t="shared" si="218"/>
        <v>1.3200000000000003</v>
      </c>
      <c r="L186" s="87">
        <f t="shared" si="218"/>
        <v>1.54</v>
      </c>
      <c r="M186" s="87">
        <f t="shared" si="218"/>
        <v>1.54</v>
      </c>
      <c r="N186" s="87">
        <f t="shared" si="218"/>
        <v>1.7599999999999998</v>
      </c>
      <c r="O186" s="87">
        <f t="shared" si="218"/>
        <v>1.7599999999999998</v>
      </c>
      <c r="P186" s="87">
        <f t="shared" si="218"/>
        <v>1.7599999999999998</v>
      </c>
      <c r="Q186" s="87">
        <f t="shared" si="218"/>
        <v>1.9799999999999995</v>
      </c>
      <c r="R186" s="87">
        <f t="shared" si="218"/>
        <v>1.9799999999999995</v>
      </c>
      <c r="S186" s="87">
        <f t="shared" si="218"/>
        <v>1.9799999999999995</v>
      </c>
      <c r="T186" s="87">
        <f t="shared" si="218"/>
        <v>1.9799999999999995</v>
      </c>
      <c r="U186" s="87">
        <f t="shared" si="218"/>
        <v>2.1999999999999993</v>
      </c>
      <c r="V186" s="87">
        <f t="shared" si="218"/>
        <v>2.1999999999999993</v>
      </c>
      <c r="W186" s="87">
        <f t="shared" si="218"/>
        <v>2.1999999999999993</v>
      </c>
      <c r="X186" s="87">
        <f t="shared" si="218"/>
        <v>2.1999999999999993</v>
      </c>
      <c r="Y186" s="87">
        <f t="shared" si="218"/>
        <v>2.1999999999999993</v>
      </c>
      <c r="Z186" s="87">
        <f t="shared" si="218"/>
        <v>2.6400000000000006</v>
      </c>
      <c r="AA186" s="87">
        <f t="shared" si="218"/>
        <v>2.6400000000000006</v>
      </c>
      <c r="AB186" s="87">
        <f t="shared" si="218"/>
        <v>2.6400000000000006</v>
      </c>
      <c r="AC186" s="87">
        <f t="shared" si="218"/>
        <v>2.6400000000000006</v>
      </c>
      <c r="AD186" s="87">
        <f t="shared" ref="AD186:AF186" si="219">AD6-0.78*AD6</f>
        <v>2.6400000000000006</v>
      </c>
      <c r="AE186" s="87">
        <f t="shared" si="219"/>
        <v>2.6400000000000006</v>
      </c>
      <c r="AF186" s="87">
        <f t="shared" si="219"/>
        <v>2.6400000000000006</v>
      </c>
    </row>
    <row r="187" spans="1:32" ht="12" customHeight="1">
      <c r="A187" s="159" t="s">
        <v>101</v>
      </c>
      <c r="B187" s="159"/>
      <c r="C187" s="160"/>
      <c r="D187" s="88">
        <f t="shared" ref="D187:AC187" si="220">D7-0.78*D7</f>
        <v>0.66000000000000014</v>
      </c>
      <c r="E187" s="88">
        <f t="shared" si="220"/>
        <v>0.87999999999999989</v>
      </c>
      <c r="F187" s="88">
        <f t="shared" si="220"/>
        <v>1.0999999999999996</v>
      </c>
      <c r="G187" s="88">
        <f t="shared" si="220"/>
        <v>1.0999999999999996</v>
      </c>
      <c r="H187" s="88">
        <f t="shared" si="220"/>
        <v>1.0999999999999996</v>
      </c>
      <c r="I187" s="88">
        <f t="shared" si="220"/>
        <v>1.3200000000000003</v>
      </c>
      <c r="J187" s="88">
        <f t="shared" si="220"/>
        <v>1.3200000000000003</v>
      </c>
      <c r="K187" s="88">
        <f t="shared" si="220"/>
        <v>1.3200000000000003</v>
      </c>
      <c r="L187" s="88">
        <f t="shared" si="220"/>
        <v>1.54</v>
      </c>
      <c r="M187" s="88">
        <f t="shared" si="220"/>
        <v>1.54</v>
      </c>
      <c r="N187" s="88">
        <f t="shared" si="220"/>
        <v>1.7599999999999998</v>
      </c>
      <c r="O187" s="88">
        <f t="shared" si="220"/>
        <v>1.7599999999999998</v>
      </c>
      <c r="P187" s="88">
        <f t="shared" si="220"/>
        <v>1.7599999999999998</v>
      </c>
      <c r="Q187" s="88">
        <f t="shared" si="220"/>
        <v>1.9799999999999995</v>
      </c>
      <c r="R187" s="88">
        <f t="shared" si="220"/>
        <v>1.9799999999999995</v>
      </c>
      <c r="S187" s="88">
        <f t="shared" si="220"/>
        <v>1.9799999999999995</v>
      </c>
      <c r="T187" s="88">
        <f t="shared" si="220"/>
        <v>1.9799999999999995</v>
      </c>
      <c r="U187" s="88">
        <f t="shared" si="220"/>
        <v>2.1999999999999993</v>
      </c>
      <c r="V187" s="88">
        <f t="shared" si="220"/>
        <v>2.1999999999999993</v>
      </c>
      <c r="W187" s="88">
        <f t="shared" si="220"/>
        <v>2.1999999999999993</v>
      </c>
      <c r="X187" s="88">
        <f t="shared" si="220"/>
        <v>2.1999999999999993</v>
      </c>
      <c r="Y187" s="88">
        <f t="shared" si="220"/>
        <v>2.1999999999999993</v>
      </c>
      <c r="Z187" s="88">
        <f t="shared" si="220"/>
        <v>2.6400000000000006</v>
      </c>
      <c r="AA187" s="88">
        <f t="shared" si="220"/>
        <v>2.6400000000000006</v>
      </c>
      <c r="AB187" s="88">
        <f t="shared" si="220"/>
        <v>2.6400000000000006</v>
      </c>
      <c r="AC187" s="88">
        <f t="shared" si="220"/>
        <v>2.6400000000000006</v>
      </c>
      <c r="AD187" s="88">
        <f t="shared" ref="AD187:AF187" si="221">AD7-0.78*AD7</f>
        <v>2.6400000000000006</v>
      </c>
      <c r="AE187" s="88">
        <f t="shared" si="221"/>
        <v>2.6400000000000006</v>
      </c>
      <c r="AF187" s="88">
        <f t="shared" si="221"/>
        <v>2.6400000000000006</v>
      </c>
    </row>
    <row r="188" spans="1:32" ht="12" customHeight="1">
      <c r="A188" s="158" t="s">
        <v>29</v>
      </c>
      <c r="B188" s="158"/>
      <c r="C188" s="158"/>
      <c r="D188" s="161"/>
      <c r="E188" s="87">
        <f t="shared" ref="E188:AC188" si="222">E8-0.78*E8</f>
        <v>0.66000000000000014</v>
      </c>
      <c r="F188" s="87">
        <f t="shared" si="222"/>
        <v>1.0999999999999996</v>
      </c>
      <c r="G188" s="87">
        <f t="shared" si="222"/>
        <v>1.0999999999999996</v>
      </c>
      <c r="H188" s="87">
        <f t="shared" si="222"/>
        <v>1.0999999999999996</v>
      </c>
      <c r="I188" s="87">
        <f t="shared" si="222"/>
        <v>1.0999999999999996</v>
      </c>
      <c r="J188" s="87">
        <f t="shared" si="222"/>
        <v>1.3200000000000003</v>
      </c>
      <c r="K188" s="87">
        <f t="shared" si="222"/>
        <v>1.3200000000000003</v>
      </c>
      <c r="L188" s="87">
        <f t="shared" si="222"/>
        <v>1.54</v>
      </c>
      <c r="M188" s="87">
        <f t="shared" si="222"/>
        <v>1.54</v>
      </c>
      <c r="N188" s="87">
        <f t="shared" si="222"/>
        <v>1.54</v>
      </c>
      <c r="O188" s="87">
        <f t="shared" si="222"/>
        <v>1.7599999999999998</v>
      </c>
      <c r="P188" s="87">
        <f t="shared" si="222"/>
        <v>1.7599999999999998</v>
      </c>
      <c r="Q188" s="87">
        <f t="shared" si="222"/>
        <v>1.7599999999999998</v>
      </c>
      <c r="R188" s="87">
        <f t="shared" si="222"/>
        <v>1.9799999999999995</v>
      </c>
      <c r="S188" s="87">
        <f t="shared" si="222"/>
        <v>1.9799999999999995</v>
      </c>
      <c r="T188" s="87">
        <f t="shared" si="222"/>
        <v>1.9799999999999995</v>
      </c>
      <c r="U188" s="87">
        <f t="shared" si="222"/>
        <v>2.1999999999999993</v>
      </c>
      <c r="V188" s="87">
        <f t="shared" si="222"/>
        <v>2.1999999999999993</v>
      </c>
      <c r="W188" s="87">
        <f t="shared" si="222"/>
        <v>2.1999999999999993</v>
      </c>
      <c r="X188" s="87">
        <f t="shared" si="222"/>
        <v>2.1999999999999993</v>
      </c>
      <c r="Y188" s="87">
        <f t="shared" si="222"/>
        <v>2.1999999999999993</v>
      </c>
      <c r="Z188" s="87">
        <f t="shared" si="222"/>
        <v>2.1999999999999993</v>
      </c>
      <c r="AA188" s="87">
        <f t="shared" si="222"/>
        <v>2.6400000000000006</v>
      </c>
      <c r="AB188" s="87">
        <f t="shared" si="222"/>
        <v>2.6400000000000006</v>
      </c>
      <c r="AC188" s="87">
        <f t="shared" si="222"/>
        <v>2.6400000000000006</v>
      </c>
      <c r="AD188" s="87">
        <f t="shared" ref="AD188:AF188" si="223">AD8-0.78*AD8</f>
        <v>2.6400000000000006</v>
      </c>
      <c r="AE188" s="87">
        <f t="shared" si="223"/>
        <v>2.6400000000000006</v>
      </c>
      <c r="AF188" s="87">
        <f t="shared" si="223"/>
        <v>2.6400000000000006</v>
      </c>
    </row>
    <row r="189" spans="1:32" ht="12" customHeight="1">
      <c r="A189" s="148" t="s">
        <v>15</v>
      </c>
      <c r="B189" s="148"/>
      <c r="C189" s="148"/>
      <c r="D189" s="148"/>
      <c r="E189" s="149"/>
      <c r="F189" s="88">
        <f t="shared" ref="F189:AC189" si="224">F9-0.78*F9</f>
        <v>0.87999999999999989</v>
      </c>
      <c r="G189" s="88">
        <f t="shared" si="224"/>
        <v>0.87999999999999989</v>
      </c>
      <c r="H189" s="88">
        <f t="shared" si="224"/>
        <v>0.87999999999999989</v>
      </c>
      <c r="I189" s="88">
        <f t="shared" si="224"/>
        <v>1.0999999999999996</v>
      </c>
      <c r="J189" s="88">
        <f t="shared" si="224"/>
        <v>1.0999999999999996</v>
      </c>
      <c r="K189" s="88">
        <f t="shared" si="224"/>
        <v>1.3200000000000003</v>
      </c>
      <c r="L189" s="88">
        <f t="shared" si="224"/>
        <v>1.3200000000000003</v>
      </c>
      <c r="M189" s="88">
        <f t="shared" si="224"/>
        <v>1.3200000000000003</v>
      </c>
      <c r="N189" s="88">
        <f t="shared" si="224"/>
        <v>1.54</v>
      </c>
      <c r="O189" s="88">
        <f t="shared" si="224"/>
        <v>1.54</v>
      </c>
      <c r="P189" s="88">
        <f t="shared" si="224"/>
        <v>1.54</v>
      </c>
      <c r="Q189" s="88">
        <f t="shared" si="224"/>
        <v>1.7599999999999998</v>
      </c>
      <c r="R189" s="88">
        <f t="shared" si="224"/>
        <v>1.7599999999999998</v>
      </c>
      <c r="S189" s="88">
        <f t="shared" si="224"/>
        <v>1.9799999999999995</v>
      </c>
      <c r="T189" s="88">
        <f t="shared" si="224"/>
        <v>1.9799999999999995</v>
      </c>
      <c r="U189" s="88">
        <f t="shared" si="224"/>
        <v>1.9799999999999995</v>
      </c>
      <c r="V189" s="88">
        <f t="shared" si="224"/>
        <v>2.1999999999999993</v>
      </c>
      <c r="W189" s="88">
        <f t="shared" si="224"/>
        <v>2.1999999999999993</v>
      </c>
      <c r="X189" s="88">
        <f t="shared" si="224"/>
        <v>2.1999999999999993</v>
      </c>
      <c r="Y189" s="88">
        <f t="shared" si="224"/>
        <v>2.1999999999999993</v>
      </c>
      <c r="Z189" s="88">
        <f t="shared" si="224"/>
        <v>2.1999999999999993</v>
      </c>
      <c r="AA189" s="88">
        <f t="shared" si="224"/>
        <v>2.1999999999999993</v>
      </c>
      <c r="AB189" s="88">
        <f t="shared" si="224"/>
        <v>2.1999999999999993</v>
      </c>
      <c r="AC189" s="88">
        <f t="shared" si="224"/>
        <v>2.1999999999999993</v>
      </c>
      <c r="AD189" s="88">
        <f t="shared" ref="AD189:AF189" si="225">AD9-0.78*AD9</f>
        <v>2.1999999999999993</v>
      </c>
      <c r="AE189" s="88">
        <f t="shared" si="225"/>
        <v>2.1999999999999993</v>
      </c>
      <c r="AF189" s="88">
        <f t="shared" si="225"/>
        <v>2.1999999999999993</v>
      </c>
    </row>
    <row r="190" spans="1:32" ht="12" customHeight="1">
      <c r="A190" s="73"/>
      <c r="B190" s="158" t="s">
        <v>100</v>
      </c>
      <c r="C190" s="158"/>
      <c r="D190" s="158"/>
      <c r="E190" s="158"/>
      <c r="F190" s="161"/>
      <c r="G190" s="87">
        <f t="shared" ref="G190:AC190" si="226">G10-0.78*G10</f>
        <v>0.54999999999999982</v>
      </c>
      <c r="H190" s="87">
        <f t="shared" si="226"/>
        <v>0.66000000000000014</v>
      </c>
      <c r="I190" s="87">
        <f t="shared" si="226"/>
        <v>0.66000000000000014</v>
      </c>
      <c r="J190" s="87">
        <f t="shared" si="226"/>
        <v>0.66000000000000014</v>
      </c>
      <c r="K190" s="87">
        <f t="shared" si="226"/>
        <v>0.87999999999999989</v>
      </c>
      <c r="L190" s="87">
        <f t="shared" si="226"/>
        <v>1.0999999999999996</v>
      </c>
      <c r="M190" s="87">
        <f t="shared" si="226"/>
        <v>1.0999999999999996</v>
      </c>
      <c r="N190" s="87">
        <f t="shared" si="226"/>
        <v>1.3200000000000003</v>
      </c>
      <c r="O190" s="87">
        <f t="shared" si="226"/>
        <v>1.3200000000000003</v>
      </c>
      <c r="P190" s="87">
        <f t="shared" si="226"/>
        <v>1.3200000000000003</v>
      </c>
      <c r="Q190" s="87">
        <f t="shared" si="226"/>
        <v>1.3200000000000003</v>
      </c>
      <c r="R190" s="87">
        <f t="shared" si="226"/>
        <v>1.3200000000000003</v>
      </c>
      <c r="S190" s="87">
        <f t="shared" si="226"/>
        <v>1.7599999999999998</v>
      </c>
      <c r="T190" s="87">
        <f t="shared" si="226"/>
        <v>1.7599999999999998</v>
      </c>
      <c r="U190" s="87">
        <f t="shared" si="226"/>
        <v>1.7599999999999998</v>
      </c>
      <c r="V190" s="87">
        <f t="shared" si="226"/>
        <v>1.9799999999999995</v>
      </c>
      <c r="W190" s="87">
        <f t="shared" si="226"/>
        <v>1.9799999999999995</v>
      </c>
      <c r="X190" s="87">
        <f t="shared" si="226"/>
        <v>1.9799999999999995</v>
      </c>
      <c r="Y190" s="87">
        <f t="shared" si="226"/>
        <v>2.1999999999999993</v>
      </c>
      <c r="Z190" s="87">
        <f t="shared" si="226"/>
        <v>2.1999999999999993</v>
      </c>
      <c r="AA190" s="87">
        <f t="shared" si="226"/>
        <v>2.1999999999999993</v>
      </c>
      <c r="AB190" s="87">
        <f t="shared" si="226"/>
        <v>2.1999999999999993</v>
      </c>
      <c r="AC190" s="87">
        <f t="shared" si="226"/>
        <v>2.1999999999999993</v>
      </c>
      <c r="AD190" s="87">
        <f t="shared" ref="AD190:AF190" si="227">AD10-0.78*AD10</f>
        <v>2.1999999999999993</v>
      </c>
      <c r="AE190" s="87">
        <f t="shared" si="227"/>
        <v>2.1999999999999993</v>
      </c>
      <c r="AF190" s="87">
        <f t="shared" si="227"/>
        <v>2.1999999999999993</v>
      </c>
    </row>
    <row r="191" spans="1:32" ht="12" customHeight="1">
      <c r="A191" s="79"/>
      <c r="B191" s="78"/>
      <c r="C191" s="159" t="s">
        <v>99</v>
      </c>
      <c r="D191" s="159"/>
      <c r="E191" s="159"/>
      <c r="F191" s="159"/>
      <c r="G191" s="160"/>
      <c r="H191" s="88">
        <f t="shared" ref="H191:AC191" si="228">H11-0.78*H11</f>
        <v>0.66000000000000014</v>
      </c>
      <c r="I191" s="88">
        <f t="shared" si="228"/>
        <v>0.66000000000000014</v>
      </c>
      <c r="J191" s="88">
        <f t="shared" si="228"/>
        <v>0.66000000000000014</v>
      </c>
      <c r="K191" s="88">
        <f t="shared" si="228"/>
        <v>0.87999999999999989</v>
      </c>
      <c r="L191" s="88">
        <f t="shared" si="228"/>
        <v>1.0999999999999996</v>
      </c>
      <c r="M191" s="88">
        <f t="shared" si="228"/>
        <v>1.0999999999999996</v>
      </c>
      <c r="N191" s="88">
        <f t="shared" si="228"/>
        <v>1.3200000000000003</v>
      </c>
      <c r="O191" s="88">
        <f t="shared" si="228"/>
        <v>1.3200000000000003</v>
      </c>
      <c r="P191" s="88">
        <f t="shared" si="228"/>
        <v>1.3200000000000003</v>
      </c>
      <c r="Q191" s="88">
        <f t="shared" si="228"/>
        <v>1.3200000000000003</v>
      </c>
      <c r="R191" s="88">
        <f t="shared" si="228"/>
        <v>1.3200000000000003</v>
      </c>
      <c r="S191" s="88">
        <f t="shared" si="228"/>
        <v>1.7599999999999998</v>
      </c>
      <c r="T191" s="88">
        <f t="shared" si="228"/>
        <v>1.7599999999999998</v>
      </c>
      <c r="U191" s="88">
        <f t="shared" si="228"/>
        <v>1.7599999999999998</v>
      </c>
      <c r="V191" s="88">
        <f t="shared" si="228"/>
        <v>1.9799999999999995</v>
      </c>
      <c r="W191" s="88">
        <f t="shared" si="228"/>
        <v>1.9799999999999995</v>
      </c>
      <c r="X191" s="88">
        <f t="shared" si="228"/>
        <v>1.9799999999999995</v>
      </c>
      <c r="Y191" s="88">
        <f t="shared" si="228"/>
        <v>2.1999999999999993</v>
      </c>
      <c r="Z191" s="88">
        <f t="shared" si="228"/>
        <v>2.1999999999999993</v>
      </c>
      <c r="AA191" s="88">
        <f t="shared" si="228"/>
        <v>2.1999999999999993</v>
      </c>
      <c r="AB191" s="88">
        <f t="shared" si="228"/>
        <v>2.1999999999999993</v>
      </c>
      <c r="AC191" s="88">
        <f t="shared" si="228"/>
        <v>2.1999999999999993</v>
      </c>
      <c r="AD191" s="88">
        <f t="shared" ref="AD191:AF191" si="229">AD11-0.78*AD11</f>
        <v>2.1999999999999993</v>
      </c>
      <c r="AE191" s="88">
        <f t="shared" si="229"/>
        <v>2.1999999999999993</v>
      </c>
      <c r="AF191" s="88">
        <f t="shared" si="229"/>
        <v>2.1999999999999993</v>
      </c>
    </row>
    <row r="192" spans="1:32" ht="12" customHeight="1">
      <c r="A192" s="77"/>
      <c r="B192" s="76"/>
      <c r="C192" s="74"/>
      <c r="D192" s="158" t="s">
        <v>98</v>
      </c>
      <c r="E192" s="158"/>
      <c r="F192" s="158"/>
      <c r="G192" s="158"/>
      <c r="H192" s="161"/>
      <c r="I192" s="87">
        <f t="shared" ref="I192:AC192" si="230">I12-0.78*I12</f>
        <v>0.66000000000000014</v>
      </c>
      <c r="J192" s="87">
        <f t="shared" si="230"/>
        <v>0.66000000000000014</v>
      </c>
      <c r="K192" s="87">
        <f t="shared" si="230"/>
        <v>0.87999999999999989</v>
      </c>
      <c r="L192" s="87">
        <f t="shared" si="230"/>
        <v>1.0999999999999996</v>
      </c>
      <c r="M192" s="87">
        <f t="shared" si="230"/>
        <v>1.0999999999999996</v>
      </c>
      <c r="N192" s="87">
        <f t="shared" si="230"/>
        <v>1.3200000000000003</v>
      </c>
      <c r="O192" s="87">
        <f t="shared" si="230"/>
        <v>1.3200000000000003</v>
      </c>
      <c r="P192" s="87">
        <f t="shared" si="230"/>
        <v>1.3200000000000003</v>
      </c>
      <c r="Q192" s="87">
        <f t="shared" si="230"/>
        <v>1.3200000000000003</v>
      </c>
      <c r="R192" s="87">
        <f t="shared" si="230"/>
        <v>1.3200000000000003</v>
      </c>
      <c r="S192" s="87">
        <f t="shared" si="230"/>
        <v>1.7599999999999998</v>
      </c>
      <c r="T192" s="87">
        <f t="shared" si="230"/>
        <v>1.7599999999999998</v>
      </c>
      <c r="U192" s="87">
        <f t="shared" si="230"/>
        <v>1.7599999999999998</v>
      </c>
      <c r="V192" s="87">
        <f t="shared" si="230"/>
        <v>1.9799999999999995</v>
      </c>
      <c r="W192" s="87">
        <f t="shared" si="230"/>
        <v>1.9799999999999995</v>
      </c>
      <c r="X192" s="87">
        <f t="shared" si="230"/>
        <v>1.9799999999999995</v>
      </c>
      <c r="Y192" s="87">
        <f t="shared" si="230"/>
        <v>2.1999999999999993</v>
      </c>
      <c r="Z192" s="87">
        <f t="shared" si="230"/>
        <v>2.1999999999999993</v>
      </c>
      <c r="AA192" s="87">
        <f t="shared" si="230"/>
        <v>2.1999999999999993</v>
      </c>
      <c r="AB192" s="87">
        <f t="shared" si="230"/>
        <v>2.1999999999999993</v>
      </c>
      <c r="AC192" s="87">
        <f t="shared" si="230"/>
        <v>2.1999999999999993</v>
      </c>
      <c r="AD192" s="87">
        <f t="shared" ref="AD192:AF192" si="231">AD12-0.78*AD12</f>
        <v>2.1999999999999993</v>
      </c>
      <c r="AE192" s="87">
        <f t="shared" si="231"/>
        <v>2.1999999999999993</v>
      </c>
      <c r="AF192" s="87">
        <f t="shared" si="231"/>
        <v>2.1999999999999993</v>
      </c>
    </row>
    <row r="193" spans="1:32" ht="12" customHeight="1">
      <c r="A193" s="77"/>
      <c r="B193" s="76"/>
      <c r="C193" s="74"/>
      <c r="D193" s="74"/>
      <c r="E193" s="162" t="s">
        <v>97</v>
      </c>
      <c r="F193" s="162"/>
      <c r="G193" s="162"/>
      <c r="H193" s="162"/>
      <c r="I193" s="163"/>
      <c r="J193" s="88">
        <f t="shared" ref="J193:AC193" si="232">J13-0.78*J13</f>
        <v>0.66000000000000014</v>
      </c>
      <c r="K193" s="88">
        <f t="shared" si="232"/>
        <v>0.87999999999999989</v>
      </c>
      <c r="L193" s="88">
        <f t="shared" si="232"/>
        <v>1.0999999999999996</v>
      </c>
      <c r="M193" s="88">
        <f t="shared" si="232"/>
        <v>1.0999999999999996</v>
      </c>
      <c r="N193" s="88">
        <f t="shared" si="232"/>
        <v>1.3200000000000003</v>
      </c>
      <c r="O193" s="88">
        <f t="shared" si="232"/>
        <v>1.3200000000000003</v>
      </c>
      <c r="P193" s="88">
        <f t="shared" si="232"/>
        <v>1.3200000000000003</v>
      </c>
      <c r="Q193" s="88">
        <f t="shared" si="232"/>
        <v>1.3200000000000003</v>
      </c>
      <c r="R193" s="88">
        <f t="shared" si="232"/>
        <v>1.3200000000000003</v>
      </c>
      <c r="S193" s="88">
        <f t="shared" si="232"/>
        <v>1.54</v>
      </c>
      <c r="T193" s="88">
        <f t="shared" si="232"/>
        <v>1.54</v>
      </c>
      <c r="U193" s="88">
        <f t="shared" si="232"/>
        <v>1.7599999999999998</v>
      </c>
      <c r="V193" s="88">
        <f t="shared" si="232"/>
        <v>1.7599999999999998</v>
      </c>
      <c r="W193" s="88">
        <f t="shared" si="232"/>
        <v>1.7599999999999998</v>
      </c>
      <c r="X193" s="88">
        <f t="shared" si="232"/>
        <v>1.7599999999999998</v>
      </c>
      <c r="Y193" s="88">
        <f t="shared" si="232"/>
        <v>1.9799999999999995</v>
      </c>
      <c r="Z193" s="88">
        <f t="shared" si="232"/>
        <v>1.9799999999999995</v>
      </c>
      <c r="AA193" s="88">
        <f t="shared" si="232"/>
        <v>2.1999999999999993</v>
      </c>
      <c r="AB193" s="88">
        <f t="shared" si="232"/>
        <v>2.1999999999999993</v>
      </c>
      <c r="AC193" s="88">
        <f t="shared" si="232"/>
        <v>2.1999999999999993</v>
      </c>
      <c r="AD193" s="88">
        <f t="shared" ref="AD193:AF193" si="233">AD13-0.78*AD13</f>
        <v>2.1999999999999993</v>
      </c>
      <c r="AE193" s="88">
        <f t="shared" si="233"/>
        <v>2.1999999999999993</v>
      </c>
      <c r="AF193" s="88">
        <f t="shared" si="233"/>
        <v>2.1999999999999993</v>
      </c>
    </row>
    <row r="194" spans="1:32" ht="12" customHeight="1">
      <c r="A194" s="77"/>
      <c r="B194" s="76"/>
      <c r="C194" s="74"/>
      <c r="D194" s="74"/>
      <c r="E194" s="73"/>
      <c r="F194" s="158" t="s">
        <v>96</v>
      </c>
      <c r="G194" s="158"/>
      <c r="H194" s="158"/>
      <c r="I194" s="158"/>
      <c r="J194" s="161"/>
      <c r="K194" s="87">
        <f t="shared" ref="K194:AC194" si="234">K14-0.78*K14</f>
        <v>0.66000000000000014</v>
      </c>
      <c r="L194" s="87">
        <f t="shared" si="234"/>
        <v>0.87999999999999989</v>
      </c>
      <c r="M194" s="87">
        <f t="shared" si="234"/>
        <v>0.87999999999999989</v>
      </c>
      <c r="N194" s="87">
        <f t="shared" si="234"/>
        <v>1.0999999999999996</v>
      </c>
      <c r="O194" s="87">
        <f t="shared" si="234"/>
        <v>1.3200000000000003</v>
      </c>
      <c r="P194" s="87">
        <f t="shared" si="234"/>
        <v>1.3200000000000003</v>
      </c>
      <c r="Q194" s="87">
        <f t="shared" si="234"/>
        <v>1.3200000000000003</v>
      </c>
      <c r="R194" s="87">
        <f t="shared" si="234"/>
        <v>1.3200000000000003</v>
      </c>
      <c r="S194" s="87">
        <f t="shared" si="234"/>
        <v>1.54</v>
      </c>
      <c r="T194" s="87">
        <f t="shared" si="234"/>
        <v>1.54</v>
      </c>
      <c r="U194" s="87">
        <f t="shared" si="234"/>
        <v>1.7599999999999998</v>
      </c>
      <c r="V194" s="87">
        <f t="shared" si="234"/>
        <v>1.7599999999999998</v>
      </c>
      <c r="W194" s="87">
        <f t="shared" si="234"/>
        <v>1.7599999999999998</v>
      </c>
      <c r="X194" s="87">
        <f t="shared" si="234"/>
        <v>1.7599999999999998</v>
      </c>
      <c r="Y194" s="87">
        <f t="shared" si="234"/>
        <v>1.9799999999999995</v>
      </c>
      <c r="Z194" s="87">
        <f t="shared" si="234"/>
        <v>1.9799999999999995</v>
      </c>
      <c r="AA194" s="87">
        <f t="shared" si="234"/>
        <v>2.1999999999999993</v>
      </c>
      <c r="AB194" s="87">
        <f t="shared" si="234"/>
        <v>2.1999999999999993</v>
      </c>
      <c r="AC194" s="87">
        <f t="shared" si="234"/>
        <v>2.1999999999999993</v>
      </c>
      <c r="AD194" s="87">
        <f t="shared" ref="AD194:AF194" si="235">AD14-0.78*AD14</f>
        <v>2.1999999999999993</v>
      </c>
      <c r="AE194" s="87">
        <f t="shared" si="235"/>
        <v>2.1999999999999993</v>
      </c>
      <c r="AF194" s="87">
        <f t="shared" si="235"/>
        <v>2.1999999999999993</v>
      </c>
    </row>
    <row r="195" spans="1:32" ht="12" customHeight="1">
      <c r="A195" s="75"/>
      <c r="B195" s="75"/>
      <c r="C195" s="75"/>
      <c r="D195" s="74"/>
      <c r="E195" s="74"/>
      <c r="F195" s="74"/>
      <c r="G195" s="73"/>
      <c r="H195" s="75"/>
      <c r="I195" s="148" t="s">
        <v>95</v>
      </c>
      <c r="J195" s="148"/>
      <c r="K195" s="149"/>
      <c r="L195" s="88">
        <f t="shared" ref="L195:AC195" si="236">L15-0.78*L15</f>
        <v>0.66000000000000014</v>
      </c>
      <c r="M195" s="88">
        <f t="shared" si="236"/>
        <v>0.66000000000000014</v>
      </c>
      <c r="N195" s="88">
        <f t="shared" si="236"/>
        <v>1.0999999999999996</v>
      </c>
      <c r="O195" s="88">
        <f t="shared" si="236"/>
        <v>1.0999999999999996</v>
      </c>
      <c r="P195" s="88">
        <f t="shared" si="236"/>
        <v>1.0999999999999996</v>
      </c>
      <c r="Q195" s="88">
        <f t="shared" si="236"/>
        <v>1.3200000000000003</v>
      </c>
      <c r="R195" s="88">
        <f t="shared" si="236"/>
        <v>1.3200000000000003</v>
      </c>
      <c r="S195" s="88">
        <f t="shared" si="236"/>
        <v>1.54</v>
      </c>
      <c r="T195" s="88">
        <f t="shared" si="236"/>
        <v>1.54</v>
      </c>
      <c r="U195" s="88">
        <f t="shared" si="236"/>
        <v>1.54</v>
      </c>
      <c r="V195" s="88">
        <f t="shared" si="236"/>
        <v>1.7599999999999998</v>
      </c>
      <c r="W195" s="88">
        <f t="shared" si="236"/>
        <v>1.7599999999999998</v>
      </c>
      <c r="X195" s="88">
        <f t="shared" si="236"/>
        <v>1.7599999999999998</v>
      </c>
      <c r="Y195" s="88">
        <f t="shared" si="236"/>
        <v>1.7599999999999998</v>
      </c>
      <c r="Z195" s="88">
        <f t="shared" si="236"/>
        <v>1.9799999999999995</v>
      </c>
      <c r="AA195" s="88">
        <f t="shared" si="236"/>
        <v>1.9799999999999995</v>
      </c>
      <c r="AB195" s="88">
        <f t="shared" si="236"/>
        <v>1.9799999999999995</v>
      </c>
      <c r="AC195" s="88">
        <f t="shared" si="236"/>
        <v>1.9799999999999995</v>
      </c>
      <c r="AD195" s="88">
        <f t="shared" ref="AD195:AF195" si="237">AD15-0.78*AD15</f>
        <v>1.9799999999999995</v>
      </c>
      <c r="AE195" s="88">
        <f t="shared" si="237"/>
        <v>1.9799999999999995</v>
      </c>
      <c r="AF195" s="88">
        <f t="shared" si="237"/>
        <v>1.9799999999999995</v>
      </c>
    </row>
    <row r="196" spans="1:32" ht="12" customHeight="1">
      <c r="A196" s="75"/>
      <c r="B196" s="75"/>
      <c r="C196" s="75"/>
      <c r="D196" s="74"/>
      <c r="E196" s="74"/>
      <c r="F196" s="74"/>
      <c r="G196" s="73"/>
      <c r="H196" s="146" t="s">
        <v>94</v>
      </c>
      <c r="I196" s="146"/>
      <c r="J196" s="146"/>
      <c r="K196" s="146"/>
      <c r="L196" s="147"/>
      <c r="M196" s="87">
        <f t="shared" ref="M196:AC196" si="238">M16-0.78*M16</f>
        <v>0.54999999999999982</v>
      </c>
      <c r="N196" s="87">
        <f t="shared" si="238"/>
        <v>0.87999999999999989</v>
      </c>
      <c r="O196" s="87">
        <f t="shared" si="238"/>
        <v>1.0999999999999996</v>
      </c>
      <c r="P196" s="87">
        <f t="shared" si="238"/>
        <v>1.0999999999999996</v>
      </c>
      <c r="Q196" s="87">
        <f t="shared" si="238"/>
        <v>1.0999999999999996</v>
      </c>
      <c r="R196" s="87">
        <f t="shared" si="238"/>
        <v>1.0999999999999996</v>
      </c>
      <c r="S196" s="87">
        <f t="shared" si="238"/>
        <v>1.3200000000000003</v>
      </c>
      <c r="T196" s="87">
        <f t="shared" si="238"/>
        <v>1.3200000000000003</v>
      </c>
      <c r="U196" s="87">
        <f t="shared" si="238"/>
        <v>1.54</v>
      </c>
      <c r="V196" s="87">
        <f t="shared" si="238"/>
        <v>1.54</v>
      </c>
      <c r="W196" s="87">
        <f t="shared" si="238"/>
        <v>1.54</v>
      </c>
      <c r="X196" s="87">
        <f t="shared" si="238"/>
        <v>1.7599999999999998</v>
      </c>
      <c r="Y196" s="87">
        <f t="shared" si="238"/>
        <v>1.7599999999999998</v>
      </c>
      <c r="Z196" s="87">
        <f t="shared" si="238"/>
        <v>1.9799999999999995</v>
      </c>
      <c r="AA196" s="87">
        <f t="shared" si="238"/>
        <v>1.9799999999999995</v>
      </c>
      <c r="AB196" s="87">
        <f t="shared" si="238"/>
        <v>1.9799999999999995</v>
      </c>
      <c r="AC196" s="87">
        <f t="shared" si="238"/>
        <v>1.9799999999999995</v>
      </c>
      <c r="AD196" s="87">
        <f t="shared" ref="AD196:AF196" si="239">AD16-0.78*AD16</f>
        <v>1.9799999999999995</v>
      </c>
      <c r="AE196" s="87">
        <f t="shared" si="239"/>
        <v>1.9799999999999995</v>
      </c>
      <c r="AF196" s="87">
        <f t="shared" si="239"/>
        <v>1.9799999999999995</v>
      </c>
    </row>
    <row r="197" spans="1:32" ht="12" customHeight="1">
      <c r="I197" s="154" t="s">
        <v>93</v>
      </c>
      <c r="J197" s="154"/>
      <c r="K197" s="154"/>
      <c r="L197" s="154"/>
      <c r="M197" s="155"/>
      <c r="N197" s="88">
        <f t="shared" ref="N197:AC197" si="240">N17-0.78*N17</f>
        <v>0.87999999999999989</v>
      </c>
      <c r="O197" s="88">
        <f t="shared" si="240"/>
        <v>1.0999999999999996</v>
      </c>
      <c r="P197" s="88">
        <f t="shared" si="240"/>
        <v>1.0999999999999996</v>
      </c>
      <c r="Q197" s="88">
        <f t="shared" si="240"/>
        <v>1.0999999999999996</v>
      </c>
      <c r="R197" s="88">
        <f t="shared" si="240"/>
        <v>1.0999999999999996</v>
      </c>
      <c r="S197" s="88">
        <f t="shared" si="240"/>
        <v>1.3200000000000003</v>
      </c>
      <c r="T197" s="88">
        <f t="shared" si="240"/>
        <v>1.3200000000000003</v>
      </c>
      <c r="U197" s="88">
        <f t="shared" si="240"/>
        <v>1.54</v>
      </c>
      <c r="V197" s="88">
        <f t="shared" si="240"/>
        <v>1.54</v>
      </c>
      <c r="W197" s="88">
        <f t="shared" si="240"/>
        <v>1.54</v>
      </c>
      <c r="X197" s="88">
        <f t="shared" si="240"/>
        <v>1.7599999999999998</v>
      </c>
      <c r="Y197" s="88">
        <f t="shared" si="240"/>
        <v>1.7599999999999998</v>
      </c>
      <c r="Z197" s="88">
        <f t="shared" si="240"/>
        <v>1.9799999999999995</v>
      </c>
      <c r="AA197" s="88">
        <f t="shared" si="240"/>
        <v>1.9799999999999995</v>
      </c>
      <c r="AB197" s="88">
        <f t="shared" si="240"/>
        <v>1.9799999999999995</v>
      </c>
      <c r="AC197" s="88">
        <f t="shared" si="240"/>
        <v>1.9799999999999995</v>
      </c>
      <c r="AD197" s="88">
        <f t="shared" ref="AD197:AF197" si="241">AD17-0.78*AD17</f>
        <v>1.9799999999999995</v>
      </c>
      <c r="AE197" s="88">
        <f t="shared" si="241"/>
        <v>1.9799999999999995</v>
      </c>
      <c r="AF197" s="88">
        <f t="shared" si="241"/>
        <v>1.9799999999999995</v>
      </c>
    </row>
    <row r="198" spans="1:32" ht="12" customHeight="1">
      <c r="M198" s="146" t="s">
        <v>92</v>
      </c>
      <c r="N198" s="147"/>
      <c r="O198" s="87">
        <f t="shared" ref="O198:AC198" si="242">O18-0.78*O18</f>
        <v>0.66000000000000014</v>
      </c>
      <c r="P198" s="87">
        <f t="shared" si="242"/>
        <v>0.87999999999999989</v>
      </c>
      <c r="Q198" s="87">
        <f t="shared" si="242"/>
        <v>0.87999999999999989</v>
      </c>
      <c r="R198" s="87">
        <f t="shared" si="242"/>
        <v>1.0999999999999996</v>
      </c>
      <c r="S198" s="87">
        <f t="shared" si="242"/>
        <v>1.3200000000000003</v>
      </c>
      <c r="T198" s="87">
        <f t="shared" si="242"/>
        <v>1.3200000000000003</v>
      </c>
      <c r="U198" s="87">
        <f t="shared" si="242"/>
        <v>1.3200000000000003</v>
      </c>
      <c r="V198" s="87">
        <f t="shared" si="242"/>
        <v>1.3200000000000003</v>
      </c>
      <c r="W198" s="87">
        <f t="shared" si="242"/>
        <v>1.54</v>
      </c>
      <c r="X198" s="87">
        <f t="shared" si="242"/>
        <v>1.54</v>
      </c>
      <c r="Y198" s="87">
        <f t="shared" si="242"/>
        <v>1.54</v>
      </c>
      <c r="Z198" s="87">
        <f t="shared" si="242"/>
        <v>1.7599999999999998</v>
      </c>
      <c r="AA198" s="87">
        <f t="shared" si="242"/>
        <v>1.7599999999999998</v>
      </c>
      <c r="AB198" s="87">
        <f t="shared" si="242"/>
        <v>1.7599999999999998</v>
      </c>
      <c r="AC198" s="87">
        <f t="shared" si="242"/>
        <v>1.7599999999999998</v>
      </c>
      <c r="AD198" s="87">
        <f t="shared" ref="AD198:AF198" si="243">AD18-0.78*AD18</f>
        <v>1.7599999999999998</v>
      </c>
      <c r="AE198" s="87">
        <f t="shared" si="243"/>
        <v>1.7599999999999998</v>
      </c>
      <c r="AF198" s="87">
        <f t="shared" si="243"/>
        <v>1.7599999999999998</v>
      </c>
    </row>
    <row r="199" spans="1:32" ht="12" customHeight="1">
      <c r="M199" s="154" t="s">
        <v>91</v>
      </c>
      <c r="N199" s="154"/>
      <c r="O199" s="155"/>
      <c r="P199" s="88">
        <f t="shared" ref="P199:AC199" si="244">P19-0.78*P19</f>
        <v>0.66000000000000014</v>
      </c>
      <c r="Q199" s="88">
        <f t="shared" si="244"/>
        <v>0.87999999999999989</v>
      </c>
      <c r="R199" s="88">
        <f t="shared" si="244"/>
        <v>1.0999999999999996</v>
      </c>
      <c r="S199" s="88">
        <f t="shared" si="244"/>
        <v>1.0999999999999996</v>
      </c>
      <c r="T199" s="88">
        <f t="shared" si="244"/>
        <v>1.0999999999999996</v>
      </c>
      <c r="U199" s="88">
        <f t="shared" si="244"/>
        <v>1.3200000000000003</v>
      </c>
      <c r="V199" s="88">
        <f t="shared" si="244"/>
        <v>1.3200000000000003</v>
      </c>
      <c r="W199" s="88">
        <f t="shared" si="244"/>
        <v>1.3200000000000003</v>
      </c>
      <c r="X199" s="88">
        <f t="shared" si="244"/>
        <v>1.54</v>
      </c>
      <c r="Y199" s="88">
        <f t="shared" si="244"/>
        <v>1.54</v>
      </c>
      <c r="Z199" s="88">
        <f t="shared" si="244"/>
        <v>1.7599999999999998</v>
      </c>
      <c r="AA199" s="88">
        <f t="shared" si="244"/>
        <v>1.7599999999999998</v>
      </c>
      <c r="AB199" s="88">
        <f t="shared" si="244"/>
        <v>1.7599999999999998</v>
      </c>
      <c r="AC199" s="88">
        <f t="shared" si="244"/>
        <v>1.7599999999999998</v>
      </c>
      <c r="AD199" s="88">
        <f t="shared" ref="AD199:AF199" si="245">AD19-0.78*AD19</f>
        <v>1.7599999999999998</v>
      </c>
      <c r="AE199" s="88">
        <f t="shared" si="245"/>
        <v>1.7599999999999998</v>
      </c>
      <c r="AF199" s="88">
        <f t="shared" si="245"/>
        <v>1.7599999999999998</v>
      </c>
    </row>
    <row r="200" spans="1:32" ht="12" customHeight="1">
      <c r="N200" s="156" t="s">
        <v>90</v>
      </c>
      <c r="O200" s="156"/>
      <c r="P200" s="157"/>
      <c r="Q200" s="87">
        <f t="shared" ref="Q200:AC200" si="246">Q20-0.78*Q20</f>
        <v>0.66000000000000014</v>
      </c>
      <c r="R200" s="87">
        <f t="shared" si="246"/>
        <v>0.87999999999999989</v>
      </c>
      <c r="S200" s="87">
        <f t="shared" si="246"/>
        <v>1.0999999999999996</v>
      </c>
      <c r="T200" s="87">
        <f t="shared" si="246"/>
        <v>1.0999999999999996</v>
      </c>
      <c r="U200" s="87">
        <f t="shared" si="246"/>
        <v>1.0999999999999996</v>
      </c>
      <c r="V200" s="87">
        <f t="shared" si="246"/>
        <v>1.3200000000000003</v>
      </c>
      <c r="W200" s="87">
        <f t="shared" si="246"/>
        <v>1.3200000000000003</v>
      </c>
      <c r="X200" s="87">
        <f t="shared" si="246"/>
        <v>1.3200000000000003</v>
      </c>
      <c r="Y200" s="87">
        <f t="shared" si="246"/>
        <v>1.3200000000000003</v>
      </c>
      <c r="Z200" s="87">
        <f t="shared" si="246"/>
        <v>1.54</v>
      </c>
      <c r="AA200" s="87">
        <f t="shared" si="246"/>
        <v>1.54</v>
      </c>
      <c r="AB200" s="87">
        <f t="shared" si="246"/>
        <v>1.54</v>
      </c>
      <c r="AC200" s="87">
        <f t="shared" si="246"/>
        <v>1.54</v>
      </c>
      <c r="AD200" s="87">
        <f t="shared" ref="AD200:AF200" si="247">AD20-0.78*AD20</f>
        <v>1.54</v>
      </c>
      <c r="AE200" s="87">
        <f t="shared" si="247"/>
        <v>1.54</v>
      </c>
      <c r="AF200" s="87">
        <f t="shared" si="247"/>
        <v>1.54</v>
      </c>
    </row>
    <row r="201" spans="1:32" ht="12" customHeight="1">
      <c r="L201" s="71"/>
      <c r="O201" s="154" t="s">
        <v>89</v>
      </c>
      <c r="P201" s="154"/>
      <c r="Q201" s="154"/>
      <c r="R201" s="88">
        <f t="shared" ref="R201:AC201" si="248">R21-0.78*R21</f>
        <v>0.66000000000000014</v>
      </c>
      <c r="S201" s="88">
        <f t="shared" si="248"/>
        <v>1.0999999999999996</v>
      </c>
      <c r="T201" s="88">
        <f t="shared" si="248"/>
        <v>1.0999999999999996</v>
      </c>
      <c r="U201" s="88">
        <f t="shared" si="248"/>
        <v>1.0999999999999996</v>
      </c>
      <c r="V201" s="88">
        <f t="shared" si="248"/>
        <v>1.0999999999999996</v>
      </c>
      <c r="W201" s="88">
        <f t="shared" si="248"/>
        <v>1.3200000000000003</v>
      </c>
      <c r="X201" s="88">
        <f t="shared" si="248"/>
        <v>1.3200000000000003</v>
      </c>
      <c r="Y201" s="88">
        <f t="shared" si="248"/>
        <v>1.3200000000000003</v>
      </c>
      <c r="Z201" s="88">
        <f t="shared" si="248"/>
        <v>1.54</v>
      </c>
      <c r="AA201" s="88">
        <f t="shared" si="248"/>
        <v>1.54</v>
      </c>
      <c r="AB201" s="88">
        <f t="shared" si="248"/>
        <v>1.54</v>
      </c>
      <c r="AC201" s="88">
        <f t="shared" si="248"/>
        <v>1.54</v>
      </c>
      <c r="AD201" s="88">
        <f t="shared" ref="AD201:AF201" si="249">AD21-0.78*AD21</f>
        <v>1.54</v>
      </c>
      <c r="AE201" s="88">
        <f t="shared" si="249"/>
        <v>1.54</v>
      </c>
      <c r="AF201" s="88">
        <f t="shared" si="249"/>
        <v>1.54</v>
      </c>
    </row>
    <row r="202" spans="1:32" ht="12" customHeight="1">
      <c r="K202" s="72"/>
      <c r="L202" s="72"/>
      <c r="M202" s="71"/>
      <c r="O202" s="146" t="s">
        <v>88</v>
      </c>
      <c r="P202" s="146"/>
      <c r="Q202" s="146"/>
      <c r="R202" s="146"/>
      <c r="S202" s="87">
        <f t="shared" ref="S202:AC202" si="250">S22-0.78*S22</f>
        <v>0.66000000000000014</v>
      </c>
      <c r="T202" s="87">
        <f t="shared" si="250"/>
        <v>0.66000000000000014</v>
      </c>
      <c r="U202" s="87">
        <f t="shared" si="250"/>
        <v>0.87999999999999989</v>
      </c>
      <c r="V202" s="87">
        <f t="shared" si="250"/>
        <v>1.0999999999999996</v>
      </c>
      <c r="W202" s="87">
        <f t="shared" si="250"/>
        <v>1.0999999999999996</v>
      </c>
      <c r="X202" s="87">
        <f t="shared" si="250"/>
        <v>1.0999999999999996</v>
      </c>
      <c r="Y202" s="87">
        <f t="shared" si="250"/>
        <v>1.3200000000000003</v>
      </c>
      <c r="Z202" s="87">
        <f t="shared" si="250"/>
        <v>1.3200000000000003</v>
      </c>
      <c r="AA202" s="87">
        <f t="shared" si="250"/>
        <v>1.3200000000000003</v>
      </c>
      <c r="AB202" s="87">
        <f t="shared" si="250"/>
        <v>1.3200000000000003</v>
      </c>
      <c r="AC202" s="87">
        <f t="shared" si="250"/>
        <v>1.3200000000000003</v>
      </c>
      <c r="AD202" s="87">
        <f t="shared" ref="AD202:AF202" si="251">AD22-0.78*AD22</f>
        <v>1.3200000000000003</v>
      </c>
      <c r="AE202" s="87">
        <f t="shared" si="251"/>
        <v>1.3200000000000003</v>
      </c>
      <c r="AF202" s="87">
        <f t="shared" si="251"/>
        <v>1.3200000000000003</v>
      </c>
    </row>
    <row r="203" spans="1:32" ht="12" customHeight="1">
      <c r="Q203" s="150" t="s">
        <v>87</v>
      </c>
      <c r="R203" s="150"/>
      <c r="S203" s="150"/>
      <c r="T203" s="88">
        <f t="shared" ref="T203:AC203" si="252">T23-0.78*T23</f>
        <v>0.66000000000000014</v>
      </c>
      <c r="U203" s="88">
        <f t="shared" si="252"/>
        <v>0.66000000000000014</v>
      </c>
      <c r="V203" s="88">
        <f t="shared" si="252"/>
        <v>0.87999999999999989</v>
      </c>
      <c r="W203" s="88">
        <f t="shared" si="252"/>
        <v>1.0999999999999996</v>
      </c>
      <c r="X203" s="88">
        <f t="shared" si="252"/>
        <v>1.0999999999999996</v>
      </c>
      <c r="Y203" s="88">
        <f t="shared" si="252"/>
        <v>1.0999999999999996</v>
      </c>
      <c r="Z203" s="88">
        <f t="shared" si="252"/>
        <v>1.3200000000000003</v>
      </c>
      <c r="AA203" s="88">
        <f t="shared" si="252"/>
        <v>1.3200000000000003</v>
      </c>
      <c r="AB203" s="88">
        <f t="shared" si="252"/>
        <v>1.3200000000000003</v>
      </c>
      <c r="AC203" s="88">
        <f t="shared" si="252"/>
        <v>1.3200000000000003</v>
      </c>
      <c r="AD203" s="88">
        <f t="shared" ref="AD203:AF203" si="253">AD23-0.78*AD23</f>
        <v>1.3200000000000003</v>
      </c>
      <c r="AE203" s="88">
        <f t="shared" si="253"/>
        <v>1.3200000000000003</v>
      </c>
      <c r="AF203" s="88">
        <f t="shared" si="253"/>
        <v>1.3200000000000003</v>
      </c>
    </row>
    <row r="204" spans="1:32" ht="12" customHeight="1">
      <c r="A204" s="152" t="s">
        <v>113</v>
      </c>
      <c r="B204" s="152"/>
      <c r="C204" s="152"/>
      <c r="D204" s="152"/>
      <c r="E204" s="152"/>
      <c r="F204" s="152"/>
      <c r="G204" s="152"/>
      <c r="H204" s="152"/>
      <c r="I204" s="152"/>
      <c r="J204" s="152"/>
      <c r="K204" s="152"/>
      <c r="L204" s="152"/>
      <c r="M204" s="152"/>
      <c r="Q204" s="142" t="s">
        <v>85</v>
      </c>
      <c r="R204" s="142"/>
      <c r="S204" s="142"/>
      <c r="T204" s="143"/>
      <c r="U204" s="87">
        <f t="shared" ref="U204:AC204" si="254">U24-0.78*U24</f>
        <v>0.66000000000000014</v>
      </c>
      <c r="V204" s="87">
        <f t="shared" si="254"/>
        <v>0.87999999999999989</v>
      </c>
      <c r="W204" s="87">
        <f t="shared" si="254"/>
        <v>1.0999999999999996</v>
      </c>
      <c r="X204" s="87">
        <f t="shared" si="254"/>
        <v>1.0999999999999996</v>
      </c>
      <c r="Y204" s="87">
        <f t="shared" si="254"/>
        <v>1.0999999999999996</v>
      </c>
      <c r="Z204" s="87">
        <f t="shared" si="254"/>
        <v>1.0999999999999996</v>
      </c>
      <c r="AA204" s="87">
        <f t="shared" si="254"/>
        <v>1.3200000000000003</v>
      </c>
      <c r="AB204" s="87">
        <f t="shared" si="254"/>
        <v>1.3200000000000003</v>
      </c>
      <c r="AC204" s="87">
        <f t="shared" si="254"/>
        <v>1.3200000000000003</v>
      </c>
      <c r="AD204" s="87">
        <f t="shared" ref="AD204:AF204" si="255">AD24-0.78*AD24</f>
        <v>1.3200000000000003</v>
      </c>
      <c r="AE204" s="87">
        <f t="shared" si="255"/>
        <v>1.3200000000000003</v>
      </c>
      <c r="AF204" s="87">
        <f t="shared" si="255"/>
        <v>1.3200000000000003</v>
      </c>
    </row>
    <row r="205" spans="1:32" ht="12" customHeight="1">
      <c r="A205" s="153" t="s">
        <v>84</v>
      </c>
      <c r="B205" s="153"/>
      <c r="C205" s="153"/>
      <c r="D205" s="153"/>
      <c r="E205" s="153"/>
      <c r="F205" s="153"/>
      <c r="G205" s="153"/>
      <c r="H205" s="153"/>
      <c r="I205" s="153"/>
      <c r="J205" s="153"/>
      <c r="K205" s="153"/>
      <c r="L205" s="153"/>
      <c r="M205" s="153"/>
      <c r="N205" s="70"/>
      <c r="Q205" s="150" t="s">
        <v>83</v>
      </c>
      <c r="R205" s="150"/>
      <c r="S205" s="150"/>
      <c r="T205" s="150"/>
      <c r="U205" s="151"/>
      <c r="V205" s="88">
        <f t="shared" ref="V205:AC205" si="256">V25-0.78*V25</f>
        <v>0.66000000000000014</v>
      </c>
      <c r="W205" s="88">
        <f t="shared" si="256"/>
        <v>0.87999999999999989</v>
      </c>
      <c r="X205" s="88">
        <f t="shared" si="256"/>
        <v>1.0999999999999996</v>
      </c>
      <c r="Y205" s="88">
        <f t="shared" si="256"/>
        <v>1.0999999999999996</v>
      </c>
      <c r="Z205" s="88">
        <f t="shared" si="256"/>
        <v>1.0999999999999996</v>
      </c>
      <c r="AA205" s="88">
        <f t="shared" si="256"/>
        <v>1.0999999999999996</v>
      </c>
      <c r="AB205" s="88">
        <f t="shared" si="256"/>
        <v>1.0999999999999996</v>
      </c>
      <c r="AC205" s="88">
        <f t="shared" si="256"/>
        <v>1.0999999999999996</v>
      </c>
      <c r="AD205" s="88">
        <f t="shared" ref="AD205:AF205" si="257">AD25-0.78*AD25</f>
        <v>1.0999999999999996</v>
      </c>
      <c r="AE205" s="88">
        <f t="shared" si="257"/>
        <v>1.0999999999999996</v>
      </c>
      <c r="AF205" s="88">
        <f t="shared" si="257"/>
        <v>1.0999999999999996</v>
      </c>
    </row>
    <row r="206" spans="1:32" ht="12" customHeight="1">
      <c r="A206" s="152" t="s">
        <v>116</v>
      </c>
      <c r="B206" s="152"/>
      <c r="C206" s="152"/>
      <c r="D206" s="152"/>
      <c r="E206" s="152"/>
      <c r="F206" s="152"/>
      <c r="G206" s="152"/>
      <c r="H206" s="152"/>
      <c r="I206" s="152"/>
      <c r="J206" s="152"/>
      <c r="K206" s="152"/>
      <c r="L206" s="152"/>
      <c r="M206" s="152"/>
      <c r="U206" s="142" t="s">
        <v>81</v>
      </c>
      <c r="V206" s="142"/>
      <c r="W206" s="87">
        <f t="shared" ref="W206:AC206" si="258">W26-0.78*W26</f>
        <v>0.66000000000000014</v>
      </c>
      <c r="X206" s="87">
        <f t="shared" si="258"/>
        <v>0.66000000000000014</v>
      </c>
      <c r="Y206" s="87">
        <f t="shared" si="258"/>
        <v>0.87999999999999989</v>
      </c>
      <c r="Z206" s="87">
        <f t="shared" si="258"/>
        <v>1.0999999999999996</v>
      </c>
      <c r="AA206" s="87">
        <f t="shared" si="258"/>
        <v>1.0999999999999996</v>
      </c>
      <c r="AB206" s="87">
        <f t="shared" si="258"/>
        <v>1.0999999999999996</v>
      </c>
      <c r="AC206" s="87">
        <f t="shared" si="258"/>
        <v>1.0999999999999996</v>
      </c>
      <c r="AD206" s="87">
        <f t="shared" ref="AD206:AF206" si="259">AD26-0.78*AD26</f>
        <v>1.0999999999999996</v>
      </c>
      <c r="AE206" s="87">
        <f t="shared" si="259"/>
        <v>1.0999999999999996</v>
      </c>
      <c r="AF206" s="87">
        <f t="shared" si="259"/>
        <v>1.0999999999999996</v>
      </c>
    </row>
    <row r="207" spans="1:32" ht="12" customHeight="1">
      <c r="V207" s="150" t="s">
        <v>80</v>
      </c>
      <c r="W207" s="150"/>
      <c r="X207" s="88">
        <f t="shared" ref="X207:AC207" si="260">X27-0.78*X27</f>
        <v>0.66000000000000014</v>
      </c>
      <c r="Y207" s="88">
        <f t="shared" si="260"/>
        <v>0.66000000000000014</v>
      </c>
      <c r="Z207" s="88">
        <f t="shared" si="260"/>
        <v>0.87999999999999989</v>
      </c>
      <c r="AA207" s="88">
        <f t="shared" si="260"/>
        <v>1.0999999999999996</v>
      </c>
      <c r="AB207" s="88">
        <f t="shared" si="260"/>
        <v>1.0999999999999996</v>
      </c>
      <c r="AC207" s="88">
        <f t="shared" si="260"/>
        <v>1.0999999999999996</v>
      </c>
      <c r="AD207" s="88">
        <f t="shared" ref="AD207:AF207" si="261">AD27-0.78*AD27</f>
        <v>1.0999999999999996</v>
      </c>
      <c r="AE207" s="88">
        <f t="shared" si="261"/>
        <v>1.0999999999999996</v>
      </c>
      <c r="AF207" s="88">
        <f t="shared" si="261"/>
        <v>1.0999999999999996</v>
      </c>
    </row>
    <row r="208" spans="1:32" ht="12" customHeight="1">
      <c r="W208" s="142" t="s">
        <v>79</v>
      </c>
      <c r="X208" s="142"/>
      <c r="Y208" s="87">
        <f>Y28-0.78*Y28</f>
        <v>0.66000000000000014</v>
      </c>
      <c r="Z208" s="87">
        <f>Z28-0.78*Z28</f>
        <v>0.87999999999999989</v>
      </c>
      <c r="AA208" s="87">
        <f>AA28-0.78*AA28</f>
        <v>1.0999999999999996</v>
      </c>
      <c r="AB208" s="87">
        <f>AB28-0.78*AB28</f>
        <v>1.0999999999999996</v>
      </c>
      <c r="AC208" s="87">
        <f>AC28-0.78*AC28</f>
        <v>1.0999999999999996</v>
      </c>
      <c r="AD208" s="87">
        <f t="shared" ref="AD208:AF208" si="262">AD28-0.78*AD28</f>
        <v>1.0999999999999996</v>
      </c>
      <c r="AE208" s="87">
        <f t="shared" si="262"/>
        <v>1.0999999999999996</v>
      </c>
      <c r="AF208" s="87">
        <f t="shared" si="262"/>
        <v>1.0999999999999996</v>
      </c>
    </row>
    <row r="209" spans="1:32" ht="12" customHeight="1">
      <c r="X209" s="150" t="s">
        <v>78</v>
      </c>
      <c r="Y209" s="150"/>
      <c r="Z209" s="88">
        <f>Z29-0.78*Z29</f>
        <v>0.66000000000000014</v>
      </c>
      <c r="AA209" s="88">
        <f>AA29-0.78*AA29</f>
        <v>0.87999999999999989</v>
      </c>
      <c r="AB209" s="88">
        <f>AB29-0.78*AB29</f>
        <v>0.87999999999999989</v>
      </c>
      <c r="AC209" s="88">
        <f>AC29-0.78*AC29</f>
        <v>0.87999999999999989</v>
      </c>
      <c r="AD209" s="88">
        <f t="shared" ref="AD209:AF209" si="263">AD29-0.78*AD29</f>
        <v>0.87999999999999989</v>
      </c>
      <c r="AE209" s="88">
        <f t="shared" si="263"/>
        <v>0.87999999999999989</v>
      </c>
      <c r="AF209" s="88">
        <f t="shared" si="263"/>
        <v>0.87999999999999989</v>
      </c>
    </row>
    <row r="210" spans="1:32" ht="12" customHeight="1">
      <c r="W210" s="142" t="s">
        <v>77</v>
      </c>
      <c r="X210" s="142"/>
      <c r="Y210" s="142"/>
      <c r="Z210" s="143"/>
      <c r="AA210" s="87">
        <f>AA30-0.78*AA30</f>
        <v>0.66000000000000014</v>
      </c>
      <c r="AB210" s="87">
        <f>AB30-0.78*AB30</f>
        <v>0.66000000000000014</v>
      </c>
      <c r="AC210" s="87">
        <f>AC30-0.78*AC30</f>
        <v>0.66000000000000014</v>
      </c>
      <c r="AD210" s="87">
        <f t="shared" ref="AD210:AF210" si="264">AD30-0.78*AD30</f>
        <v>0.66000000000000014</v>
      </c>
      <c r="AE210" s="87">
        <f t="shared" si="264"/>
        <v>0.66000000000000014</v>
      </c>
      <c r="AF210" s="87">
        <f t="shared" si="264"/>
        <v>0.66000000000000014</v>
      </c>
    </row>
    <row r="211" spans="1:32" ht="12" customHeight="1">
      <c r="Y211" s="150" t="s">
        <v>76</v>
      </c>
      <c r="Z211" s="150"/>
      <c r="AA211" s="150"/>
      <c r="AB211" s="88">
        <f>AB31-0.78*AB31</f>
        <v>0.54999999999999982</v>
      </c>
      <c r="AC211" s="88">
        <f>AC31-0.78*AC31</f>
        <v>0.54999999999999982</v>
      </c>
      <c r="AD211" s="88">
        <f t="shared" ref="AD211:AF211" si="265">AD31-0.78*AD31</f>
        <v>0.54999999999999982</v>
      </c>
      <c r="AE211" s="88">
        <f t="shared" si="265"/>
        <v>0.54999999999999982</v>
      </c>
      <c r="AF211" s="88">
        <f t="shared" si="265"/>
        <v>0.54999999999999982</v>
      </c>
    </row>
    <row r="212" spans="1:32" ht="12" customHeight="1">
      <c r="X212" s="95"/>
      <c r="Z212" s="142" t="s">
        <v>121</v>
      </c>
      <c r="AA212" s="142"/>
      <c r="AB212" s="143"/>
      <c r="AC212" s="87">
        <f>AC32-0.78*AC32</f>
        <v>0.54999999999999982</v>
      </c>
      <c r="AD212" s="87">
        <f t="shared" ref="AD212:AF212" si="266">AD32-0.78*AD32</f>
        <v>0.54999999999999982</v>
      </c>
      <c r="AE212" s="87">
        <f t="shared" si="266"/>
        <v>0.54999999999999982</v>
      </c>
      <c r="AF212" s="87">
        <f t="shared" si="266"/>
        <v>0.54999999999999982</v>
      </c>
    </row>
    <row r="213" spans="1:32" ht="12" customHeight="1">
      <c r="Y213" s="144" t="s">
        <v>75</v>
      </c>
      <c r="Z213" s="144"/>
      <c r="AA213" s="144"/>
      <c r="AB213" s="144"/>
      <c r="AC213" s="145"/>
      <c r="AD213" s="88">
        <f t="shared" ref="AD213:AF213" si="267">AD33-0.78*AD33</f>
        <v>0.54999999999999982</v>
      </c>
      <c r="AE213" s="88">
        <f t="shared" si="267"/>
        <v>0.54999999999999982</v>
      </c>
      <c r="AF213" s="88">
        <f t="shared" si="267"/>
        <v>0.54999999999999982</v>
      </c>
    </row>
    <row r="214" spans="1:32" ht="12" customHeight="1">
      <c r="Z214" s="142" t="s">
        <v>122</v>
      </c>
      <c r="AA214" s="142"/>
      <c r="AB214" s="142"/>
      <c r="AC214" s="142"/>
      <c r="AD214" s="143"/>
      <c r="AE214" s="87">
        <f t="shared" ref="AE214:AF214" si="268">AE34-0.78*AE34</f>
        <v>0.54999999999999982</v>
      </c>
      <c r="AF214" s="87">
        <f t="shared" si="268"/>
        <v>0.54999999999999982</v>
      </c>
    </row>
    <row r="215" spans="1:32" ht="12" customHeight="1">
      <c r="Z215" s="144" t="s">
        <v>123</v>
      </c>
      <c r="AA215" s="144"/>
      <c r="AB215" s="144"/>
      <c r="AC215" s="144"/>
      <c r="AD215" s="144"/>
      <c r="AE215" s="145"/>
      <c r="AF215" s="88">
        <f t="shared" ref="AF215" si="269">AF35-0.78*AF35</f>
        <v>0.54999999999999982</v>
      </c>
    </row>
    <row r="216" spans="1:32" ht="12" customHeight="1"/>
    <row r="217" spans="1:32" ht="12" customHeight="1"/>
    <row r="218" spans="1:32" ht="12" customHeight="1"/>
    <row r="219" spans="1:32" ht="12" customHeight="1"/>
    <row r="220" spans="1:32" ht="135" customHeight="1">
      <c r="A220" s="84"/>
      <c r="B220" s="83" t="s">
        <v>106</v>
      </c>
      <c r="C220" s="83" t="s">
        <v>105</v>
      </c>
      <c r="D220" s="83" t="s">
        <v>29</v>
      </c>
      <c r="E220" s="83" t="s">
        <v>15</v>
      </c>
      <c r="F220" s="83" t="s">
        <v>100</v>
      </c>
      <c r="G220" s="82" t="s">
        <v>99</v>
      </c>
      <c r="H220" s="82" t="s">
        <v>104</v>
      </c>
      <c r="I220" s="83" t="s">
        <v>97</v>
      </c>
      <c r="J220" s="82" t="s">
        <v>96</v>
      </c>
      <c r="K220" s="83" t="s">
        <v>95</v>
      </c>
      <c r="L220" s="82" t="s">
        <v>94</v>
      </c>
      <c r="M220" s="82" t="s">
        <v>93</v>
      </c>
      <c r="N220" s="82" t="s">
        <v>92</v>
      </c>
      <c r="O220" s="82" t="s">
        <v>91</v>
      </c>
      <c r="P220" s="83" t="s">
        <v>90</v>
      </c>
      <c r="Q220" s="82" t="s">
        <v>89</v>
      </c>
      <c r="R220" s="82" t="s">
        <v>88</v>
      </c>
      <c r="S220" s="81" t="s">
        <v>87</v>
      </c>
      <c r="T220" s="81" t="s">
        <v>85</v>
      </c>
      <c r="U220" s="81" t="s">
        <v>83</v>
      </c>
      <c r="V220" s="81" t="s">
        <v>81</v>
      </c>
      <c r="W220" s="81" t="s">
        <v>80</v>
      </c>
      <c r="X220" s="81" t="s">
        <v>79</v>
      </c>
      <c r="Y220" s="81" t="s">
        <v>78</v>
      </c>
      <c r="Z220" s="81" t="s">
        <v>77</v>
      </c>
      <c r="AA220" s="81" t="s">
        <v>76</v>
      </c>
      <c r="AB220" s="81" t="s">
        <v>121</v>
      </c>
      <c r="AC220" s="81" t="s">
        <v>124</v>
      </c>
      <c r="AD220" s="81" t="s">
        <v>125</v>
      </c>
      <c r="AE220" s="96" t="s">
        <v>123</v>
      </c>
      <c r="AF220" s="97" t="s">
        <v>126</v>
      </c>
    </row>
    <row r="221" spans="1:32" ht="12" customHeight="1">
      <c r="A221" s="80" t="s">
        <v>103</v>
      </c>
      <c r="B221" s="88">
        <f t="shared" ref="B221:AC221" si="270">B5-0.93*B5</f>
        <v>0.17499999999999982</v>
      </c>
      <c r="C221" s="88">
        <f t="shared" si="270"/>
        <v>0.17499999999999982</v>
      </c>
      <c r="D221" s="88">
        <f t="shared" si="270"/>
        <v>0.20999999999999996</v>
      </c>
      <c r="E221" s="88">
        <f t="shared" si="270"/>
        <v>0.2799999999999998</v>
      </c>
      <c r="F221" s="88">
        <f t="shared" si="270"/>
        <v>0.34999999999999964</v>
      </c>
      <c r="G221" s="88">
        <f t="shared" si="270"/>
        <v>0.34999999999999964</v>
      </c>
      <c r="H221" s="88">
        <f t="shared" si="270"/>
        <v>0.34999999999999964</v>
      </c>
      <c r="I221" s="88">
        <f t="shared" si="270"/>
        <v>0.41999999999999993</v>
      </c>
      <c r="J221" s="88">
        <f t="shared" si="270"/>
        <v>0.41999999999999993</v>
      </c>
      <c r="K221" s="88">
        <f t="shared" si="270"/>
        <v>0.41999999999999993</v>
      </c>
      <c r="L221" s="88">
        <f t="shared" si="270"/>
        <v>0.48999999999999932</v>
      </c>
      <c r="M221" s="88">
        <f t="shared" si="270"/>
        <v>0.48999999999999932</v>
      </c>
      <c r="N221" s="88">
        <f t="shared" si="270"/>
        <v>0.55999999999999961</v>
      </c>
      <c r="O221" s="88">
        <f t="shared" si="270"/>
        <v>0.55999999999999961</v>
      </c>
      <c r="P221" s="88">
        <f t="shared" si="270"/>
        <v>0.55999999999999961</v>
      </c>
      <c r="Q221" s="88">
        <f t="shared" si="270"/>
        <v>0.62999999999999901</v>
      </c>
      <c r="R221" s="88">
        <f t="shared" si="270"/>
        <v>0.62999999999999901</v>
      </c>
      <c r="S221" s="88">
        <f t="shared" si="270"/>
        <v>0.62999999999999901</v>
      </c>
      <c r="T221" s="88">
        <f t="shared" si="270"/>
        <v>0.62999999999999901</v>
      </c>
      <c r="U221" s="88">
        <f t="shared" si="270"/>
        <v>0.69999999999999929</v>
      </c>
      <c r="V221" s="88">
        <f t="shared" si="270"/>
        <v>0.69999999999999929</v>
      </c>
      <c r="W221" s="88">
        <f t="shared" si="270"/>
        <v>0.69999999999999929</v>
      </c>
      <c r="X221" s="88">
        <f t="shared" si="270"/>
        <v>0.69999999999999929</v>
      </c>
      <c r="Y221" s="88">
        <f t="shared" si="270"/>
        <v>0.69999999999999929</v>
      </c>
      <c r="Z221" s="88">
        <f t="shared" si="270"/>
        <v>0.83999999999999986</v>
      </c>
      <c r="AA221" s="88">
        <f t="shared" si="270"/>
        <v>0.83999999999999986</v>
      </c>
      <c r="AB221" s="88">
        <f t="shared" si="270"/>
        <v>0.83999999999999986</v>
      </c>
      <c r="AC221" s="88">
        <f t="shared" si="270"/>
        <v>0.83999999999999986</v>
      </c>
      <c r="AD221" s="88">
        <f t="shared" ref="AD221:AF221" si="271">AD5-0.93*AD5</f>
        <v>0.83999999999999986</v>
      </c>
      <c r="AE221" s="88">
        <f t="shared" si="271"/>
        <v>0.83999999999999986</v>
      </c>
      <c r="AF221" s="88">
        <f t="shared" si="271"/>
        <v>0.83999999999999986</v>
      </c>
    </row>
    <row r="222" spans="1:32" ht="12" customHeight="1">
      <c r="A222" s="158" t="s">
        <v>102</v>
      </c>
      <c r="B222" s="158"/>
      <c r="C222" s="87">
        <f t="shared" ref="C222:AC222" si="272">C6-0.93*C6</f>
        <v>0.17499999999999982</v>
      </c>
      <c r="D222" s="87">
        <f t="shared" si="272"/>
        <v>0.20999999999999996</v>
      </c>
      <c r="E222" s="87">
        <f t="shared" si="272"/>
        <v>0.2799999999999998</v>
      </c>
      <c r="F222" s="87">
        <f t="shared" si="272"/>
        <v>0.34999999999999964</v>
      </c>
      <c r="G222" s="87">
        <f t="shared" si="272"/>
        <v>0.34999999999999964</v>
      </c>
      <c r="H222" s="87">
        <f t="shared" si="272"/>
        <v>0.34999999999999964</v>
      </c>
      <c r="I222" s="87">
        <f t="shared" si="272"/>
        <v>0.41999999999999993</v>
      </c>
      <c r="J222" s="87">
        <f t="shared" si="272"/>
        <v>0.41999999999999993</v>
      </c>
      <c r="K222" s="87">
        <f t="shared" si="272"/>
        <v>0.41999999999999993</v>
      </c>
      <c r="L222" s="87">
        <f t="shared" si="272"/>
        <v>0.48999999999999932</v>
      </c>
      <c r="M222" s="87">
        <f t="shared" si="272"/>
        <v>0.48999999999999932</v>
      </c>
      <c r="N222" s="87">
        <f t="shared" si="272"/>
        <v>0.55999999999999961</v>
      </c>
      <c r="O222" s="87">
        <f t="shared" si="272"/>
        <v>0.55999999999999961</v>
      </c>
      <c r="P222" s="87">
        <f t="shared" si="272"/>
        <v>0.55999999999999961</v>
      </c>
      <c r="Q222" s="87">
        <f t="shared" si="272"/>
        <v>0.62999999999999901</v>
      </c>
      <c r="R222" s="87">
        <f t="shared" si="272"/>
        <v>0.62999999999999901</v>
      </c>
      <c r="S222" s="87">
        <f t="shared" si="272"/>
        <v>0.62999999999999901</v>
      </c>
      <c r="T222" s="87">
        <f t="shared" si="272"/>
        <v>0.62999999999999901</v>
      </c>
      <c r="U222" s="87">
        <f t="shared" si="272"/>
        <v>0.69999999999999929</v>
      </c>
      <c r="V222" s="87">
        <f t="shared" si="272"/>
        <v>0.69999999999999929</v>
      </c>
      <c r="W222" s="87">
        <f t="shared" si="272"/>
        <v>0.69999999999999929</v>
      </c>
      <c r="X222" s="87">
        <f t="shared" si="272"/>
        <v>0.69999999999999929</v>
      </c>
      <c r="Y222" s="87">
        <f t="shared" si="272"/>
        <v>0.69999999999999929</v>
      </c>
      <c r="Z222" s="87">
        <f t="shared" si="272"/>
        <v>0.83999999999999986</v>
      </c>
      <c r="AA222" s="87">
        <f t="shared" si="272"/>
        <v>0.83999999999999986</v>
      </c>
      <c r="AB222" s="87">
        <f t="shared" si="272"/>
        <v>0.83999999999999986</v>
      </c>
      <c r="AC222" s="87">
        <f t="shared" si="272"/>
        <v>0.83999999999999986</v>
      </c>
      <c r="AD222" s="87">
        <f t="shared" ref="AD222:AF222" si="273">AD6-0.93*AD6</f>
        <v>0.83999999999999986</v>
      </c>
      <c r="AE222" s="87">
        <f t="shared" si="273"/>
        <v>0.83999999999999986</v>
      </c>
      <c r="AF222" s="87">
        <f t="shared" si="273"/>
        <v>0.83999999999999986</v>
      </c>
    </row>
    <row r="223" spans="1:32" ht="12" customHeight="1">
      <c r="A223" s="159" t="s">
        <v>101</v>
      </c>
      <c r="B223" s="159"/>
      <c r="C223" s="160"/>
      <c r="D223" s="88">
        <f t="shared" ref="D223:AC223" si="274">D7-0.93*D7</f>
        <v>0.20999999999999996</v>
      </c>
      <c r="E223" s="88">
        <f t="shared" si="274"/>
        <v>0.2799999999999998</v>
      </c>
      <c r="F223" s="88">
        <f t="shared" si="274"/>
        <v>0.34999999999999964</v>
      </c>
      <c r="G223" s="88">
        <f t="shared" si="274"/>
        <v>0.34999999999999964</v>
      </c>
      <c r="H223" s="88">
        <f t="shared" si="274"/>
        <v>0.34999999999999964</v>
      </c>
      <c r="I223" s="88">
        <f t="shared" si="274"/>
        <v>0.41999999999999993</v>
      </c>
      <c r="J223" s="88">
        <f t="shared" si="274"/>
        <v>0.41999999999999993</v>
      </c>
      <c r="K223" s="88">
        <f t="shared" si="274"/>
        <v>0.41999999999999993</v>
      </c>
      <c r="L223" s="88">
        <f t="shared" si="274"/>
        <v>0.48999999999999932</v>
      </c>
      <c r="M223" s="88">
        <f t="shared" si="274"/>
        <v>0.48999999999999932</v>
      </c>
      <c r="N223" s="88">
        <f t="shared" si="274"/>
        <v>0.55999999999999961</v>
      </c>
      <c r="O223" s="88">
        <f t="shared" si="274"/>
        <v>0.55999999999999961</v>
      </c>
      <c r="P223" s="88">
        <f t="shared" si="274"/>
        <v>0.55999999999999961</v>
      </c>
      <c r="Q223" s="88">
        <f t="shared" si="274"/>
        <v>0.62999999999999901</v>
      </c>
      <c r="R223" s="88">
        <f t="shared" si="274"/>
        <v>0.62999999999999901</v>
      </c>
      <c r="S223" s="88">
        <f t="shared" si="274"/>
        <v>0.62999999999999901</v>
      </c>
      <c r="T223" s="88">
        <f t="shared" si="274"/>
        <v>0.62999999999999901</v>
      </c>
      <c r="U223" s="88">
        <f t="shared" si="274"/>
        <v>0.69999999999999929</v>
      </c>
      <c r="V223" s="88">
        <f t="shared" si="274"/>
        <v>0.69999999999999929</v>
      </c>
      <c r="W223" s="88">
        <f t="shared" si="274"/>
        <v>0.69999999999999929</v>
      </c>
      <c r="X223" s="88">
        <f t="shared" si="274"/>
        <v>0.69999999999999929</v>
      </c>
      <c r="Y223" s="88">
        <f t="shared" si="274"/>
        <v>0.69999999999999929</v>
      </c>
      <c r="Z223" s="88">
        <f t="shared" si="274"/>
        <v>0.83999999999999986</v>
      </c>
      <c r="AA223" s="88">
        <f t="shared" si="274"/>
        <v>0.83999999999999986</v>
      </c>
      <c r="AB223" s="88">
        <f t="shared" si="274"/>
        <v>0.83999999999999986</v>
      </c>
      <c r="AC223" s="88">
        <f t="shared" si="274"/>
        <v>0.83999999999999986</v>
      </c>
      <c r="AD223" s="88">
        <f t="shared" ref="AD223:AF223" si="275">AD7-0.93*AD7</f>
        <v>0.83999999999999986</v>
      </c>
      <c r="AE223" s="88">
        <f t="shared" si="275"/>
        <v>0.83999999999999986</v>
      </c>
      <c r="AF223" s="88">
        <f t="shared" si="275"/>
        <v>0.83999999999999986</v>
      </c>
    </row>
    <row r="224" spans="1:32" ht="12" customHeight="1">
      <c r="A224" s="158" t="s">
        <v>29</v>
      </c>
      <c r="B224" s="158"/>
      <c r="C224" s="158"/>
      <c r="D224" s="161"/>
      <c r="E224" s="87">
        <f t="shared" ref="E224:AC224" si="276">E8-0.93*E8</f>
        <v>0.20999999999999996</v>
      </c>
      <c r="F224" s="87">
        <f t="shared" si="276"/>
        <v>0.34999999999999964</v>
      </c>
      <c r="G224" s="87">
        <f t="shared" si="276"/>
        <v>0.34999999999999964</v>
      </c>
      <c r="H224" s="87">
        <f t="shared" si="276"/>
        <v>0.34999999999999964</v>
      </c>
      <c r="I224" s="87">
        <f t="shared" si="276"/>
        <v>0.34999999999999964</v>
      </c>
      <c r="J224" s="87">
        <f t="shared" si="276"/>
        <v>0.41999999999999993</v>
      </c>
      <c r="K224" s="87">
        <f t="shared" si="276"/>
        <v>0.41999999999999993</v>
      </c>
      <c r="L224" s="87">
        <f t="shared" si="276"/>
        <v>0.48999999999999932</v>
      </c>
      <c r="M224" s="87">
        <f t="shared" si="276"/>
        <v>0.48999999999999932</v>
      </c>
      <c r="N224" s="87">
        <f t="shared" si="276"/>
        <v>0.48999999999999932</v>
      </c>
      <c r="O224" s="87">
        <f t="shared" si="276"/>
        <v>0.55999999999999961</v>
      </c>
      <c r="P224" s="87">
        <f t="shared" si="276"/>
        <v>0.55999999999999961</v>
      </c>
      <c r="Q224" s="87">
        <f t="shared" si="276"/>
        <v>0.55999999999999961</v>
      </c>
      <c r="R224" s="87">
        <f t="shared" si="276"/>
        <v>0.62999999999999901</v>
      </c>
      <c r="S224" s="87">
        <f t="shared" si="276"/>
        <v>0.62999999999999901</v>
      </c>
      <c r="T224" s="87">
        <f t="shared" si="276"/>
        <v>0.62999999999999901</v>
      </c>
      <c r="U224" s="87">
        <f t="shared" si="276"/>
        <v>0.69999999999999929</v>
      </c>
      <c r="V224" s="87">
        <f t="shared" si="276"/>
        <v>0.69999999999999929</v>
      </c>
      <c r="W224" s="87">
        <f t="shared" si="276"/>
        <v>0.69999999999999929</v>
      </c>
      <c r="X224" s="87">
        <f t="shared" si="276"/>
        <v>0.69999999999999929</v>
      </c>
      <c r="Y224" s="87">
        <f t="shared" si="276"/>
        <v>0.69999999999999929</v>
      </c>
      <c r="Z224" s="87">
        <f t="shared" si="276"/>
        <v>0.69999999999999929</v>
      </c>
      <c r="AA224" s="87">
        <f t="shared" si="276"/>
        <v>0.83999999999999986</v>
      </c>
      <c r="AB224" s="87">
        <f t="shared" si="276"/>
        <v>0.83999999999999986</v>
      </c>
      <c r="AC224" s="87">
        <f t="shared" si="276"/>
        <v>0.83999999999999986</v>
      </c>
      <c r="AD224" s="87">
        <f t="shared" ref="AD224:AF224" si="277">AD8-0.93*AD8</f>
        <v>0.83999999999999986</v>
      </c>
      <c r="AE224" s="87">
        <f t="shared" si="277"/>
        <v>0.83999999999999986</v>
      </c>
      <c r="AF224" s="87">
        <f t="shared" si="277"/>
        <v>0.83999999999999986</v>
      </c>
    </row>
    <row r="225" spans="1:32" ht="12" customHeight="1">
      <c r="A225" s="148" t="s">
        <v>15</v>
      </c>
      <c r="B225" s="148"/>
      <c r="C225" s="148"/>
      <c r="D225" s="148"/>
      <c r="E225" s="149"/>
      <c r="F225" s="88">
        <f t="shared" ref="F225:AC225" si="278">F9-0.93*F9</f>
        <v>0.2799999999999998</v>
      </c>
      <c r="G225" s="88">
        <f t="shared" si="278"/>
        <v>0.2799999999999998</v>
      </c>
      <c r="H225" s="88">
        <f t="shared" si="278"/>
        <v>0.2799999999999998</v>
      </c>
      <c r="I225" s="88">
        <f t="shared" si="278"/>
        <v>0.34999999999999964</v>
      </c>
      <c r="J225" s="88">
        <f t="shared" si="278"/>
        <v>0.34999999999999964</v>
      </c>
      <c r="K225" s="88">
        <f t="shared" si="278"/>
        <v>0.41999999999999993</v>
      </c>
      <c r="L225" s="88">
        <f t="shared" si="278"/>
        <v>0.41999999999999993</v>
      </c>
      <c r="M225" s="88">
        <f t="shared" si="278"/>
        <v>0.41999999999999993</v>
      </c>
      <c r="N225" s="88">
        <f t="shared" si="278"/>
        <v>0.48999999999999932</v>
      </c>
      <c r="O225" s="88">
        <f t="shared" si="278"/>
        <v>0.48999999999999932</v>
      </c>
      <c r="P225" s="88">
        <f t="shared" si="278"/>
        <v>0.48999999999999932</v>
      </c>
      <c r="Q225" s="88">
        <f t="shared" si="278"/>
        <v>0.55999999999999961</v>
      </c>
      <c r="R225" s="88">
        <f t="shared" si="278"/>
        <v>0.55999999999999961</v>
      </c>
      <c r="S225" s="88">
        <f t="shared" si="278"/>
        <v>0.62999999999999901</v>
      </c>
      <c r="T225" s="88">
        <f t="shared" si="278"/>
        <v>0.62999999999999901</v>
      </c>
      <c r="U225" s="88">
        <f t="shared" si="278"/>
        <v>0.62999999999999901</v>
      </c>
      <c r="V225" s="88">
        <f t="shared" si="278"/>
        <v>0.69999999999999929</v>
      </c>
      <c r="W225" s="88">
        <f t="shared" si="278"/>
        <v>0.69999999999999929</v>
      </c>
      <c r="X225" s="88">
        <f t="shared" si="278"/>
        <v>0.69999999999999929</v>
      </c>
      <c r="Y225" s="88">
        <f t="shared" si="278"/>
        <v>0.69999999999999929</v>
      </c>
      <c r="Z225" s="88">
        <f t="shared" si="278"/>
        <v>0.69999999999999929</v>
      </c>
      <c r="AA225" s="88">
        <f t="shared" si="278"/>
        <v>0.69999999999999929</v>
      </c>
      <c r="AB225" s="88">
        <f t="shared" si="278"/>
        <v>0.69999999999999929</v>
      </c>
      <c r="AC225" s="88">
        <f t="shared" si="278"/>
        <v>0.69999999999999929</v>
      </c>
      <c r="AD225" s="88">
        <f t="shared" ref="AD225:AF225" si="279">AD9-0.93*AD9</f>
        <v>0.69999999999999929</v>
      </c>
      <c r="AE225" s="88">
        <f t="shared" si="279"/>
        <v>0.69999999999999929</v>
      </c>
      <c r="AF225" s="88">
        <f t="shared" si="279"/>
        <v>0.69999999999999929</v>
      </c>
    </row>
    <row r="226" spans="1:32" ht="12" customHeight="1">
      <c r="A226" s="73"/>
      <c r="B226" s="158" t="s">
        <v>100</v>
      </c>
      <c r="C226" s="158"/>
      <c r="D226" s="158"/>
      <c r="E226" s="158"/>
      <c r="F226" s="161"/>
      <c r="G226" s="87">
        <f t="shared" ref="G226:AC226" si="280">G10-0.93*G10</f>
        <v>0.17499999999999982</v>
      </c>
      <c r="H226" s="87">
        <f t="shared" si="280"/>
        <v>0.20999999999999996</v>
      </c>
      <c r="I226" s="87">
        <f t="shared" si="280"/>
        <v>0.20999999999999996</v>
      </c>
      <c r="J226" s="87">
        <f t="shared" si="280"/>
        <v>0.20999999999999996</v>
      </c>
      <c r="K226" s="87">
        <f t="shared" si="280"/>
        <v>0.2799999999999998</v>
      </c>
      <c r="L226" s="87">
        <f t="shared" si="280"/>
        <v>0.34999999999999964</v>
      </c>
      <c r="M226" s="87">
        <f t="shared" si="280"/>
        <v>0.34999999999999964</v>
      </c>
      <c r="N226" s="87">
        <f t="shared" si="280"/>
        <v>0.41999999999999993</v>
      </c>
      <c r="O226" s="87">
        <f t="shared" si="280"/>
        <v>0.41999999999999993</v>
      </c>
      <c r="P226" s="87">
        <f t="shared" si="280"/>
        <v>0.41999999999999993</v>
      </c>
      <c r="Q226" s="87">
        <f t="shared" si="280"/>
        <v>0.41999999999999993</v>
      </c>
      <c r="R226" s="87">
        <f t="shared" si="280"/>
        <v>0.41999999999999993</v>
      </c>
      <c r="S226" s="87">
        <f t="shared" si="280"/>
        <v>0.55999999999999961</v>
      </c>
      <c r="T226" s="87">
        <f t="shared" si="280"/>
        <v>0.55999999999999961</v>
      </c>
      <c r="U226" s="87">
        <f t="shared" si="280"/>
        <v>0.55999999999999961</v>
      </c>
      <c r="V226" s="87">
        <f t="shared" si="280"/>
        <v>0.62999999999999901</v>
      </c>
      <c r="W226" s="87">
        <f t="shared" si="280"/>
        <v>0.62999999999999901</v>
      </c>
      <c r="X226" s="87">
        <f t="shared" si="280"/>
        <v>0.62999999999999901</v>
      </c>
      <c r="Y226" s="87">
        <f t="shared" si="280"/>
        <v>0.69999999999999929</v>
      </c>
      <c r="Z226" s="87">
        <f t="shared" si="280"/>
        <v>0.69999999999999929</v>
      </c>
      <c r="AA226" s="87">
        <f t="shared" si="280"/>
        <v>0.69999999999999929</v>
      </c>
      <c r="AB226" s="87">
        <f t="shared" si="280"/>
        <v>0.69999999999999929</v>
      </c>
      <c r="AC226" s="87">
        <f t="shared" si="280"/>
        <v>0.69999999999999929</v>
      </c>
      <c r="AD226" s="87">
        <f t="shared" ref="AD226:AF226" si="281">AD10-0.93*AD10</f>
        <v>0.69999999999999929</v>
      </c>
      <c r="AE226" s="87">
        <f t="shared" si="281"/>
        <v>0.69999999999999929</v>
      </c>
      <c r="AF226" s="87">
        <f t="shared" si="281"/>
        <v>0.69999999999999929</v>
      </c>
    </row>
    <row r="227" spans="1:32" ht="12" customHeight="1">
      <c r="A227" s="79"/>
      <c r="B227" s="78"/>
      <c r="C227" s="159" t="s">
        <v>99</v>
      </c>
      <c r="D227" s="159"/>
      <c r="E227" s="159"/>
      <c r="F227" s="159"/>
      <c r="G227" s="160"/>
      <c r="H227" s="88">
        <f t="shared" ref="H227:AC227" si="282">H11-0.93*H11</f>
        <v>0.20999999999999996</v>
      </c>
      <c r="I227" s="88">
        <f t="shared" si="282"/>
        <v>0.20999999999999996</v>
      </c>
      <c r="J227" s="88">
        <f t="shared" si="282"/>
        <v>0.20999999999999996</v>
      </c>
      <c r="K227" s="88">
        <f t="shared" si="282"/>
        <v>0.2799999999999998</v>
      </c>
      <c r="L227" s="88">
        <f t="shared" si="282"/>
        <v>0.34999999999999964</v>
      </c>
      <c r="M227" s="88">
        <f t="shared" si="282"/>
        <v>0.34999999999999964</v>
      </c>
      <c r="N227" s="88">
        <f t="shared" si="282"/>
        <v>0.41999999999999993</v>
      </c>
      <c r="O227" s="88">
        <f t="shared" si="282"/>
        <v>0.41999999999999993</v>
      </c>
      <c r="P227" s="88">
        <f t="shared" si="282"/>
        <v>0.41999999999999993</v>
      </c>
      <c r="Q227" s="88">
        <f t="shared" si="282"/>
        <v>0.41999999999999993</v>
      </c>
      <c r="R227" s="88">
        <f t="shared" si="282"/>
        <v>0.41999999999999993</v>
      </c>
      <c r="S227" s="88">
        <f t="shared" si="282"/>
        <v>0.55999999999999961</v>
      </c>
      <c r="T227" s="88">
        <f t="shared" si="282"/>
        <v>0.55999999999999961</v>
      </c>
      <c r="U227" s="88">
        <f t="shared" si="282"/>
        <v>0.55999999999999961</v>
      </c>
      <c r="V227" s="88">
        <f t="shared" si="282"/>
        <v>0.62999999999999901</v>
      </c>
      <c r="W227" s="88">
        <f t="shared" si="282"/>
        <v>0.62999999999999901</v>
      </c>
      <c r="X227" s="88">
        <f t="shared" si="282"/>
        <v>0.62999999999999901</v>
      </c>
      <c r="Y227" s="88">
        <f t="shared" si="282"/>
        <v>0.69999999999999929</v>
      </c>
      <c r="Z227" s="88">
        <f t="shared" si="282"/>
        <v>0.69999999999999929</v>
      </c>
      <c r="AA227" s="88">
        <f t="shared" si="282"/>
        <v>0.69999999999999929</v>
      </c>
      <c r="AB227" s="88">
        <f t="shared" si="282"/>
        <v>0.69999999999999929</v>
      </c>
      <c r="AC227" s="88">
        <f t="shared" si="282"/>
        <v>0.69999999999999929</v>
      </c>
      <c r="AD227" s="88">
        <f t="shared" ref="AD227:AF227" si="283">AD11-0.93*AD11</f>
        <v>0.69999999999999929</v>
      </c>
      <c r="AE227" s="88">
        <f t="shared" si="283"/>
        <v>0.69999999999999929</v>
      </c>
      <c r="AF227" s="88">
        <f t="shared" si="283"/>
        <v>0.69999999999999929</v>
      </c>
    </row>
    <row r="228" spans="1:32" ht="12" customHeight="1">
      <c r="A228" s="77"/>
      <c r="B228" s="76"/>
      <c r="C228" s="74"/>
      <c r="D228" s="158" t="s">
        <v>98</v>
      </c>
      <c r="E228" s="158"/>
      <c r="F228" s="158"/>
      <c r="G228" s="158"/>
      <c r="H228" s="161"/>
      <c r="I228" s="87">
        <f t="shared" ref="I228:AC228" si="284">I12-0.93*I12</f>
        <v>0.20999999999999996</v>
      </c>
      <c r="J228" s="87">
        <f t="shared" si="284"/>
        <v>0.20999999999999996</v>
      </c>
      <c r="K228" s="87">
        <f t="shared" si="284"/>
        <v>0.2799999999999998</v>
      </c>
      <c r="L228" s="87">
        <f t="shared" si="284"/>
        <v>0.34999999999999964</v>
      </c>
      <c r="M228" s="87">
        <f t="shared" si="284"/>
        <v>0.34999999999999964</v>
      </c>
      <c r="N228" s="87">
        <f t="shared" si="284"/>
        <v>0.41999999999999993</v>
      </c>
      <c r="O228" s="87">
        <f t="shared" si="284"/>
        <v>0.41999999999999993</v>
      </c>
      <c r="P228" s="87">
        <f t="shared" si="284"/>
        <v>0.41999999999999993</v>
      </c>
      <c r="Q228" s="87">
        <f t="shared" si="284"/>
        <v>0.41999999999999993</v>
      </c>
      <c r="R228" s="87">
        <f t="shared" si="284"/>
        <v>0.41999999999999993</v>
      </c>
      <c r="S228" s="87">
        <f t="shared" si="284"/>
        <v>0.55999999999999961</v>
      </c>
      <c r="T228" s="87">
        <f t="shared" si="284"/>
        <v>0.55999999999999961</v>
      </c>
      <c r="U228" s="87">
        <f t="shared" si="284"/>
        <v>0.55999999999999961</v>
      </c>
      <c r="V228" s="87">
        <f t="shared" si="284"/>
        <v>0.62999999999999901</v>
      </c>
      <c r="W228" s="87">
        <f t="shared" si="284"/>
        <v>0.62999999999999901</v>
      </c>
      <c r="X228" s="87">
        <f t="shared" si="284"/>
        <v>0.62999999999999901</v>
      </c>
      <c r="Y228" s="87">
        <f t="shared" si="284"/>
        <v>0.69999999999999929</v>
      </c>
      <c r="Z228" s="87">
        <f t="shared" si="284"/>
        <v>0.69999999999999929</v>
      </c>
      <c r="AA228" s="87">
        <f t="shared" si="284"/>
        <v>0.69999999999999929</v>
      </c>
      <c r="AB228" s="87">
        <f t="shared" si="284"/>
        <v>0.69999999999999929</v>
      </c>
      <c r="AC228" s="87">
        <f t="shared" si="284"/>
        <v>0.69999999999999929</v>
      </c>
      <c r="AD228" s="87">
        <f t="shared" ref="AD228:AF228" si="285">AD12-0.93*AD12</f>
        <v>0.69999999999999929</v>
      </c>
      <c r="AE228" s="87">
        <f t="shared" si="285"/>
        <v>0.69999999999999929</v>
      </c>
      <c r="AF228" s="87">
        <f t="shared" si="285"/>
        <v>0.69999999999999929</v>
      </c>
    </row>
    <row r="229" spans="1:32" ht="12" customHeight="1">
      <c r="A229" s="77"/>
      <c r="B229" s="76"/>
      <c r="C229" s="74"/>
      <c r="D229" s="74"/>
      <c r="E229" s="162" t="s">
        <v>97</v>
      </c>
      <c r="F229" s="162"/>
      <c r="G229" s="162"/>
      <c r="H229" s="162"/>
      <c r="I229" s="163"/>
      <c r="J229" s="88">
        <f t="shared" ref="J229:AC229" si="286">J13-0.93*J13</f>
        <v>0.20999999999999996</v>
      </c>
      <c r="K229" s="88">
        <f t="shared" si="286"/>
        <v>0.2799999999999998</v>
      </c>
      <c r="L229" s="88">
        <f t="shared" si="286"/>
        <v>0.34999999999999964</v>
      </c>
      <c r="M229" s="88">
        <f t="shared" si="286"/>
        <v>0.34999999999999964</v>
      </c>
      <c r="N229" s="88">
        <f t="shared" si="286"/>
        <v>0.41999999999999993</v>
      </c>
      <c r="O229" s="88">
        <f t="shared" si="286"/>
        <v>0.41999999999999993</v>
      </c>
      <c r="P229" s="88">
        <f t="shared" si="286"/>
        <v>0.41999999999999993</v>
      </c>
      <c r="Q229" s="88">
        <f t="shared" si="286"/>
        <v>0.41999999999999993</v>
      </c>
      <c r="R229" s="88">
        <f t="shared" si="286"/>
        <v>0.41999999999999993</v>
      </c>
      <c r="S229" s="88">
        <f t="shared" si="286"/>
        <v>0.48999999999999932</v>
      </c>
      <c r="T229" s="88">
        <f t="shared" si="286"/>
        <v>0.48999999999999932</v>
      </c>
      <c r="U229" s="88">
        <f t="shared" si="286"/>
        <v>0.55999999999999961</v>
      </c>
      <c r="V229" s="88">
        <f t="shared" si="286"/>
        <v>0.55999999999999961</v>
      </c>
      <c r="W229" s="88">
        <f t="shared" si="286"/>
        <v>0.55999999999999961</v>
      </c>
      <c r="X229" s="88">
        <f t="shared" si="286"/>
        <v>0.55999999999999961</v>
      </c>
      <c r="Y229" s="88">
        <f t="shared" si="286"/>
        <v>0.62999999999999901</v>
      </c>
      <c r="Z229" s="88">
        <f t="shared" si="286"/>
        <v>0.62999999999999901</v>
      </c>
      <c r="AA229" s="88">
        <f t="shared" si="286"/>
        <v>0.69999999999999929</v>
      </c>
      <c r="AB229" s="88">
        <f t="shared" si="286"/>
        <v>0.69999999999999929</v>
      </c>
      <c r="AC229" s="88">
        <f t="shared" si="286"/>
        <v>0.69999999999999929</v>
      </c>
      <c r="AD229" s="88">
        <f t="shared" ref="AD229:AF229" si="287">AD13-0.93*AD13</f>
        <v>0.69999999999999929</v>
      </c>
      <c r="AE229" s="88">
        <f t="shared" si="287"/>
        <v>0.69999999999999929</v>
      </c>
      <c r="AF229" s="88">
        <f t="shared" si="287"/>
        <v>0.69999999999999929</v>
      </c>
    </row>
    <row r="230" spans="1:32" ht="12" customHeight="1">
      <c r="A230" s="77"/>
      <c r="B230" s="76"/>
      <c r="C230" s="74"/>
      <c r="D230" s="74"/>
      <c r="E230" s="73"/>
      <c r="F230" s="158" t="s">
        <v>96</v>
      </c>
      <c r="G230" s="158"/>
      <c r="H230" s="158"/>
      <c r="I230" s="158"/>
      <c r="J230" s="161"/>
      <c r="K230" s="87">
        <f t="shared" ref="K230:AC230" si="288">K14-0.93*K14</f>
        <v>0.20999999999999996</v>
      </c>
      <c r="L230" s="87">
        <f t="shared" si="288"/>
        <v>0.2799999999999998</v>
      </c>
      <c r="M230" s="87">
        <f t="shared" si="288"/>
        <v>0.2799999999999998</v>
      </c>
      <c r="N230" s="87">
        <f t="shared" si="288"/>
        <v>0.34999999999999964</v>
      </c>
      <c r="O230" s="87">
        <f t="shared" si="288"/>
        <v>0.41999999999999993</v>
      </c>
      <c r="P230" s="87">
        <f t="shared" si="288"/>
        <v>0.41999999999999993</v>
      </c>
      <c r="Q230" s="87">
        <f t="shared" si="288"/>
        <v>0.41999999999999993</v>
      </c>
      <c r="R230" s="87">
        <f t="shared" si="288"/>
        <v>0.41999999999999993</v>
      </c>
      <c r="S230" s="87">
        <f t="shared" si="288"/>
        <v>0.48999999999999932</v>
      </c>
      <c r="T230" s="87">
        <f t="shared" si="288"/>
        <v>0.48999999999999932</v>
      </c>
      <c r="U230" s="87">
        <f t="shared" si="288"/>
        <v>0.55999999999999961</v>
      </c>
      <c r="V230" s="87">
        <f t="shared" si="288"/>
        <v>0.55999999999999961</v>
      </c>
      <c r="W230" s="87">
        <f t="shared" si="288"/>
        <v>0.55999999999999961</v>
      </c>
      <c r="X230" s="87">
        <f t="shared" si="288"/>
        <v>0.55999999999999961</v>
      </c>
      <c r="Y230" s="87">
        <f t="shared" si="288"/>
        <v>0.62999999999999901</v>
      </c>
      <c r="Z230" s="87">
        <f t="shared" si="288"/>
        <v>0.62999999999999901</v>
      </c>
      <c r="AA230" s="87">
        <f t="shared" si="288"/>
        <v>0.69999999999999929</v>
      </c>
      <c r="AB230" s="87">
        <f t="shared" si="288"/>
        <v>0.69999999999999929</v>
      </c>
      <c r="AC230" s="87">
        <f t="shared" si="288"/>
        <v>0.69999999999999929</v>
      </c>
      <c r="AD230" s="87">
        <f t="shared" ref="AD230:AF230" si="289">AD14-0.93*AD14</f>
        <v>0.69999999999999929</v>
      </c>
      <c r="AE230" s="87">
        <f t="shared" si="289"/>
        <v>0.69999999999999929</v>
      </c>
      <c r="AF230" s="87">
        <f t="shared" si="289"/>
        <v>0.69999999999999929</v>
      </c>
    </row>
    <row r="231" spans="1:32" ht="12" customHeight="1">
      <c r="A231" s="75"/>
      <c r="B231" s="75"/>
      <c r="C231" s="75"/>
      <c r="D231" s="74"/>
      <c r="E231" s="74"/>
      <c r="F231" s="74"/>
      <c r="G231" s="73"/>
      <c r="H231" s="75"/>
      <c r="I231" s="148" t="s">
        <v>95</v>
      </c>
      <c r="J231" s="148"/>
      <c r="K231" s="149"/>
      <c r="L231" s="88">
        <f t="shared" ref="L231:AC231" si="290">L15-0.93*L15</f>
        <v>0.20999999999999996</v>
      </c>
      <c r="M231" s="88">
        <f t="shared" si="290"/>
        <v>0.20999999999999996</v>
      </c>
      <c r="N231" s="88">
        <f t="shared" si="290"/>
        <v>0.34999999999999964</v>
      </c>
      <c r="O231" s="88">
        <f t="shared" si="290"/>
        <v>0.34999999999999964</v>
      </c>
      <c r="P231" s="88">
        <f t="shared" si="290"/>
        <v>0.34999999999999964</v>
      </c>
      <c r="Q231" s="88">
        <f t="shared" si="290"/>
        <v>0.41999999999999993</v>
      </c>
      <c r="R231" s="88">
        <f t="shared" si="290"/>
        <v>0.41999999999999993</v>
      </c>
      <c r="S231" s="88">
        <f t="shared" si="290"/>
        <v>0.48999999999999932</v>
      </c>
      <c r="T231" s="88">
        <f t="shared" si="290"/>
        <v>0.48999999999999932</v>
      </c>
      <c r="U231" s="88">
        <f t="shared" si="290"/>
        <v>0.48999999999999932</v>
      </c>
      <c r="V231" s="88">
        <f t="shared" si="290"/>
        <v>0.55999999999999961</v>
      </c>
      <c r="W231" s="88">
        <f t="shared" si="290"/>
        <v>0.55999999999999961</v>
      </c>
      <c r="X231" s="88">
        <f t="shared" si="290"/>
        <v>0.55999999999999961</v>
      </c>
      <c r="Y231" s="88">
        <f t="shared" si="290"/>
        <v>0.55999999999999961</v>
      </c>
      <c r="Z231" s="88">
        <f t="shared" si="290"/>
        <v>0.62999999999999901</v>
      </c>
      <c r="AA231" s="88">
        <f t="shared" si="290"/>
        <v>0.62999999999999901</v>
      </c>
      <c r="AB231" s="88">
        <f t="shared" si="290"/>
        <v>0.62999999999999901</v>
      </c>
      <c r="AC231" s="88">
        <f t="shared" si="290"/>
        <v>0.62999999999999901</v>
      </c>
      <c r="AD231" s="88">
        <f t="shared" ref="AD231:AF231" si="291">AD15-0.93*AD15</f>
        <v>0.62999999999999901</v>
      </c>
      <c r="AE231" s="88">
        <f t="shared" si="291"/>
        <v>0.62999999999999901</v>
      </c>
      <c r="AF231" s="88">
        <f t="shared" si="291"/>
        <v>0.62999999999999901</v>
      </c>
    </row>
    <row r="232" spans="1:32" ht="12" customHeight="1">
      <c r="A232" s="75"/>
      <c r="B232" s="75"/>
      <c r="C232" s="75"/>
      <c r="D232" s="74"/>
      <c r="E232" s="74"/>
      <c r="F232" s="74"/>
      <c r="G232" s="73"/>
      <c r="H232" s="146" t="s">
        <v>94</v>
      </c>
      <c r="I232" s="146"/>
      <c r="J232" s="146"/>
      <c r="K232" s="146"/>
      <c r="L232" s="147"/>
      <c r="M232" s="87">
        <f t="shared" ref="M232:AC232" si="292">M16-0.93*M16</f>
        <v>0.17499999999999982</v>
      </c>
      <c r="N232" s="87">
        <f t="shared" si="292"/>
        <v>0.2799999999999998</v>
      </c>
      <c r="O232" s="87">
        <f t="shared" si="292"/>
        <v>0.34999999999999964</v>
      </c>
      <c r="P232" s="87">
        <f t="shared" si="292"/>
        <v>0.34999999999999964</v>
      </c>
      <c r="Q232" s="87">
        <f t="shared" si="292"/>
        <v>0.34999999999999964</v>
      </c>
      <c r="R232" s="87">
        <f t="shared" si="292"/>
        <v>0.34999999999999964</v>
      </c>
      <c r="S232" s="87">
        <f t="shared" si="292"/>
        <v>0.41999999999999993</v>
      </c>
      <c r="T232" s="87">
        <f t="shared" si="292"/>
        <v>0.41999999999999993</v>
      </c>
      <c r="U232" s="87">
        <f t="shared" si="292"/>
        <v>0.48999999999999932</v>
      </c>
      <c r="V232" s="87">
        <f t="shared" si="292"/>
        <v>0.48999999999999932</v>
      </c>
      <c r="W232" s="87">
        <f t="shared" si="292"/>
        <v>0.48999999999999932</v>
      </c>
      <c r="X232" s="87">
        <f t="shared" si="292"/>
        <v>0.55999999999999961</v>
      </c>
      <c r="Y232" s="87">
        <f t="shared" si="292"/>
        <v>0.55999999999999961</v>
      </c>
      <c r="Z232" s="87">
        <f t="shared" si="292"/>
        <v>0.62999999999999901</v>
      </c>
      <c r="AA232" s="87">
        <f t="shared" si="292"/>
        <v>0.62999999999999901</v>
      </c>
      <c r="AB232" s="87">
        <f t="shared" si="292"/>
        <v>0.62999999999999901</v>
      </c>
      <c r="AC232" s="87">
        <f t="shared" si="292"/>
        <v>0.62999999999999901</v>
      </c>
      <c r="AD232" s="87">
        <f t="shared" ref="AD232:AF232" si="293">AD16-0.93*AD16</f>
        <v>0.62999999999999901</v>
      </c>
      <c r="AE232" s="87">
        <f t="shared" si="293"/>
        <v>0.62999999999999901</v>
      </c>
      <c r="AF232" s="87">
        <f t="shared" si="293"/>
        <v>0.62999999999999901</v>
      </c>
    </row>
    <row r="233" spans="1:32" ht="12" customHeight="1">
      <c r="I233" s="154" t="s">
        <v>93</v>
      </c>
      <c r="J233" s="154"/>
      <c r="K233" s="154"/>
      <c r="L233" s="154"/>
      <c r="M233" s="155"/>
      <c r="N233" s="88">
        <f t="shared" ref="N233:AC233" si="294">N17-0.93*N17</f>
        <v>0.2799999999999998</v>
      </c>
      <c r="O233" s="88">
        <f t="shared" si="294"/>
        <v>0.34999999999999964</v>
      </c>
      <c r="P233" s="88">
        <f t="shared" si="294"/>
        <v>0.34999999999999964</v>
      </c>
      <c r="Q233" s="88">
        <f t="shared" si="294"/>
        <v>0.34999999999999964</v>
      </c>
      <c r="R233" s="88">
        <f t="shared" si="294"/>
        <v>0.34999999999999964</v>
      </c>
      <c r="S233" s="88">
        <f t="shared" si="294"/>
        <v>0.41999999999999993</v>
      </c>
      <c r="T233" s="88">
        <f t="shared" si="294"/>
        <v>0.41999999999999993</v>
      </c>
      <c r="U233" s="88">
        <f t="shared" si="294"/>
        <v>0.48999999999999932</v>
      </c>
      <c r="V233" s="88">
        <f t="shared" si="294"/>
        <v>0.48999999999999932</v>
      </c>
      <c r="W233" s="88">
        <f t="shared" si="294"/>
        <v>0.48999999999999932</v>
      </c>
      <c r="X233" s="88">
        <f t="shared" si="294"/>
        <v>0.55999999999999961</v>
      </c>
      <c r="Y233" s="88">
        <f t="shared" si="294"/>
        <v>0.55999999999999961</v>
      </c>
      <c r="Z233" s="88">
        <f t="shared" si="294"/>
        <v>0.62999999999999901</v>
      </c>
      <c r="AA233" s="88">
        <f t="shared" si="294"/>
        <v>0.62999999999999901</v>
      </c>
      <c r="AB233" s="88">
        <f t="shared" si="294"/>
        <v>0.62999999999999901</v>
      </c>
      <c r="AC233" s="88">
        <f t="shared" si="294"/>
        <v>0.62999999999999901</v>
      </c>
      <c r="AD233" s="88">
        <f t="shared" ref="AD233:AF233" si="295">AD17-0.93*AD17</f>
        <v>0.62999999999999901</v>
      </c>
      <c r="AE233" s="88">
        <f t="shared" si="295"/>
        <v>0.62999999999999901</v>
      </c>
      <c r="AF233" s="88">
        <f t="shared" si="295"/>
        <v>0.62999999999999901</v>
      </c>
    </row>
    <row r="234" spans="1:32" ht="12" customHeight="1">
      <c r="M234" s="146" t="s">
        <v>92</v>
      </c>
      <c r="N234" s="147"/>
      <c r="O234" s="87">
        <f t="shared" ref="O234:AC234" si="296">O18-0.93*O18</f>
        <v>0.20999999999999996</v>
      </c>
      <c r="P234" s="87">
        <f t="shared" si="296"/>
        <v>0.2799999999999998</v>
      </c>
      <c r="Q234" s="87">
        <f t="shared" si="296"/>
        <v>0.2799999999999998</v>
      </c>
      <c r="R234" s="87">
        <f t="shared" si="296"/>
        <v>0.34999999999999964</v>
      </c>
      <c r="S234" s="87">
        <f t="shared" si="296"/>
        <v>0.41999999999999993</v>
      </c>
      <c r="T234" s="87">
        <f t="shared" si="296"/>
        <v>0.41999999999999993</v>
      </c>
      <c r="U234" s="87">
        <f t="shared" si="296"/>
        <v>0.41999999999999993</v>
      </c>
      <c r="V234" s="87">
        <f t="shared" si="296"/>
        <v>0.41999999999999993</v>
      </c>
      <c r="W234" s="87">
        <f t="shared" si="296"/>
        <v>0.48999999999999932</v>
      </c>
      <c r="X234" s="87">
        <f t="shared" si="296"/>
        <v>0.48999999999999932</v>
      </c>
      <c r="Y234" s="87">
        <f t="shared" si="296"/>
        <v>0.48999999999999932</v>
      </c>
      <c r="Z234" s="87">
        <f t="shared" si="296"/>
        <v>0.55999999999999961</v>
      </c>
      <c r="AA234" s="87">
        <f t="shared" si="296"/>
        <v>0.55999999999999961</v>
      </c>
      <c r="AB234" s="87">
        <f t="shared" si="296"/>
        <v>0.55999999999999961</v>
      </c>
      <c r="AC234" s="87">
        <f t="shared" si="296"/>
        <v>0.55999999999999961</v>
      </c>
      <c r="AD234" s="87">
        <f t="shared" ref="AD234:AF234" si="297">AD18-0.93*AD18</f>
        <v>0.55999999999999961</v>
      </c>
      <c r="AE234" s="87">
        <f t="shared" si="297"/>
        <v>0.55999999999999961</v>
      </c>
      <c r="AF234" s="87">
        <f t="shared" si="297"/>
        <v>0.55999999999999961</v>
      </c>
    </row>
    <row r="235" spans="1:32" ht="12" customHeight="1">
      <c r="M235" s="154" t="s">
        <v>91</v>
      </c>
      <c r="N235" s="154"/>
      <c r="O235" s="155"/>
      <c r="P235" s="88">
        <f t="shared" ref="P235:AC235" si="298">P19-0.93*P19</f>
        <v>0.20999999999999996</v>
      </c>
      <c r="Q235" s="88">
        <f t="shared" si="298"/>
        <v>0.2799999999999998</v>
      </c>
      <c r="R235" s="88">
        <f t="shared" si="298"/>
        <v>0.34999999999999964</v>
      </c>
      <c r="S235" s="88">
        <f t="shared" si="298"/>
        <v>0.34999999999999964</v>
      </c>
      <c r="T235" s="88">
        <f t="shared" si="298"/>
        <v>0.34999999999999964</v>
      </c>
      <c r="U235" s="88">
        <f t="shared" si="298"/>
        <v>0.41999999999999993</v>
      </c>
      <c r="V235" s="88">
        <f t="shared" si="298"/>
        <v>0.41999999999999993</v>
      </c>
      <c r="W235" s="88">
        <f t="shared" si="298"/>
        <v>0.41999999999999993</v>
      </c>
      <c r="X235" s="88">
        <f t="shared" si="298"/>
        <v>0.48999999999999932</v>
      </c>
      <c r="Y235" s="88">
        <f t="shared" si="298"/>
        <v>0.48999999999999932</v>
      </c>
      <c r="Z235" s="88">
        <f t="shared" si="298"/>
        <v>0.55999999999999961</v>
      </c>
      <c r="AA235" s="88">
        <f t="shared" si="298"/>
        <v>0.55999999999999961</v>
      </c>
      <c r="AB235" s="88">
        <f t="shared" si="298"/>
        <v>0.55999999999999961</v>
      </c>
      <c r="AC235" s="88">
        <f t="shared" si="298"/>
        <v>0.55999999999999961</v>
      </c>
      <c r="AD235" s="88">
        <f t="shared" ref="AD235:AF235" si="299">AD19-0.93*AD19</f>
        <v>0.55999999999999961</v>
      </c>
      <c r="AE235" s="88">
        <f t="shared" si="299"/>
        <v>0.55999999999999961</v>
      </c>
      <c r="AF235" s="88">
        <f t="shared" si="299"/>
        <v>0.55999999999999961</v>
      </c>
    </row>
    <row r="236" spans="1:32" ht="12" customHeight="1">
      <c r="N236" s="156" t="s">
        <v>90</v>
      </c>
      <c r="O236" s="156"/>
      <c r="P236" s="157"/>
      <c r="Q236" s="87">
        <f t="shared" ref="Q236:AC236" si="300">Q20-0.93*Q20</f>
        <v>0.20999999999999996</v>
      </c>
      <c r="R236" s="87">
        <f t="shared" si="300"/>
        <v>0.2799999999999998</v>
      </c>
      <c r="S236" s="87">
        <f t="shared" si="300"/>
        <v>0.34999999999999964</v>
      </c>
      <c r="T236" s="87">
        <f t="shared" si="300"/>
        <v>0.34999999999999964</v>
      </c>
      <c r="U236" s="87">
        <f t="shared" si="300"/>
        <v>0.34999999999999964</v>
      </c>
      <c r="V236" s="87">
        <f t="shared" si="300"/>
        <v>0.41999999999999993</v>
      </c>
      <c r="W236" s="87">
        <f t="shared" si="300"/>
        <v>0.41999999999999993</v>
      </c>
      <c r="X236" s="87">
        <f t="shared" si="300"/>
        <v>0.41999999999999993</v>
      </c>
      <c r="Y236" s="87">
        <f t="shared" si="300"/>
        <v>0.41999999999999993</v>
      </c>
      <c r="Z236" s="87">
        <f t="shared" si="300"/>
        <v>0.48999999999999932</v>
      </c>
      <c r="AA236" s="87">
        <f t="shared" si="300"/>
        <v>0.48999999999999932</v>
      </c>
      <c r="AB236" s="87">
        <f t="shared" si="300"/>
        <v>0.48999999999999932</v>
      </c>
      <c r="AC236" s="87">
        <f t="shared" si="300"/>
        <v>0.48999999999999932</v>
      </c>
      <c r="AD236" s="87">
        <f t="shared" ref="AD236:AF236" si="301">AD20-0.93*AD20</f>
        <v>0.48999999999999932</v>
      </c>
      <c r="AE236" s="87">
        <f t="shared" si="301"/>
        <v>0.48999999999999932</v>
      </c>
      <c r="AF236" s="87">
        <f t="shared" si="301"/>
        <v>0.48999999999999932</v>
      </c>
    </row>
    <row r="237" spans="1:32" ht="12" customHeight="1">
      <c r="L237" s="71"/>
      <c r="O237" s="154" t="s">
        <v>89</v>
      </c>
      <c r="P237" s="154"/>
      <c r="Q237" s="154"/>
      <c r="R237" s="88">
        <f t="shared" ref="R237:AC237" si="302">R21-0.93*R21</f>
        <v>0.20999999999999996</v>
      </c>
      <c r="S237" s="88">
        <f t="shared" si="302"/>
        <v>0.34999999999999964</v>
      </c>
      <c r="T237" s="88">
        <f t="shared" si="302"/>
        <v>0.34999999999999964</v>
      </c>
      <c r="U237" s="88">
        <f t="shared" si="302"/>
        <v>0.34999999999999964</v>
      </c>
      <c r="V237" s="88">
        <f t="shared" si="302"/>
        <v>0.34999999999999964</v>
      </c>
      <c r="W237" s="88">
        <f t="shared" si="302"/>
        <v>0.41999999999999993</v>
      </c>
      <c r="X237" s="88">
        <f t="shared" si="302"/>
        <v>0.41999999999999993</v>
      </c>
      <c r="Y237" s="88">
        <f t="shared" si="302"/>
        <v>0.41999999999999993</v>
      </c>
      <c r="Z237" s="88">
        <f t="shared" si="302"/>
        <v>0.48999999999999932</v>
      </c>
      <c r="AA237" s="88">
        <f t="shared" si="302"/>
        <v>0.48999999999999932</v>
      </c>
      <c r="AB237" s="88">
        <f t="shared" si="302"/>
        <v>0.48999999999999932</v>
      </c>
      <c r="AC237" s="88">
        <f t="shared" si="302"/>
        <v>0.48999999999999932</v>
      </c>
      <c r="AD237" s="88">
        <f t="shared" ref="AD237:AF237" si="303">AD21-0.93*AD21</f>
        <v>0.48999999999999932</v>
      </c>
      <c r="AE237" s="88">
        <f t="shared" si="303"/>
        <v>0.48999999999999932</v>
      </c>
      <c r="AF237" s="88">
        <f t="shared" si="303"/>
        <v>0.48999999999999932</v>
      </c>
    </row>
    <row r="238" spans="1:32" ht="12" customHeight="1">
      <c r="K238" s="72"/>
      <c r="L238" s="72"/>
      <c r="M238" s="71"/>
      <c r="O238" s="146" t="s">
        <v>88</v>
      </c>
      <c r="P238" s="146"/>
      <c r="Q238" s="146"/>
      <c r="R238" s="146"/>
      <c r="S238" s="87">
        <f t="shared" ref="S238:AC238" si="304">S22-0.93*S22</f>
        <v>0.20999999999999996</v>
      </c>
      <c r="T238" s="87">
        <f t="shared" si="304"/>
        <v>0.20999999999999996</v>
      </c>
      <c r="U238" s="87">
        <f t="shared" si="304"/>
        <v>0.2799999999999998</v>
      </c>
      <c r="V238" s="87">
        <f t="shared" si="304"/>
        <v>0.34999999999999964</v>
      </c>
      <c r="W238" s="87">
        <f t="shared" si="304"/>
        <v>0.34999999999999964</v>
      </c>
      <c r="X238" s="87">
        <f t="shared" si="304"/>
        <v>0.34999999999999964</v>
      </c>
      <c r="Y238" s="87">
        <f t="shared" si="304"/>
        <v>0.41999999999999993</v>
      </c>
      <c r="Z238" s="87">
        <f t="shared" si="304"/>
        <v>0.41999999999999993</v>
      </c>
      <c r="AA238" s="87">
        <f t="shared" si="304"/>
        <v>0.41999999999999993</v>
      </c>
      <c r="AB238" s="87">
        <f t="shared" si="304"/>
        <v>0.41999999999999993</v>
      </c>
      <c r="AC238" s="87">
        <f t="shared" si="304"/>
        <v>0.41999999999999993</v>
      </c>
      <c r="AD238" s="87">
        <f t="shared" ref="AD238:AF238" si="305">AD22-0.93*AD22</f>
        <v>0.41999999999999993</v>
      </c>
      <c r="AE238" s="87">
        <f t="shared" si="305"/>
        <v>0.41999999999999993</v>
      </c>
      <c r="AF238" s="87">
        <f t="shared" si="305"/>
        <v>0.41999999999999993</v>
      </c>
    </row>
    <row r="239" spans="1:32" ht="12" customHeight="1">
      <c r="Q239" s="150" t="s">
        <v>87</v>
      </c>
      <c r="R239" s="150"/>
      <c r="S239" s="150"/>
      <c r="T239" s="88">
        <f t="shared" ref="T239:AC239" si="306">T23-0.93*T23</f>
        <v>0.20999999999999996</v>
      </c>
      <c r="U239" s="88">
        <f t="shared" si="306"/>
        <v>0.20999999999999996</v>
      </c>
      <c r="V239" s="88">
        <f t="shared" si="306"/>
        <v>0.2799999999999998</v>
      </c>
      <c r="W239" s="88">
        <f t="shared" si="306"/>
        <v>0.34999999999999964</v>
      </c>
      <c r="X239" s="88">
        <f t="shared" si="306"/>
        <v>0.34999999999999964</v>
      </c>
      <c r="Y239" s="88">
        <f t="shared" si="306"/>
        <v>0.34999999999999964</v>
      </c>
      <c r="Z239" s="88">
        <f t="shared" si="306"/>
        <v>0.41999999999999993</v>
      </c>
      <c r="AA239" s="88">
        <f t="shared" si="306"/>
        <v>0.41999999999999993</v>
      </c>
      <c r="AB239" s="88">
        <f t="shared" si="306"/>
        <v>0.41999999999999993</v>
      </c>
      <c r="AC239" s="88">
        <f t="shared" si="306"/>
        <v>0.41999999999999993</v>
      </c>
      <c r="AD239" s="88">
        <f t="shared" ref="AD239:AF239" si="307">AD23-0.93*AD23</f>
        <v>0.41999999999999993</v>
      </c>
      <c r="AE239" s="88">
        <f t="shared" si="307"/>
        <v>0.41999999999999993</v>
      </c>
      <c r="AF239" s="88">
        <f t="shared" si="307"/>
        <v>0.41999999999999993</v>
      </c>
    </row>
    <row r="240" spans="1:32" ht="12" customHeight="1">
      <c r="A240" s="152" t="s">
        <v>113</v>
      </c>
      <c r="B240" s="152"/>
      <c r="C240" s="152"/>
      <c r="D240" s="152"/>
      <c r="E240" s="152"/>
      <c r="F240" s="152"/>
      <c r="G240" s="152"/>
      <c r="H240" s="152"/>
      <c r="I240" s="152"/>
      <c r="J240" s="152"/>
      <c r="K240" s="152"/>
      <c r="L240" s="152"/>
      <c r="M240" s="152"/>
      <c r="Q240" s="142" t="s">
        <v>85</v>
      </c>
      <c r="R240" s="142"/>
      <c r="S240" s="142"/>
      <c r="T240" s="143"/>
      <c r="U240" s="87">
        <f t="shared" ref="U240:AC240" si="308">U24-0.93*U24</f>
        <v>0.20999999999999996</v>
      </c>
      <c r="V240" s="87">
        <f t="shared" si="308"/>
        <v>0.2799999999999998</v>
      </c>
      <c r="W240" s="87">
        <f t="shared" si="308"/>
        <v>0.34999999999999964</v>
      </c>
      <c r="X240" s="87">
        <f t="shared" si="308"/>
        <v>0.34999999999999964</v>
      </c>
      <c r="Y240" s="87">
        <f t="shared" si="308"/>
        <v>0.34999999999999964</v>
      </c>
      <c r="Z240" s="87">
        <f t="shared" si="308"/>
        <v>0.34999999999999964</v>
      </c>
      <c r="AA240" s="87">
        <f t="shared" si="308"/>
        <v>0.41999999999999993</v>
      </c>
      <c r="AB240" s="87">
        <f t="shared" si="308"/>
        <v>0.41999999999999993</v>
      </c>
      <c r="AC240" s="87">
        <f t="shared" si="308"/>
        <v>0.41999999999999993</v>
      </c>
      <c r="AD240" s="87">
        <f t="shared" ref="AD240:AF240" si="309">AD24-0.93*AD24</f>
        <v>0.41999999999999993</v>
      </c>
      <c r="AE240" s="87">
        <f t="shared" si="309"/>
        <v>0.41999999999999993</v>
      </c>
      <c r="AF240" s="87">
        <f t="shared" si="309"/>
        <v>0.41999999999999993</v>
      </c>
    </row>
    <row r="241" spans="1:32" ht="12" customHeight="1">
      <c r="A241" s="153" t="s">
        <v>84</v>
      </c>
      <c r="B241" s="153"/>
      <c r="C241" s="153"/>
      <c r="D241" s="153"/>
      <c r="E241" s="153"/>
      <c r="F241" s="153"/>
      <c r="G241" s="153"/>
      <c r="H241" s="153"/>
      <c r="I241" s="153"/>
      <c r="J241" s="153"/>
      <c r="K241" s="153"/>
      <c r="L241" s="153"/>
      <c r="M241" s="153"/>
      <c r="N241" s="70"/>
      <c r="Q241" s="150" t="s">
        <v>83</v>
      </c>
      <c r="R241" s="150"/>
      <c r="S241" s="150"/>
      <c r="T241" s="150"/>
      <c r="U241" s="151"/>
      <c r="V241" s="88">
        <f t="shared" ref="V241:AC241" si="310">V25-0.93*V25</f>
        <v>0.20999999999999996</v>
      </c>
      <c r="W241" s="88">
        <f t="shared" si="310"/>
        <v>0.2799999999999998</v>
      </c>
      <c r="X241" s="88">
        <f t="shared" si="310"/>
        <v>0.34999999999999964</v>
      </c>
      <c r="Y241" s="88">
        <f t="shared" si="310"/>
        <v>0.34999999999999964</v>
      </c>
      <c r="Z241" s="88">
        <f t="shared" si="310"/>
        <v>0.34999999999999964</v>
      </c>
      <c r="AA241" s="88">
        <f t="shared" si="310"/>
        <v>0.34999999999999964</v>
      </c>
      <c r="AB241" s="88">
        <f t="shared" si="310"/>
        <v>0.34999999999999964</v>
      </c>
      <c r="AC241" s="88">
        <f t="shared" si="310"/>
        <v>0.34999999999999964</v>
      </c>
      <c r="AD241" s="88">
        <f t="shared" ref="AD241:AF241" si="311">AD25-0.93*AD25</f>
        <v>0.34999999999999964</v>
      </c>
      <c r="AE241" s="88">
        <f t="shared" si="311"/>
        <v>0.34999999999999964</v>
      </c>
      <c r="AF241" s="88">
        <f t="shared" si="311"/>
        <v>0.34999999999999964</v>
      </c>
    </row>
    <row r="242" spans="1:32" ht="12" customHeight="1">
      <c r="A242" s="152" t="s">
        <v>115</v>
      </c>
      <c r="B242" s="152"/>
      <c r="C242" s="152"/>
      <c r="D242" s="152"/>
      <c r="E242" s="152"/>
      <c r="F242" s="152"/>
      <c r="G242" s="152"/>
      <c r="H242" s="152"/>
      <c r="I242" s="152"/>
      <c r="J242" s="152"/>
      <c r="K242" s="152"/>
      <c r="L242" s="152"/>
      <c r="M242" s="152"/>
      <c r="U242" s="142" t="s">
        <v>81</v>
      </c>
      <c r="V242" s="142"/>
      <c r="W242" s="87">
        <f t="shared" ref="W242:AC242" si="312">W26-0.93*W26</f>
        <v>0.20999999999999996</v>
      </c>
      <c r="X242" s="87">
        <f t="shared" si="312"/>
        <v>0.20999999999999996</v>
      </c>
      <c r="Y242" s="87">
        <f t="shared" si="312"/>
        <v>0.2799999999999998</v>
      </c>
      <c r="Z242" s="87">
        <f t="shared" si="312"/>
        <v>0.34999999999999964</v>
      </c>
      <c r="AA242" s="87">
        <f t="shared" si="312"/>
        <v>0.34999999999999964</v>
      </c>
      <c r="AB242" s="87">
        <f t="shared" si="312"/>
        <v>0.34999999999999964</v>
      </c>
      <c r="AC242" s="87">
        <f t="shared" si="312"/>
        <v>0.34999999999999964</v>
      </c>
      <c r="AD242" s="87">
        <f t="shared" ref="AD242:AF242" si="313">AD26-0.93*AD26</f>
        <v>0.34999999999999964</v>
      </c>
      <c r="AE242" s="87">
        <f t="shared" si="313"/>
        <v>0.34999999999999964</v>
      </c>
      <c r="AF242" s="87">
        <f t="shared" si="313"/>
        <v>0.34999999999999964</v>
      </c>
    </row>
    <row r="243" spans="1:32" ht="12" customHeight="1">
      <c r="V243" s="150" t="s">
        <v>80</v>
      </c>
      <c r="W243" s="150"/>
      <c r="X243" s="88">
        <f t="shared" ref="X243:AC243" si="314">X27-0.93*X27</f>
        <v>0.20999999999999996</v>
      </c>
      <c r="Y243" s="88">
        <f t="shared" si="314"/>
        <v>0.20999999999999996</v>
      </c>
      <c r="Z243" s="88">
        <f t="shared" si="314"/>
        <v>0.2799999999999998</v>
      </c>
      <c r="AA243" s="88">
        <f t="shared" si="314"/>
        <v>0.34999999999999964</v>
      </c>
      <c r="AB243" s="88">
        <f t="shared" si="314"/>
        <v>0.34999999999999964</v>
      </c>
      <c r="AC243" s="88">
        <f t="shared" si="314"/>
        <v>0.34999999999999964</v>
      </c>
      <c r="AD243" s="88">
        <f t="shared" ref="AD243:AF243" si="315">AD27-0.93*AD27</f>
        <v>0.34999999999999964</v>
      </c>
      <c r="AE243" s="88">
        <f t="shared" si="315"/>
        <v>0.34999999999999964</v>
      </c>
      <c r="AF243" s="88">
        <f t="shared" si="315"/>
        <v>0.34999999999999964</v>
      </c>
    </row>
    <row r="244" spans="1:32" ht="12" customHeight="1">
      <c r="W244" s="142" t="s">
        <v>79</v>
      </c>
      <c r="X244" s="142"/>
      <c r="Y244" s="87">
        <f>Y28-0.93*Y28</f>
        <v>0.20999999999999996</v>
      </c>
      <c r="Z244" s="87">
        <f>Z28-0.93*Z28</f>
        <v>0.2799999999999998</v>
      </c>
      <c r="AA244" s="87">
        <f>AA28-0.93*AA28</f>
        <v>0.34999999999999964</v>
      </c>
      <c r="AB244" s="87">
        <f>AB28-0.93*AB28</f>
        <v>0.34999999999999964</v>
      </c>
      <c r="AC244" s="87">
        <f>AC28-0.93*AC28</f>
        <v>0.34999999999999964</v>
      </c>
      <c r="AD244" s="87">
        <f t="shared" ref="AD244:AF244" si="316">AD28-0.93*AD28</f>
        <v>0.34999999999999964</v>
      </c>
      <c r="AE244" s="87">
        <f t="shared" si="316"/>
        <v>0.34999999999999964</v>
      </c>
      <c r="AF244" s="87">
        <f t="shared" si="316"/>
        <v>0.34999999999999964</v>
      </c>
    </row>
    <row r="245" spans="1:32" ht="12" customHeight="1">
      <c r="X245" s="150" t="s">
        <v>78</v>
      </c>
      <c r="Y245" s="150"/>
      <c r="Z245" s="88">
        <f>Z29-0.93*Z29</f>
        <v>0.20999999999999996</v>
      </c>
      <c r="AA245" s="88">
        <f>AA29-0.93*AA29</f>
        <v>0.2799999999999998</v>
      </c>
      <c r="AB245" s="88">
        <f>AB29-0.93*AB29</f>
        <v>0.2799999999999998</v>
      </c>
      <c r="AC245" s="88">
        <f>AC29-0.93*AC29</f>
        <v>0.2799999999999998</v>
      </c>
      <c r="AD245" s="88">
        <f t="shared" ref="AD245:AF245" si="317">AD29-0.93*AD29</f>
        <v>0.2799999999999998</v>
      </c>
      <c r="AE245" s="88">
        <f t="shared" si="317"/>
        <v>0.2799999999999998</v>
      </c>
      <c r="AF245" s="88">
        <f t="shared" si="317"/>
        <v>0.2799999999999998</v>
      </c>
    </row>
    <row r="246" spans="1:32" ht="12" customHeight="1">
      <c r="W246" s="142" t="s">
        <v>77</v>
      </c>
      <c r="X246" s="142"/>
      <c r="Y246" s="142"/>
      <c r="Z246" s="143"/>
      <c r="AA246" s="87">
        <f>AA30-0.93*AA30</f>
        <v>0.20999999999999996</v>
      </c>
      <c r="AB246" s="87">
        <f>AB30-0.93*AB30</f>
        <v>0.20999999999999996</v>
      </c>
      <c r="AC246" s="87">
        <f>AC30-0.93*AC30</f>
        <v>0.20999999999999996</v>
      </c>
      <c r="AD246" s="87">
        <f t="shared" ref="AD246:AF246" si="318">AD30-0.93*AD30</f>
        <v>0.20999999999999996</v>
      </c>
      <c r="AE246" s="87">
        <f t="shared" si="318"/>
        <v>0.20999999999999996</v>
      </c>
      <c r="AF246" s="87">
        <f t="shared" si="318"/>
        <v>0.20999999999999996</v>
      </c>
    </row>
    <row r="247" spans="1:32" ht="12" customHeight="1">
      <c r="Y247" s="150" t="s">
        <v>76</v>
      </c>
      <c r="Z247" s="150"/>
      <c r="AA247" s="150"/>
      <c r="AB247" s="88">
        <f>AB31-0.93*AB31</f>
        <v>0.17499999999999982</v>
      </c>
      <c r="AC247" s="88">
        <f>AC31-0.93*AC31</f>
        <v>0.17499999999999982</v>
      </c>
      <c r="AD247" s="88">
        <f t="shared" ref="AD247:AF247" si="319">AD31-0.93*AD31</f>
        <v>0.17499999999999982</v>
      </c>
      <c r="AE247" s="88">
        <f t="shared" si="319"/>
        <v>0.17499999999999982</v>
      </c>
      <c r="AF247" s="88">
        <f t="shared" si="319"/>
        <v>0.17499999999999982</v>
      </c>
    </row>
    <row r="248" spans="1:32" ht="12" customHeight="1">
      <c r="X248" s="95"/>
      <c r="Z248" s="142" t="s">
        <v>121</v>
      </c>
      <c r="AA248" s="142"/>
      <c r="AB248" s="143"/>
      <c r="AC248" s="87">
        <f>AC32-0.93*AC32</f>
        <v>0.17499999999999982</v>
      </c>
      <c r="AD248" s="87">
        <f t="shared" ref="AD248:AF248" si="320">AD32-0.93*AD32</f>
        <v>0.17499999999999982</v>
      </c>
      <c r="AE248" s="87">
        <f t="shared" si="320"/>
        <v>0.17499999999999982</v>
      </c>
      <c r="AF248" s="87">
        <f t="shared" si="320"/>
        <v>0.17499999999999982</v>
      </c>
    </row>
    <row r="249" spans="1:32" ht="12" customHeight="1">
      <c r="Y249" s="144" t="s">
        <v>75</v>
      </c>
      <c r="Z249" s="144"/>
      <c r="AA249" s="144"/>
      <c r="AB249" s="144"/>
      <c r="AC249" s="145"/>
      <c r="AD249" s="88">
        <f t="shared" ref="AD249:AF249" si="321">AD33-0.93*AD33</f>
        <v>0.17499999999999982</v>
      </c>
      <c r="AE249" s="88">
        <f t="shared" si="321"/>
        <v>0.17499999999999982</v>
      </c>
      <c r="AF249" s="88">
        <f t="shared" si="321"/>
        <v>0.17499999999999982</v>
      </c>
    </row>
    <row r="250" spans="1:32" ht="12" customHeight="1">
      <c r="Z250" s="142" t="s">
        <v>122</v>
      </c>
      <c r="AA250" s="142"/>
      <c r="AB250" s="142"/>
      <c r="AC250" s="142"/>
      <c r="AD250" s="143"/>
      <c r="AE250" s="87">
        <f t="shared" ref="AE250:AF250" si="322">AE34-0.93*AE34</f>
        <v>0.17499999999999982</v>
      </c>
      <c r="AF250" s="87">
        <f t="shared" si="322"/>
        <v>0.17499999999999982</v>
      </c>
    </row>
    <row r="251" spans="1:32" ht="12" customHeight="1">
      <c r="Z251" s="144" t="s">
        <v>123</v>
      </c>
      <c r="AA251" s="144"/>
      <c r="AB251" s="144"/>
      <c r="AC251" s="144"/>
      <c r="AD251" s="144"/>
      <c r="AE251" s="145"/>
      <c r="AF251" s="88">
        <f t="shared" ref="AF251" si="323">AF35-0.93*AF35</f>
        <v>0.17499999999999982</v>
      </c>
    </row>
    <row r="252" spans="1:32" ht="12" customHeight="1"/>
    <row r="253" spans="1:32" ht="12" customHeight="1"/>
    <row r="254" spans="1:32" ht="12" customHeight="1"/>
    <row r="255" spans="1:32" ht="12" customHeight="1"/>
    <row r="256" spans="1:32" ht="135" customHeight="1">
      <c r="A256" s="84"/>
      <c r="B256" s="83" t="s">
        <v>106</v>
      </c>
      <c r="C256" s="83" t="s">
        <v>105</v>
      </c>
      <c r="D256" s="83" t="s">
        <v>29</v>
      </c>
      <c r="E256" s="83" t="s">
        <v>15</v>
      </c>
      <c r="F256" s="83" t="s">
        <v>100</v>
      </c>
      <c r="G256" s="82" t="s">
        <v>99</v>
      </c>
      <c r="H256" s="82" t="s">
        <v>104</v>
      </c>
      <c r="I256" s="83" t="s">
        <v>97</v>
      </c>
      <c r="J256" s="82" t="s">
        <v>96</v>
      </c>
      <c r="K256" s="83" t="s">
        <v>95</v>
      </c>
      <c r="L256" s="82" t="s">
        <v>94</v>
      </c>
      <c r="M256" s="82" t="s">
        <v>93</v>
      </c>
      <c r="N256" s="82" t="s">
        <v>92</v>
      </c>
      <c r="O256" s="82" t="s">
        <v>91</v>
      </c>
      <c r="P256" s="83" t="s">
        <v>90</v>
      </c>
      <c r="Q256" s="82" t="s">
        <v>89</v>
      </c>
      <c r="R256" s="82" t="s">
        <v>88</v>
      </c>
      <c r="S256" s="81" t="s">
        <v>87</v>
      </c>
      <c r="T256" s="81" t="s">
        <v>85</v>
      </c>
      <c r="U256" s="81" t="s">
        <v>83</v>
      </c>
      <c r="V256" s="81" t="s">
        <v>81</v>
      </c>
      <c r="W256" s="81" t="s">
        <v>80</v>
      </c>
      <c r="X256" s="81" t="s">
        <v>79</v>
      </c>
      <c r="Y256" s="81" t="s">
        <v>78</v>
      </c>
      <c r="Z256" s="81" t="s">
        <v>77</v>
      </c>
      <c r="AA256" s="81" t="s">
        <v>76</v>
      </c>
      <c r="AB256" s="81" t="s">
        <v>121</v>
      </c>
      <c r="AC256" s="81" t="s">
        <v>124</v>
      </c>
      <c r="AD256" s="81" t="s">
        <v>125</v>
      </c>
      <c r="AE256" s="96" t="s">
        <v>123</v>
      </c>
      <c r="AF256" s="97" t="s">
        <v>126</v>
      </c>
    </row>
    <row r="257" spans="1:32" ht="12" customHeight="1">
      <c r="A257" s="80" t="s">
        <v>103</v>
      </c>
      <c r="B257" s="88">
        <f t="shared" ref="B257:AC257" si="324">B5-0.95*B5</f>
        <v>0.125</v>
      </c>
      <c r="C257" s="88">
        <f t="shared" si="324"/>
        <v>0.125</v>
      </c>
      <c r="D257" s="88">
        <f t="shared" si="324"/>
        <v>0.15000000000000036</v>
      </c>
      <c r="E257" s="88">
        <f t="shared" si="324"/>
        <v>0.20000000000000018</v>
      </c>
      <c r="F257" s="88">
        <f t="shared" si="324"/>
        <v>0.25</v>
      </c>
      <c r="G257" s="88">
        <f t="shared" si="324"/>
        <v>0.25</v>
      </c>
      <c r="H257" s="88">
        <f t="shared" si="324"/>
        <v>0.25</v>
      </c>
      <c r="I257" s="88">
        <f t="shared" si="324"/>
        <v>0.30000000000000071</v>
      </c>
      <c r="J257" s="88">
        <f t="shared" si="324"/>
        <v>0.30000000000000071</v>
      </c>
      <c r="K257" s="88">
        <f t="shared" si="324"/>
        <v>0.30000000000000071</v>
      </c>
      <c r="L257" s="88">
        <f t="shared" si="324"/>
        <v>0.35000000000000053</v>
      </c>
      <c r="M257" s="88">
        <f t="shared" si="324"/>
        <v>0.35000000000000053</v>
      </c>
      <c r="N257" s="88">
        <f t="shared" si="324"/>
        <v>0.40000000000000036</v>
      </c>
      <c r="O257" s="88">
        <f t="shared" si="324"/>
        <v>0.40000000000000036</v>
      </c>
      <c r="P257" s="88">
        <f t="shared" si="324"/>
        <v>0.40000000000000036</v>
      </c>
      <c r="Q257" s="88">
        <f t="shared" si="324"/>
        <v>0.45000000000000107</v>
      </c>
      <c r="R257" s="88">
        <f t="shared" si="324"/>
        <v>0.45000000000000107</v>
      </c>
      <c r="S257" s="88">
        <f t="shared" si="324"/>
        <v>0.45000000000000107</v>
      </c>
      <c r="T257" s="88">
        <f t="shared" si="324"/>
        <v>0.45000000000000107</v>
      </c>
      <c r="U257" s="88">
        <f t="shared" si="324"/>
        <v>0.5</v>
      </c>
      <c r="V257" s="88">
        <f t="shared" si="324"/>
        <v>0.5</v>
      </c>
      <c r="W257" s="88">
        <f t="shared" si="324"/>
        <v>0.5</v>
      </c>
      <c r="X257" s="88">
        <f t="shared" si="324"/>
        <v>0.5</v>
      </c>
      <c r="Y257" s="88">
        <f t="shared" si="324"/>
        <v>0.5</v>
      </c>
      <c r="Z257" s="88">
        <f t="shared" si="324"/>
        <v>0.60000000000000142</v>
      </c>
      <c r="AA257" s="88">
        <f t="shared" si="324"/>
        <v>0.60000000000000142</v>
      </c>
      <c r="AB257" s="88">
        <f t="shared" si="324"/>
        <v>0.60000000000000142</v>
      </c>
      <c r="AC257" s="88">
        <f t="shared" si="324"/>
        <v>0.60000000000000142</v>
      </c>
      <c r="AD257" s="88">
        <f t="shared" ref="AD257:AF257" si="325">AD5-0.95*AD5</f>
        <v>0.60000000000000142</v>
      </c>
      <c r="AE257" s="88">
        <f t="shared" si="325"/>
        <v>0.60000000000000142</v>
      </c>
      <c r="AF257" s="88">
        <f t="shared" si="325"/>
        <v>0.60000000000000142</v>
      </c>
    </row>
    <row r="258" spans="1:32" ht="12" customHeight="1">
      <c r="A258" s="158" t="s">
        <v>102</v>
      </c>
      <c r="B258" s="158"/>
      <c r="C258" s="87">
        <f t="shared" ref="C258:AC258" si="326">C6-0.95*C6</f>
        <v>0.125</v>
      </c>
      <c r="D258" s="87">
        <f t="shared" si="326"/>
        <v>0.15000000000000036</v>
      </c>
      <c r="E258" s="87">
        <f t="shared" si="326"/>
        <v>0.20000000000000018</v>
      </c>
      <c r="F258" s="87">
        <f t="shared" si="326"/>
        <v>0.25</v>
      </c>
      <c r="G258" s="87">
        <f t="shared" si="326"/>
        <v>0.25</v>
      </c>
      <c r="H258" s="87">
        <f t="shared" si="326"/>
        <v>0.25</v>
      </c>
      <c r="I258" s="87">
        <f t="shared" si="326"/>
        <v>0.30000000000000071</v>
      </c>
      <c r="J258" s="87">
        <f t="shared" si="326"/>
        <v>0.30000000000000071</v>
      </c>
      <c r="K258" s="87">
        <f t="shared" si="326"/>
        <v>0.30000000000000071</v>
      </c>
      <c r="L258" s="87">
        <f t="shared" si="326"/>
        <v>0.35000000000000053</v>
      </c>
      <c r="M258" s="87">
        <f t="shared" si="326"/>
        <v>0.35000000000000053</v>
      </c>
      <c r="N258" s="87">
        <f t="shared" si="326"/>
        <v>0.40000000000000036</v>
      </c>
      <c r="O258" s="87">
        <f t="shared" si="326"/>
        <v>0.40000000000000036</v>
      </c>
      <c r="P258" s="87">
        <f t="shared" si="326"/>
        <v>0.40000000000000036</v>
      </c>
      <c r="Q258" s="87">
        <f t="shared" si="326"/>
        <v>0.45000000000000107</v>
      </c>
      <c r="R258" s="87">
        <f t="shared" si="326"/>
        <v>0.45000000000000107</v>
      </c>
      <c r="S258" s="87">
        <f t="shared" si="326"/>
        <v>0.45000000000000107</v>
      </c>
      <c r="T258" s="87">
        <f t="shared" si="326"/>
        <v>0.45000000000000107</v>
      </c>
      <c r="U258" s="87">
        <f t="shared" si="326"/>
        <v>0.5</v>
      </c>
      <c r="V258" s="87">
        <f t="shared" si="326"/>
        <v>0.5</v>
      </c>
      <c r="W258" s="87">
        <f t="shared" si="326"/>
        <v>0.5</v>
      </c>
      <c r="X258" s="87">
        <f t="shared" si="326"/>
        <v>0.5</v>
      </c>
      <c r="Y258" s="87">
        <f t="shared" si="326"/>
        <v>0.5</v>
      </c>
      <c r="Z258" s="87">
        <f t="shared" si="326"/>
        <v>0.60000000000000142</v>
      </c>
      <c r="AA258" s="87">
        <f t="shared" si="326"/>
        <v>0.60000000000000142</v>
      </c>
      <c r="AB258" s="87">
        <f t="shared" si="326"/>
        <v>0.60000000000000142</v>
      </c>
      <c r="AC258" s="87">
        <f t="shared" si="326"/>
        <v>0.60000000000000142</v>
      </c>
      <c r="AD258" s="87">
        <f t="shared" ref="AD258:AF258" si="327">AD6-0.95*AD6</f>
        <v>0.60000000000000142</v>
      </c>
      <c r="AE258" s="87">
        <f t="shared" si="327"/>
        <v>0.60000000000000142</v>
      </c>
      <c r="AF258" s="87">
        <f t="shared" si="327"/>
        <v>0.60000000000000142</v>
      </c>
    </row>
    <row r="259" spans="1:32" ht="12" customHeight="1">
      <c r="A259" s="159" t="s">
        <v>101</v>
      </c>
      <c r="B259" s="159"/>
      <c r="C259" s="160"/>
      <c r="D259" s="88">
        <f t="shared" ref="D259:AC259" si="328">D7-0.95*D7</f>
        <v>0.15000000000000036</v>
      </c>
      <c r="E259" s="88">
        <f t="shared" si="328"/>
        <v>0.20000000000000018</v>
      </c>
      <c r="F259" s="88">
        <f t="shared" si="328"/>
        <v>0.25</v>
      </c>
      <c r="G259" s="88">
        <f t="shared" si="328"/>
        <v>0.25</v>
      </c>
      <c r="H259" s="88">
        <f t="shared" si="328"/>
        <v>0.25</v>
      </c>
      <c r="I259" s="88">
        <f t="shared" si="328"/>
        <v>0.30000000000000071</v>
      </c>
      <c r="J259" s="88">
        <f t="shared" si="328"/>
        <v>0.30000000000000071</v>
      </c>
      <c r="K259" s="88">
        <f t="shared" si="328"/>
        <v>0.30000000000000071</v>
      </c>
      <c r="L259" s="88">
        <f t="shared" si="328"/>
        <v>0.35000000000000053</v>
      </c>
      <c r="M259" s="88">
        <f t="shared" si="328"/>
        <v>0.35000000000000053</v>
      </c>
      <c r="N259" s="88">
        <f t="shared" si="328"/>
        <v>0.40000000000000036</v>
      </c>
      <c r="O259" s="88">
        <f t="shared" si="328"/>
        <v>0.40000000000000036</v>
      </c>
      <c r="P259" s="88">
        <f t="shared" si="328"/>
        <v>0.40000000000000036</v>
      </c>
      <c r="Q259" s="88">
        <f t="shared" si="328"/>
        <v>0.45000000000000107</v>
      </c>
      <c r="R259" s="88">
        <f t="shared" si="328"/>
        <v>0.45000000000000107</v>
      </c>
      <c r="S259" s="88">
        <f t="shared" si="328"/>
        <v>0.45000000000000107</v>
      </c>
      <c r="T259" s="88">
        <f t="shared" si="328"/>
        <v>0.45000000000000107</v>
      </c>
      <c r="U259" s="88">
        <f t="shared" si="328"/>
        <v>0.5</v>
      </c>
      <c r="V259" s="88">
        <f t="shared" si="328"/>
        <v>0.5</v>
      </c>
      <c r="W259" s="88">
        <f t="shared" si="328"/>
        <v>0.5</v>
      </c>
      <c r="X259" s="88">
        <f t="shared" si="328"/>
        <v>0.5</v>
      </c>
      <c r="Y259" s="88">
        <f t="shared" si="328"/>
        <v>0.5</v>
      </c>
      <c r="Z259" s="88">
        <f t="shared" si="328"/>
        <v>0.60000000000000142</v>
      </c>
      <c r="AA259" s="88">
        <f t="shared" si="328"/>
        <v>0.60000000000000142</v>
      </c>
      <c r="AB259" s="88">
        <f t="shared" si="328"/>
        <v>0.60000000000000142</v>
      </c>
      <c r="AC259" s="88">
        <f t="shared" si="328"/>
        <v>0.60000000000000142</v>
      </c>
      <c r="AD259" s="88">
        <f t="shared" ref="AD259:AF259" si="329">AD7-0.95*AD7</f>
        <v>0.60000000000000142</v>
      </c>
      <c r="AE259" s="88">
        <f t="shared" si="329"/>
        <v>0.60000000000000142</v>
      </c>
      <c r="AF259" s="88">
        <f t="shared" si="329"/>
        <v>0.60000000000000142</v>
      </c>
    </row>
    <row r="260" spans="1:32" ht="12" customHeight="1">
      <c r="A260" s="158" t="s">
        <v>29</v>
      </c>
      <c r="B260" s="158"/>
      <c r="C260" s="158"/>
      <c r="D260" s="161"/>
      <c r="E260" s="87">
        <f t="shared" ref="E260:AC260" si="330">E8-0.95*E8</f>
        <v>0.15000000000000036</v>
      </c>
      <c r="F260" s="87">
        <f t="shared" si="330"/>
        <v>0.25</v>
      </c>
      <c r="G260" s="87">
        <f t="shared" si="330"/>
        <v>0.25</v>
      </c>
      <c r="H260" s="87">
        <f t="shared" si="330"/>
        <v>0.25</v>
      </c>
      <c r="I260" s="87">
        <f t="shared" si="330"/>
        <v>0.25</v>
      </c>
      <c r="J260" s="87">
        <f t="shared" si="330"/>
        <v>0.30000000000000071</v>
      </c>
      <c r="K260" s="87">
        <f t="shared" si="330"/>
        <v>0.30000000000000071</v>
      </c>
      <c r="L260" s="87">
        <f t="shared" si="330"/>
        <v>0.35000000000000053</v>
      </c>
      <c r="M260" s="87">
        <f t="shared" si="330"/>
        <v>0.35000000000000053</v>
      </c>
      <c r="N260" s="87">
        <f t="shared" si="330"/>
        <v>0.35000000000000053</v>
      </c>
      <c r="O260" s="87">
        <f t="shared" si="330"/>
        <v>0.40000000000000036</v>
      </c>
      <c r="P260" s="87">
        <f t="shared" si="330"/>
        <v>0.40000000000000036</v>
      </c>
      <c r="Q260" s="87">
        <f t="shared" si="330"/>
        <v>0.40000000000000036</v>
      </c>
      <c r="R260" s="87">
        <f t="shared" si="330"/>
        <v>0.45000000000000107</v>
      </c>
      <c r="S260" s="87">
        <f t="shared" si="330"/>
        <v>0.45000000000000107</v>
      </c>
      <c r="T260" s="87">
        <f t="shared" si="330"/>
        <v>0.45000000000000107</v>
      </c>
      <c r="U260" s="87">
        <f t="shared" si="330"/>
        <v>0.5</v>
      </c>
      <c r="V260" s="87">
        <f t="shared" si="330"/>
        <v>0.5</v>
      </c>
      <c r="W260" s="87">
        <f t="shared" si="330"/>
        <v>0.5</v>
      </c>
      <c r="X260" s="87">
        <f t="shared" si="330"/>
        <v>0.5</v>
      </c>
      <c r="Y260" s="87">
        <f t="shared" si="330"/>
        <v>0.5</v>
      </c>
      <c r="Z260" s="87">
        <f t="shared" si="330"/>
        <v>0.5</v>
      </c>
      <c r="AA260" s="87">
        <f t="shared" si="330"/>
        <v>0.60000000000000142</v>
      </c>
      <c r="AB260" s="87">
        <f t="shared" si="330"/>
        <v>0.60000000000000142</v>
      </c>
      <c r="AC260" s="87">
        <f t="shared" si="330"/>
        <v>0.60000000000000142</v>
      </c>
      <c r="AD260" s="87">
        <f t="shared" ref="AD260:AF260" si="331">AD8-0.95*AD8</f>
        <v>0.60000000000000142</v>
      </c>
      <c r="AE260" s="87">
        <f t="shared" si="331"/>
        <v>0.60000000000000142</v>
      </c>
      <c r="AF260" s="87">
        <f t="shared" si="331"/>
        <v>0.60000000000000142</v>
      </c>
    </row>
    <row r="261" spans="1:32" ht="12" customHeight="1">
      <c r="A261" s="148" t="s">
        <v>15</v>
      </c>
      <c r="B261" s="148"/>
      <c r="C261" s="148"/>
      <c r="D261" s="148"/>
      <c r="E261" s="149"/>
      <c r="F261" s="88">
        <f t="shared" ref="F261:AC261" si="332">F9-0.95*F9</f>
        <v>0.20000000000000018</v>
      </c>
      <c r="G261" s="88">
        <f t="shared" si="332"/>
        <v>0.20000000000000018</v>
      </c>
      <c r="H261" s="88">
        <f t="shared" si="332"/>
        <v>0.20000000000000018</v>
      </c>
      <c r="I261" s="88">
        <f t="shared" si="332"/>
        <v>0.25</v>
      </c>
      <c r="J261" s="88">
        <f t="shared" si="332"/>
        <v>0.25</v>
      </c>
      <c r="K261" s="88">
        <f t="shared" si="332"/>
        <v>0.30000000000000071</v>
      </c>
      <c r="L261" s="88">
        <f t="shared" si="332"/>
        <v>0.30000000000000071</v>
      </c>
      <c r="M261" s="88">
        <f t="shared" si="332"/>
        <v>0.30000000000000071</v>
      </c>
      <c r="N261" s="88">
        <f t="shared" si="332"/>
        <v>0.35000000000000053</v>
      </c>
      <c r="O261" s="88">
        <f t="shared" si="332"/>
        <v>0.35000000000000053</v>
      </c>
      <c r="P261" s="88">
        <f t="shared" si="332"/>
        <v>0.35000000000000053</v>
      </c>
      <c r="Q261" s="88">
        <f t="shared" si="332"/>
        <v>0.40000000000000036</v>
      </c>
      <c r="R261" s="88">
        <f t="shared" si="332"/>
        <v>0.40000000000000036</v>
      </c>
      <c r="S261" s="88">
        <f t="shared" si="332"/>
        <v>0.45000000000000107</v>
      </c>
      <c r="T261" s="88">
        <f t="shared" si="332"/>
        <v>0.45000000000000107</v>
      </c>
      <c r="U261" s="88">
        <f t="shared" si="332"/>
        <v>0.45000000000000107</v>
      </c>
      <c r="V261" s="88">
        <f t="shared" si="332"/>
        <v>0.5</v>
      </c>
      <c r="W261" s="88">
        <f t="shared" si="332"/>
        <v>0.5</v>
      </c>
      <c r="X261" s="88">
        <f t="shared" si="332"/>
        <v>0.5</v>
      </c>
      <c r="Y261" s="88">
        <f t="shared" si="332"/>
        <v>0.5</v>
      </c>
      <c r="Z261" s="88">
        <f t="shared" si="332"/>
        <v>0.5</v>
      </c>
      <c r="AA261" s="88">
        <f t="shared" si="332"/>
        <v>0.5</v>
      </c>
      <c r="AB261" s="88">
        <f t="shared" si="332"/>
        <v>0.5</v>
      </c>
      <c r="AC261" s="88">
        <f t="shared" si="332"/>
        <v>0.5</v>
      </c>
      <c r="AD261" s="88">
        <f t="shared" ref="AD261:AF261" si="333">AD9-0.95*AD9</f>
        <v>0.5</v>
      </c>
      <c r="AE261" s="88">
        <f t="shared" si="333"/>
        <v>0.5</v>
      </c>
      <c r="AF261" s="88">
        <f t="shared" si="333"/>
        <v>0.5</v>
      </c>
    </row>
    <row r="262" spans="1:32" ht="12" customHeight="1">
      <c r="A262" s="73"/>
      <c r="B262" s="158" t="s">
        <v>100</v>
      </c>
      <c r="C262" s="158"/>
      <c r="D262" s="158"/>
      <c r="E262" s="158"/>
      <c r="F262" s="161"/>
      <c r="G262" s="87">
        <f t="shared" ref="G262:AC262" si="334">G10-0.95*G10</f>
        <v>0.125</v>
      </c>
      <c r="H262" s="87">
        <f t="shared" si="334"/>
        <v>0.15000000000000036</v>
      </c>
      <c r="I262" s="87">
        <f t="shared" si="334"/>
        <v>0.15000000000000036</v>
      </c>
      <c r="J262" s="87">
        <f t="shared" si="334"/>
        <v>0.15000000000000036</v>
      </c>
      <c r="K262" s="87">
        <f t="shared" si="334"/>
        <v>0.20000000000000018</v>
      </c>
      <c r="L262" s="87">
        <f t="shared" si="334"/>
        <v>0.25</v>
      </c>
      <c r="M262" s="87">
        <f t="shared" si="334"/>
        <v>0.25</v>
      </c>
      <c r="N262" s="87">
        <f t="shared" si="334"/>
        <v>0.30000000000000071</v>
      </c>
      <c r="O262" s="87">
        <f t="shared" si="334"/>
        <v>0.30000000000000071</v>
      </c>
      <c r="P262" s="87">
        <f t="shared" si="334"/>
        <v>0.30000000000000071</v>
      </c>
      <c r="Q262" s="87">
        <f t="shared" si="334"/>
        <v>0.30000000000000071</v>
      </c>
      <c r="R262" s="87">
        <f t="shared" si="334"/>
        <v>0.30000000000000071</v>
      </c>
      <c r="S262" s="87">
        <f t="shared" si="334"/>
        <v>0.40000000000000036</v>
      </c>
      <c r="T262" s="87">
        <f t="shared" si="334"/>
        <v>0.40000000000000036</v>
      </c>
      <c r="U262" s="87">
        <f t="shared" si="334"/>
        <v>0.40000000000000036</v>
      </c>
      <c r="V262" s="87">
        <f t="shared" si="334"/>
        <v>0.45000000000000107</v>
      </c>
      <c r="W262" s="87">
        <f t="shared" si="334"/>
        <v>0.45000000000000107</v>
      </c>
      <c r="X262" s="87">
        <f t="shared" si="334"/>
        <v>0.45000000000000107</v>
      </c>
      <c r="Y262" s="87">
        <f t="shared" si="334"/>
        <v>0.5</v>
      </c>
      <c r="Z262" s="87">
        <f t="shared" si="334"/>
        <v>0.5</v>
      </c>
      <c r="AA262" s="87">
        <f t="shared" si="334"/>
        <v>0.5</v>
      </c>
      <c r="AB262" s="87">
        <f t="shared" si="334"/>
        <v>0.5</v>
      </c>
      <c r="AC262" s="87">
        <f t="shared" si="334"/>
        <v>0.5</v>
      </c>
      <c r="AD262" s="87">
        <f t="shared" ref="AD262:AF262" si="335">AD10-0.95*AD10</f>
        <v>0.5</v>
      </c>
      <c r="AE262" s="87">
        <f t="shared" si="335"/>
        <v>0.5</v>
      </c>
      <c r="AF262" s="87">
        <f t="shared" si="335"/>
        <v>0.5</v>
      </c>
    </row>
    <row r="263" spans="1:32" ht="12" customHeight="1">
      <c r="A263" s="79"/>
      <c r="B263" s="78"/>
      <c r="C263" s="159" t="s">
        <v>99</v>
      </c>
      <c r="D263" s="159"/>
      <c r="E263" s="159"/>
      <c r="F263" s="159"/>
      <c r="G263" s="160"/>
      <c r="H263" s="88">
        <f t="shared" ref="H263:AC263" si="336">H11-0.95*H11</f>
        <v>0.15000000000000036</v>
      </c>
      <c r="I263" s="88">
        <f t="shared" si="336"/>
        <v>0.15000000000000036</v>
      </c>
      <c r="J263" s="88">
        <f t="shared" si="336"/>
        <v>0.15000000000000036</v>
      </c>
      <c r="K263" s="88">
        <f t="shared" si="336"/>
        <v>0.20000000000000018</v>
      </c>
      <c r="L263" s="88">
        <f t="shared" si="336"/>
        <v>0.25</v>
      </c>
      <c r="M263" s="88">
        <f t="shared" si="336"/>
        <v>0.25</v>
      </c>
      <c r="N263" s="88">
        <f t="shared" si="336"/>
        <v>0.30000000000000071</v>
      </c>
      <c r="O263" s="88">
        <f t="shared" si="336"/>
        <v>0.30000000000000071</v>
      </c>
      <c r="P263" s="88">
        <f t="shared" si="336"/>
        <v>0.30000000000000071</v>
      </c>
      <c r="Q263" s="88">
        <f t="shared" si="336"/>
        <v>0.30000000000000071</v>
      </c>
      <c r="R263" s="88">
        <f t="shared" si="336"/>
        <v>0.30000000000000071</v>
      </c>
      <c r="S263" s="88">
        <f t="shared" si="336"/>
        <v>0.40000000000000036</v>
      </c>
      <c r="T263" s="88">
        <f t="shared" si="336"/>
        <v>0.40000000000000036</v>
      </c>
      <c r="U263" s="88">
        <f t="shared" si="336"/>
        <v>0.40000000000000036</v>
      </c>
      <c r="V263" s="88">
        <f t="shared" si="336"/>
        <v>0.45000000000000107</v>
      </c>
      <c r="W263" s="88">
        <f t="shared" si="336"/>
        <v>0.45000000000000107</v>
      </c>
      <c r="X263" s="88">
        <f t="shared" si="336"/>
        <v>0.45000000000000107</v>
      </c>
      <c r="Y263" s="88">
        <f t="shared" si="336"/>
        <v>0.5</v>
      </c>
      <c r="Z263" s="88">
        <f t="shared" si="336"/>
        <v>0.5</v>
      </c>
      <c r="AA263" s="88">
        <f t="shared" si="336"/>
        <v>0.5</v>
      </c>
      <c r="AB263" s="88">
        <f t="shared" si="336"/>
        <v>0.5</v>
      </c>
      <c r="AC263" s="88">
        <f t="shared" si="336"/>
        <v>0.5</v>
      </c>
      <c r="AD263" s="88">
        <f t="shared" ref="AD263:AF263" si="337">AD11-0.95*AD11</f>
        <v>0.5</v>
      </c>
      <c r="AE263" s="88">
        <f t="shared" si="337"/>
        <v>0.5</v>
      </c>
      <c r="AF263" s="88">
        <f t="shared" si="337"/>
        <v>0.5</v>
      </c>
    </row>
    <row r="264" spans="1:32" ht="12" customHeight="1">
      <c r="A264" s="77"/>
      <c r="B264" s="76"/>
      <c r="C264" s="74"/>
      <c r="D264" s="158" t="s">
        <v>98</v>
      </c>
      <c r="E264" s="158"/>
      <c r="F264" s="158"/>
      <c r="G264" s="158"/>
      <c r="H264" s="161"/>
      <c r="I264" s="87">
        <f t="shared" ref="I264:AC264" si="338">I12-0.95*I12</f>
        <v>0.15000000000000036</v>
      </c>
      <c r="J264" s="87">
        <f t="shared" si="338"/>
        <v>0.15000000000000036</v>
      </c>
      <c r="K264" s="87">
        <f t="shared" si="338"/>
        <v>0.20000000000000018</v>
      </c>
      <c r="L264" s="87">
        <f t="shared" si="338"/>
        <v>0.25</v>
      </c>
      <c r="M264" s="87">
        <f t="shared" si="338"/>
        <v>0.25</v>
      </c>
      <c r="N264" s="87">
        <f t="shared" si="338"/>
        <v>0.30000000000000071</v>
      </c>
      <c r="O264" s="87">
        <f t="shared" si="338"/>
        <v>0.30000000000000071</v>
      </c>
      <c r="P264" s="87">
        <f t="shared" si="338"/>
        <v>0.30000000000000071</v>
      </c>
      <c r="Q264" s="87">
        <f t="shared" si="338"/>
        <v>0.30000000000000071</v>
      </c>
      <c r="R264" s="87">
        <f t="shared" si="338"/>
        <v>0.30000000000000071</v>
      </c>
      <c r="S264" s="87">
        <f t="shared" si="338"/>
        <v>0.40000000000000036</v>
      </c>
      <c r="T264" s="87">
        <f t="shared" si="338"/>
        <v>0.40000000000000036</v>
      </c>
      <c r="U264" s="87">
        <f t="shared" si="338"/>
        <v>0.40000000000000036</v>
      </c>
      <c r="V264" s="87">
        <f t="shared" si="338"/>
        <v>0.45000000000000107</v>
      </c>
      <c r="W264" s="87">
        <f t="shared" si="338"/>
        <v>0.45000000000000107</v>
      </c>
      <c r="X264" s="87">
        <f t="shared" si="338"/>
        <v>0.45000000000000107</v>
      </c>
      <c r="Y264" s="87">
        <f t="shared" si="338"/>
        <v>0.5</v>
      </c>
      <c r="Z264" s="87">
        <f t="shared" si="338"/>
        <v>0.5</v>
      </c>
      <c r="AA264" s="87">
        <f t="shared" si="338"/>
        <v>0.5</v>
      </c>
      <c r="AB264" s="87">
        <f t="shared" si="338"/>
        <v>0.5</v>
      </c>
      <c r="AC264" s="87">
        <f t="shared" si="338"/>
        <v>0.5</v>
      </c>
      <c r="AD264" s="87">
        <f t="shared" ref="AD264:AF264" si="339">AD12-0.95*AD12</f>
        <v>0.5</v>
      </c>
      <c r="AE264" s="87">
        <f t="shared" si="339"/>
        <v>0.5</v>
      </c>
      <c r="AF264" s="87">
        <f t="shared" si="339"/>
        <v>0.5</v>
      </c>
    </row>
    <row r="265" spans="1:32" ht="12" customHeight="1">
      <c r="A265" s="77"/>
      <c r="B265" s="76"/>
      <c r="C265" s="74"/>
      <c r="D265" s="74"/>
      <c r="E265" s="162" t="s">
        <v>97</v>
      </c>
      <c r="F265" s="162"/>
      <c r="G265" s="162"/>
      <c r="H265" s="162"/>
      <c r="I265" s="163"/>
      <c r="J265" s="88">
        <f t="shared" ref="J265:AC265" si="340">J13-0.95*J13</f>
        <v>0.15000000000000036</v>
      </c>
      <c r="K265" s="88">
        <f t="shared" si="340"/>
        <v>0.20000000000000018</v>
      </c>
      <c r="L265" s="88">
        <f t="shared" si="340"/>
        <v>0.25</v>
      </c>
      <c r="M265" s="88">
        <f t="shared" si="340"/>
        <v>0.25</v>
      </c>
      <c r="N265" s="88">
        <f t="shared" si="340"/>
        <v>0.30000000000000071</v>
      </c>
      <c r="O265" s="88">
        <f t="shared" si="340"/>
        <v>0.30000000000000071</v>
      </c>
      <c r="P265" s="88">
        <f t="shared" si="340"/>
        <v>0.30000000000000071</v>
      </c>
      <c r="Q265" s="88">
        <f t="shared" si="340"/>
        <v>0.30000000000000071</v>
      </c>
      <c r="R265" s="88">
        <f t="shared" si="340"/>
        <v>0.30000000000000071</v>
      </c>
      <c r="S265" s="88">
        <f t="shared" si="340"/>
        <v>0.35000000000000053</v>
      </c>
      <c r="T265" s="88">
        <f t="shared" si="340"/>
        <v>0.35000000000000053</v>
      </c>
      <c r="U265" s="88">
        <f t="shared" si="340"/>
        <v>0.40000000000000036</v>
      </c>
      <c r="V265" s="88">
        <f t="shared" si="340"/>
        <v>0.40000000000000036</v>
      </c>
      <c r="W265" s="88">
        <f t="shared" si="340"/>
        <v>0.40000000000000036</v>
      </c>
      <c r="X265" s="88">
        <f t="shared" si="340"/>
        <v>0.40000000000000036</v>
      </c>
      <c r="Y265" s="88">
        <f t="shared" si="340"/>
        <v>0.45000000000000107</v>
      </c>
      <c r="Z265" s="88">
        <f t="shared" si="340"/>
        <v>0.45000000000000107</v>
      </c>
      <c r="AA265" s="88">
        <f t="shared" si="340"/>
        <v>0.5</v>
      </c>
      <c r="AB265" s="88">
        <f t="shared" si="340"/>
        <v>0.5</v>
      </c>
      <c r="AC265" s="88">
        <f t="shared" si="340"/>
        <v>0.5</v>
      </c>
      <c r="AD265" s="88">
        <f t="shared" ref="AD265:AF265" si="341">AD13-0.95*AD13</f>
        <v>0.5</v>
      </c>
      <c r="AE265" s="88">
        <f t="shared" si="341"/>
        <v>0.5</v>
      </c>
      <c r="AF265" s="88">
        <f t="shared" si="341"/>
        <v>0.5</v>
      </c>
    </row>
    <row r="266" spans="1:32" ht="12" customHeight="1">
      <c r="A266" s="77"/>
      <c r="B266" s="76"/>
      <c r="C266" s="74"/>
      <c r="D266" s="74"/>
      <c r="E266" s="73"/>
      <c r="F266" s="158" t="s">
        <v>96</v>
      </c>
      <c r="G266" s="158"/>
      <c r="H266" s="158"/>
      <c r="I266" s="158"/>
      <c r="J266" s="161"/>
      <c r="K266" s="87">
        <f t="shared" ref="K266:AC266" si="342">K14-0.95*K14</f>
        <v>0.15000000000000036</v>
      </c>
      <c r="L266" s="87">
        <f t="shared" si="342"/>
        <v>0.20000000000000018</v>
      </c>
      <c r="M266" s="87">
        <f t="shared" si="342"/>
        <v>0.20000000000000018</v>
      </c>
      <c r="N266" s="87">
        <f t="shared" si="342"/>
        <v>0.25</v>
      </c>
      <c r="O266" s="87">
        <f t="shared" si="342"/>
        <v>0.30000000000000071</v>
      </c>
      <c r="P266" s="87">
        <f t="shared" si="342"/>
        <v>0.30000000000000071</v>
      </c>
      <c r="Q266" s="87">
        <f t="shared" si="342"/>
        <v>0.30000000000000071</v>
      </c>
      <c r="R266" s="87">
        <f t="shared" si="342"/>
        <v>0.30000000000000071</v>
      </c>
      <c r="S266" s="87">
        <f t="shared" si="342"/>
        <v>0.35000000000000053</v>
      </c>
      <c r="T266" s="87">
        <f t="shared" si="342"/>
        <v>0.35000000000000053</v>
      </c>
      <c r="U266" s="87">
        <f t="shared" si="342"/>
        <v>0.40000000000000036</v>
      </c>
      <c r="V266" s="87">
        <f t="shared" si="342"/>
        <v>0.40000000000000036</v>
      </c>
      <c r="W266" s="87">
        <f t="shared" si="342"/>
        <v>0.40000000000000036</v>
      </c>
      <c r="X266" s="87">
        <f t="shared" si="342"/>
        <v>0.40000000000000036</v>
      </c>
      <c r="Y266" s="87">
        <f t="shared" si="342"/>
        <v>0.45000000000000107</v>
      </c>
      <c r="Z266" s="87">
        <f t="shared" si="342"/>
        <v>0.45000000000000107</v>
      </c>
      <c r="AA266" s="87">
        <f t="shared" si="342"/>
        <v>0.5</v>
      </c>
      <c r="AB266" s="87">
        <f t="shared" si="342"/>
        <v>0.5</v>
      </c>
      <c r="AC266" s="87">
        <f t="shared" si="342"/>
        <v>0.5</v>
      </c>
      <c r="AD266" s="87">
        <f t="shared" ref="AD266:AF266" si="343">AD14-0.95*AD14</f>
        <v>0.5</v>
      </c>
      <c r="AE266" s="87">
        <f t="shared" si="343"/>
        <v>0.5</v>
      </c>
      <c r="AF266" s="87">
        <f t="shared" si="343"/>
        <v>0.5</v>
      </c>
    </row>
    <row r="267" spans="1:32" ht="12" customHeight="1">
      <c r="A267" s="75"/>
      <c r="B267" s="75"/>
      <c r="C267" s="75"/>
      <c r="D267" s="74"/>
      <c r="E267" s="74"/>
      <c r="F267" s="74"/>
      <c r="G267" s="73"/>
      <c r="H267" s="75"/>
      <c r="I267" s="148" t="s">
        <v>95</v>
      </c>
      <c r="J267" s="148"/>
      <c r="K267" s="149"/>
      <c r="L267" s="88">
        <f t="shared" ref="L267:AC267" si="344">L15-0.95*L15</f>
        <v>0.15000000000000036</v>
      </c>
      <c r="M267" s="88">
        <f t="shared" si="344"/>
        <v>0.15000000000000036</v>
      </c>
      <c r="N267" s="88">
        <f t="shared" si="344"/>
        <v>0.25</v>
      </c>
      <c r="O267" s="88">
        <f t="shared" si="344"/>
        <v>0.25</v>
      </c>
      <c r="P267" s="88">
        <f t="shared" si="344"/>
        <v>0.25</v>
      </c>
      <c r="Q267" s="88">
        <f t="shared" si="344"/>
        <v>0.30000000000000071</v>
      </c>
      <c r="R267" s="88">
        <f t="shared" si="344"/>
        <v>0.30000000000000071</v>
      </c>
      <c r="S267" s="88">
        <f t="shared" si="344"/>
        <v>0.35000000000000053</v>
      </c>
      <c r="T267" s="88">
        <f t="shared" si="344"/>
        <v>0.35000000000000053</v>
      </c>
      <c r="U267" s="88">
        <f t="shared" si="344"/>
        <v>0.35000000000000053</v>
      </c>
      <c r="V267" s="88">
        <f t="shared" si="344"/>
        <v>0.40000000000000036</v>
      </c>
      <c r="W267" s="88">
        <f t="shared" si="344"/>
        <v>0.40000000000000036</v>
      </c>
      <c r="X267" s="88">
        <f t="shared" si="344"/>
        <v>0.40000000000000036</v>
      </c>
      <c r="Y267" s="88">
        <f t="shared" si="344"/>
        <v>0.40000000000000036</v>
      </c>
      <c r="Z267" s="88">
        <f t="shared" si="344"/>
        <v>0.45000000000000107</v>
      </c>
      <c r="AA267" s="88">
        <f t="shared" si="344"/>
        <v>0.45000000000000107</v>
      </c>
      <c r="AB267" s="88">
        <f t="shared" si="344"/>
        <v>0.45000000000000107</v>
      </c>
      <c r="AC267" s="88">
        <f t="shared" si="344"/>
        <v>0.45000000000000107</v>
      </c>
      <c r="AD267" s="88">
        <f t="shared" ref="AD267:AF267" si="345">AD15-0.95*AD15</f>
        <v>0.45000000000000107</v>
      </c>
      <c r="AE267" s="88">
        <f t="shared" si="345"/>
        <v>0.45000000000000107</v>
      </c>
      <c r="AF267" s="88">
        <f t="shared" si="345"/>
        <v>0.45000000000000107</v>
      </c>
    </row>
    <row r="268" spans="1:32" ht="12" customHeight="1">
      <c r="A268" s="75"/>
      <c r="B268" s="75"/>
      <c r="C268" s="75"/>
      <c r="D268" s="74"/>
      <c r="E268" s="74"/>
      <c r="F268" s="74"/>
      <c r="G268" s="73"/>
      <c r="H268" s="146" t="s">
        <v>94</v>
      </c>
      <c r="I268" s="146"/>
      <c r="J268" s="146"/>
      <c r="K268" s="146"/>
      <c r="L268" s="147"/>
      <c r="M268" s="87">
        <f t="shared" ref="M268:AC268" si="346">M16-0.95*M16</f>
        <v>0.125</v>
      </c>
      <c r="N268" s="87">
        <f t="shared" si="346"/>
        <v>0.20000000000000018</v>
      </c>
      <c r="O268" s="87">
        <f t="shared" si="346"/>
        <v>0.25</v>
      </c>
      <c r="P268" s="87">
        <f t="shared" si="346"/>
        <v>0.25</v>
      </c>
      <c r="Q268" s="87">
        <f t="shared" si="346"/>
        <v>0.25</v>
      </c>
      <c r="R268" s="87">
        <f t="shared" si="346"/>
        <v>0.25</v>
      </c>
      <c r="S268" s="87">
        <f t="shared" si="346"/>
        <v>0.30000000000000071</v>
      </c>
      <c r="T268" s="87">
        <f t="shared" si="346"/>
        <v>0.30000000000000071</v>
      </c>
      <c r="U268" s="87">
        <f t="shared" si="346"/>
        <v>0.35000000000000053</v>
      </c>
      <c r="V268" s="87">
        <f t="shared" si="346"/>
        <v>0.35000000000000053</v>
      </c>
      <c r="W268" s="87">
        <f t="shared" si="346"/>
        <v>0.35000000000000053</v>
      </c>
      <c r="X268" s="87">
        <f t="shared" si="346"/>
        <v>0.40000000000000036</v>
      </c>
      <c r="Y268" s="87">
        <f t="shared" si="346"/>
        <v>0.40000000000000036</v>
      </c>
      <c r="Z268" s="87">
        <f t="shared" si="346"/>
        <v>0.45000000000000107</v>
      </c>
      <c r="AA268" s="87">
        <f t="shared" si="346"/>
        <v>0.45000000000000107</v>
      </c>
      <c r="AB268" s="87">
        <f t="shared" si="346"/>
        <v>0.45000000000000107</v>
      </c>
      <c r="AC268" s="87">
        <f t="shared" si="346"/>
        <v>0.45000000000000107</v>
      </c>
      <c r="AD268" s="87">
        <f t="shared" ref="AD268:AF268" si="347">AD16-0.95*AD16</f>
        <v>0.45000000000000107</v>
      </c>
      <c r="AE268" s="87">
        <f t="shared" si="347"/>
        <v>0.45000000000000107</v>
      </c>
      <c r="AF268" s="87">
        <f t="shared" si="347"/>
        <v>0.45000000000000107</v>
      </c>
    </row>
    <row r="269" spans="1:32" ht="12" customHeight="1">
      <c r="I269" s="154" t="s">
        <v>93</v>
      </c>
      <c r="J269" s="154"/>
      <c r="K269" s="154"/>
      <c r="L269" s="154"/>
      <c r="M269" s="155"/>
      <c r="N269" s="88">
        <f t="shared" ref="N269:AC269" si="348">N17-0.95*N17</f>
        <v>0.20000000000000018</v>
      </c>
      <c r="O269" s="88">
        <f t="shared" si="348"/>
        <v>0.25</v>
      </c>
      <c r="P269" s="88">
        <f t="shared" si="348"/>
        <v>0.25</v>
      </c>
      <c r="Q269" s="88">
        <f t="shared" si="348"/>
        <v>0.25</v>
      </c>
      <c r="R269" s="88">
        <f t="shared" si="348"/>
        <v>0.25</v>
      </c>
      <c r="S269" s="88">
        <f t="shared" si="348"/>
        <v>0.30000000000000071</v>
      </c>
      <c r="T269" s="88">
        <f t="shared" si="348"/>
        <v>0.30000000000000071</v>
      </c>
      <c r="U269" s="88">
        <f t="shared" si="348"/>
        <v>0.35000000000000053</v>
      </c>
      <c r="V269" s="88">
        <f t="shared" si="348"/>
        <v>0.35000000000000053</v>
      </c>
      <c r="W269" s="88">
        <f t="shared" si="348"/>
        <v>0.35000000000000053</v>
      </c>
      <c r="X269" s="88">
        <f t="shared" si="348"/>
        <v>0.40000000000000036</v>
      </c>
      <c r="Y269" s="88">
        <f t="shared" si="348"/>
        <v>0.40000000000000036</v>
      </c>
      <c r="Z269" s="88">
        <f t="shared" si="348"/>
        <v>0.45000000000000107</v>
      </c>
      <c r="AA269" s="88">
        <f t="shared" si="348"/>
        <v>0.45000000000000107</v>
      </c>
      <c r="AB269" s="88">
        <f t="shared" si="348"/>
        <v>0.45000000000000107</v>
      </c>
      <c r="AC269" s="88">
        <f t="shared" si="348"/>
        <v>0.45000000000000107</v>
      </c>
      <c r="AD269" s="88">
        <f t="shared" ref="AD269:AF269" si="349">AD17-0.95*AD17</f>
        <v>0.45000000000000107</v>
      </c>
      <c r="AE269" s="88">
        <f t="shared" si="349"/>
        <v>0.45000000000000107</v>
      </c>
      <c r="AF269" s="88">
        <f t="shared" si="349"/>
        <v>0.45000000000000107</v>
      </c>
    </row>
    <row r="270" spans="1:32" ht="12" customHeight="1">
      <c r="M270" s="146" t="s">
        <v>92</v>
      </c>
      <c r="N270" s="147"/>
      <c r="O270" s="87">
        <f t="shared" ref="O270:AC270" si="350">O18-0.95*O18</f>
        <v>0.15000000000000036</v>
      </c>
      <c r="P270" s="87">
        <f t="shared" si="350"/>
        <v>0.20000000000000018</v>
      </c>
      <c r="Q270" s="87">
        <f t="shared" si="350"/>
        <v>0.20000000000000018</v>
      </c>
      <c r="R270" s="87">
        <f t="shared" si="350"/>
        <v>0.25</v>
      </c>
      <c r="S270" s="87">
        <f t="shared" si="350"/>
        <v>0.30000000000000071</v>
      </c>
      <c r="T270" s="87">
        <f t="shared" si="350"/>
        <v>0.30000000000000071</v>
      </c>
      <c r="U270" s="87">
        <f t="shared" si="350"/>
        <v>0.30000000000000071</v>
      </c>
      <c r="V270" s="87">
        <f t="shared" si="350"/>
        <v>0.30000000000000071</v>
      </c>
      <c r="W270" s="87">
        <f t="shared" si="350"/>
        <v>0.35000000000000053</v>
      </c>
      <c r="X270" s="87">
        <f t="shared" si="350"/>
        <v>0.35000000000000053</v>
      </c>
      <c r="Y270" s="87">
        <f t="shared" si="350"/>
        <v>0.35000000000000053</v>
      </c>
      <c r="Z270" s="87">
        <f t="shared" si="350"/>
        <v>0.40000000000000036</v>
      </c>
      <c r="AA270" s="87">
        <f t="shared" si="350"/>
        <v>0.40000000000000036</v>
      </c>
      <c r="AB270" s="87">
        <f t="shared" si="350"/>
        <v>0.40000000000000036</v>
      </c>
      <c r="AC270" s="87">
        <f t="shared" si="350"/>
        <v>0.40000000000000036</v>
      </c>
      <c r="AD270" s="87">
        <f t="shared" ref="AD270:AF270" si="351">AD18-0.95*AD18</f>
        <v>0.40000000000000036</v>
      </c>
      <c r="AE270" s="87">
        <f t="shared" si="351"/>
        <v>0.40000000000000036</v>
      </c>
      <c r="AF270" s="87">
        <f t="shared" si="351"/>
        <v>0.40000000000000036</v>
      </c>
    </row>
    <row r="271" spans="1:32" ht="12" customHeight="1">
      <c r="M271" s="154" t="s">
        <v>91</v>
      </c>
      <c r="N271" s="154"/>
      <c r="O271" s="155"/>
      <c r="P271" s="88">
        <f t="shared" ref="P271:AC271" si="352">P19-0.95*P19</f>
        <v>0.15000000000000036</v>
      </c>
      <c r="Q271" s="88">
        <f t="shared" si="352"/>
        <v>0.20000000000000018</v>
      </c>
      <c r="R271" s="88">
        <f t="shared" si="352"/>
        <v>0.25</v>
      </c>
      <c r="S271" s="88">
        <f t="shared" si="352"/>
        <v>0.25</v>
      </c>
      <c r="T271" s="88">
        <f t="shared" si="352"/>
        <v>0.25</v>
      </c>
      <c r="U271" s="88">
        <f t="shared" si="352"/>
        <v>0.30000000000000071</v>
      </c>
      <c r="V271" s="88">
        <f t="shared" si="352"/>
        <v>0.30000000000000071</v>
      </c>
      <c r="W271" s="88">
        <f t="shared" si="352"/>
        <v>0.30000000000000071</v>
      </c>
      <c r="X271" s="88">
        <f t="shared" si="352"/>
        <v>0.35000000000000053</v>
      </c>
      <c r="Y271" s="88">
        <f t="shared" si="352"/>
        <v>0.35000000000000053</v>
      </c>
      <c r="Z271" s="88">
        <f t="shared" si="352"/>
        <v>0.40000000000000036</v>
      </c>
      <c r="AA271" s="88">
        <f t="shared" si="352"/>
        <v>0.40000000000000036</v>
      </c>
      <c r="AB271" s="88">
        <f t="shared" si="352"/>
        <v>0.40000000000000036</v>
      </c>
      <c r="AC271" s="88">
        <f t="shared" si="352"/>
        <v>0.40000000000000036</v>
      </c>
      <c r="AD271" s="88">
        <f t="shared" ref="AD271:AF271" si="353">AD19-0.95*AD19</f>
        <v>0.40000000000000036</v>
      </c>
      <c r="AE271" s="88">
        <f t="shared" si="353"/>
        <v>0.40000000000000036</v>
      </c>
      <c r="AF271" s="88">
        <f t="shared" si="353"/>
        <v>0.40000000000000036</v>
      </c>
    </row>
    <row r="272" spans="1:32" ht="12" customHeight="1">
      <c r="N272" s="156" t="s">
        <v>90</v>
      </c>
      <c r="O272" s="156"/>
      <c r="P272" s="157"/>
      <c r="Q272" s="87">
        <f t="shared" ref="Q272:AC272" si="354">Q20-0.95*Q20</f>
        <v>0.15000000000000036</v>
      </c>
      <c r="R272" s="87">
        <f t="shared" si="354"/>
        <v>0.20000000000000018</v>
      </c>
      <c r="S272" s="87">
        <f t="shared" si="354"/>
        <v>0.25</v>
      </c>
      <c r="T272" s="87">
        <f t="shared" si="354"/>
        <v>0.25</v>
      </c>
      <c r="U272" s="87">
        <f t="shared" si="354"/>
        <v>0.25</v>
      </c>
      <c r="V272" s="87">
        <f t="shared" si="354"/>
        <v>0.30000000000000071</v>
      </c>
      <c r="W272" s="87">
        <f t="shared" si="354"/>
        <v>0.30000000000000071</v>
      </c>
      <c r="X272" s="87">
        <f t="shared" si="354"/>
        <v>0.30000000000000071</v>
      </c>
      <c r="Y272" s="87">
        <f t="shared" si="354"/>
        <v>0.30000000000000071</v>
      </c>
      <c r="Z272" s="87">
        <f t="shared" si="354"/>
        <v>0.35000000000000053</v>
      </c>
      <c r="AA272" s="87">
        <f t="shared" si="354"/>
        <v>0.35000000000000053</v>
      </c>
      <c r="AB272" s="87">
        <f t="shared" si="354"/>
        <v>0.35000000000000053</v>
      </c>
      <c r="AC272" s="87">
        <f t="shared" si="354"/>
        <v>0.35000000000000053</v>
      </c>
      <c r="AD272" s="87">
        <f t="shared" ref="AD272:AF272" si="355">AD20-0.95*AD20</f>
        <v>0.35000000000000053</v>
      </c>
      <c r="AE272" s="87">
        <f t="shared" si="355"/>
        <v>0.35000000000000053</v>
      </c>
      <c r="AF272" s="87">
        <f t="shared" si="355"/>
        <v>0.35000000000000053</v>
      </c>
    </row>
    <row r="273" spans="1:32" ht="12" customHeight="1">
      <c r="L273" s="71"/>
      <c r="O273" s="154" t="s">
        <v>89</v>
      </c>
      <c r="P273" s="154"/>
      <c r="Q273" s="154"/>
      <c r="R273" s="88">
        <f t="shared" ref="R273:AC273" si="356">R21-0.95*R21</f>
        <v>0.15000000000000036</v>
      </c>
      <c r="S273" s="88">
        <f t="shared" si="356"/>
        <v>0.25</v>
      </c>
      <c r="T273" s="88">
        <f t="shared" si="356"/>
        <v>0.25</v>
      </c>
      <c r="U273" s="88">
        <f t="shared" si="356"/>
        <v>0.25</v>
      </c>
      <c r="V273" s="88">
        <f t="shared" si="356"/>
        <v>0.25</v>
      </c>
      <c r="W273" s="88">
        <f t="shared" si="356"/>
        <v>0.30000000000000071</v>
      </c>
      <c r="X273" s="88">
        <f t="shared" si="356"/>
        <v>0.30000000000000071</v>
      </c>
      <c r="Y273" s="88">
        <f t="shared" si="356"/>
        <v>0.30000000000000071</v>
      </c>
      <c r="Z273" s="88">
        <f t="shared" si="356"/>
        <v>0.35000000000000053</v>
      </c>
      <c r="AA273" s="88">
        <f t="shared" si="356"/>
        <v>0.35000000000000053</v>
      </c>
      <c r="AB273" s="88">
        <f t="shared" si="356"/>
        <v>0.35000000000000053</v>
      </c>
      <c r="AC273" s="88">
        <f t="shared" si="356"/>
        <v>0.35000000000000053</v>
      </c>
      <c r="AD273" s="88">
        <f t="shared" ref="AD273:AF273" si="357">AD21-0.95*AD21</f>
        <v>0.35000000000000053</v>
      </c>
      <c r="AE273" s="88">
        <f t="shared" si="357"/>
        <v>0.35000000000000053</v>
      </c>
      <c r="AF273" s="88">
        <f t="shared" si="357"/>
        <v>0.35000000000000053</v>
      </c>
    </row>
    <row r="274" spans="1:32" ht="12" customHeight="1">
      <c r="K274" s="72"/>
      <c r="L274" s="72"/>
      <c r="M274" s="71"/>
      <c r="O274" s="146" t="s">
        <v>88</v>
      </c>
      <c r="P274" s="146"/>
      <c r="Q274" s="146"/>
      <c r="R274" s="146"/>
      <c r="S274" s="87">
        <f t="shared" ref="S274:AC274" si="358">S22-0.95*S22</f>
        <v>0.15000000000000036</v>
      </c>
      <c r="T274" s="87">
        <f t="shared" si="358"/>
        <v>0.15000000000000036</v>
      </c>
      <c r="U274" s="87">
        <f t="shared" si="358"/>
        <v>0.20000000000000018</v>
      </c>
      <c r="V274" s="87">
        <f t="shared" si="358"/>
        <v>0.25</v>
      </c>
      <c r="W274" s="87">
        <f t="shared" si="358"/>
        <v>0.25</v>
      </c>
      <c r="X274" s="87">
        <f t="shared" si="358"/>
        <v>0.25</v>
      </c>
      <c r="Y274" s="87">
        <f t="shared" si="358"/>
        <v>0.30000000000000071</v>
      </c>
      <c r="Z274" s="87">
        <f t="shared" si="358"/>
        <v>0.30000000000000071</v>
      </c>
      <c r="AA274" s="87">
        <f t="shared" si="358"/>
        <v>0.30000000000000071</v>
      </c>
      <c r="AB274" s="87">
        <f t="shared" si="358"/>
        <v>0.30000000000000071</v>
      </c>
      <c r="AC274" s="87">
        <f t="shared" si="358"/>
        <v>0.30000000000000071</v>
      </c>
      <c r="AD274" s="87">
        <f t="shared" ref="AD274:AF274" si="359">AD22-0.95*AD22</f>
        <v>0.30000000000000071</v>
      </c>
      <c r="AE274" s="87">
        <f t="shared" si="359"/>
        <v>0.30000000000000071</v>
      </c>
      <c r="AF274" s="87">
        <f t="shared" si="359"/>
        <v>0.30000000000000071</v>
      </c>
    </row>
    <row r="275" spans="1:32" ht="12" customHeight="1">
      <c r="Q275" s="150" t="s">
        <v>87</v>
      </c>
      <c r="R275" s="150"/>
      <c r="S275" s="150"/>
      <c r="T275" s="88">
        <f t="shared" ref="T275:AC275" si="360">T23-0.95*T23</f>
        <v>0.15000000000000036</v>
      </c>
      <c r="U275" s="88">
        <f t="shared" si="360"/>
        <v>0.15000000000000036</v>
      </c>
      <c r="V275" s="88">
        <f t="shared" si="360"/>
        <v>0.20000000000000018</v>
      </c>
      <c r="W275" s="88">
        <f t="shared" si="360"/>
        <v>0.25</v>
      </c>
      <c r="X275" s="88">
        <f t="shared" si="360"/>
        <v>0.25</v>
      </c>
      <c r="Y275" s="88">
        <f t="shared" si="360"/>
        <v>0.25</v>
      </c>
      <c r="Z275" s="88">
        <f t="shared" si="360"/>
        <v>0.30000000000000071</v>
      </c>
      <c r="AA275" s="88">
        <f t="shared" si="360"/>
        <v>0.30000000000000071</v>
      </c>
      <c r="AB275" s="88">
        <f t="shared" si="360"/>
        <v>0.30000000000000071</v>
      </c>
      <c r="AC275" s="88">
        <f t="shared" si="360"/>
        <v>0.30000000000000071</v>
      </c>
      <c r="AD275" s="88">
        <f t="shared" ref="AD275:AF275" si="361">AD23-0.95*AD23</f>
        <v>0.30000000000000071</v>
      </c>
      <c r="AE275" s="88">
        <f t="shared" si="361"/>
        <v>0.30000000000000071</v>
      </c>
      <c r="AF275" s="88">
        <f t="shared" si="361"/>
        <v>0.30000000000000071</v>
      </c>
    </row>
    <row r="276" spans="1:32" ht="12" customHeight="1">
      <c r="A276" s="152" t="s">
        <v>113</v>
      </c>
      <c r="B276" s="152"/>
      <c r="C276" s="152"/>
      <c r="D276" s="152"/>
      <c r="E276" s="152"/>
      <c r="F276" s="152"/>
      <c r="G276" s="152"/>
      <c r="H276" s="152"/>
      <c r="I276" s="152"/>
      <c r="J276" s="152"/>
      <c r="K276" s="152"/>
      <c r="L276" s="152"/>
      <c r="M276" s="152"/>
      <c r="Q276" s="142" t="s">
        <v>85</v>
      </c>
      <c r="R276" s="142"/>
      <c r="S276" s="142"/>
      <c r="T276" s="143"/>
      <c r="U276" s="87">
        <f t="shared" ref="U276:AC276" si="362">U24-0.95*U24</f>
        <v>0.15000000000000036</v>
      </c>
      <c r="V276" s="87">
        <f t="shared" si="362"/>
        <v>0.20000000000000018</v>
      </c>
      <c r="W276" s="87">
        <f t="shared" si="362"/>
        <v>0.25</v>
      </c>
      <c r="X276" s="87">
        <f t="shared" si="362"/>
        <v>0.25</v>
      </c>
      <c r="Y276" s="87">
        <f t="shared" si="362"/>
        <v>0.25</v>
      </c>
      <c r="Z276" s="87">
        <f t="shared" si="362"/>
        <v>0.25</v>
      </c>
      <c r="AA276" s="87">
        <f t="shared" si="362"/>
        <v>0.30000000000000071</v>
      </c>
      <c r="AB276" s="87">
        <f t="shared" si="362"/>
        <v>0.30000000000000071</v>
      </c>
      <c r="AC276" s="87">
        <f t="shared" si="362"/>
        <v>0.30000000000000071</v>
      </c>
      <c r="AD276" s="87">
        <f t="shared" ref="AD276:AF276" si="363">AD24-0.95*AD24</f>
        <v>0.30000000000000071</v>
      </c>
      <c r="AE276" s="87">
        <f t="shared" si="363"/>
        <v>0.30000000000000071</v>
      </c>
      <c r="AF276" s="87">
        <f t="shared" si="363"/>
        <v>0.30000000000000071</v>
      </c>
    </row>
    <row r="277" spans="1:32" ht="12" customHeight="1">
      <c r="A277" s="153" t="s">
        <v>84</v>
      </c>
      <c r="B277" s="153"/>
      <c r="C277" s="153"/>
      <c r="D277" s="153"/>
      <c r="E277" s="153"/>
      <c r="F277" s="153"/>
      <c r="G277" s="153"/>
      <c r="H277" s="153"/>
      <c r="I277" s="153"/>
      <c r="J277" s="153"/>
      <c r="K277" s="153"/>
      <c r="L277" s="153"/>
      <c r="M277" s="153"/>
      <c r="N277" s="70"/>
      <c r="Q277" s="150" t="s">
        <v>83</v>
      </c>
      <c r="R277" s="150"/>
      <c r="S277" s="150"/>
      <c r="T277" s="150"/>
      <c r="U277" s="151"/>
      <c r="V277" s="88">
        <f t="shared" ref="V277:AC277" si="364">V25-0.95*V25</f>
        <v>0.15000000000000036</v>
      </c>
      <c r="W277" s="88">
        <f t="shared" si="364"/>
        <v>0.20000000000000018</v>
      </c>
      <c r="X277" s="88">
        <f t="shared" si="364"/>
        <v>0.25</v>
      </c>
      <c r="Y277" s="88">
        <f t="shared" si="364"/>
        <v>0.25</v>
      </c>
      <c r="Z277" s="88">
        <f t="shared" si="364"/>
        <v>0.25</v>
      </c>
      <c r="AA277" s="88">
        <f t="shared" si="364"/>
        <v>0.25</v>
      </c>
      <c r="AB277" s="88">
        <f t="shared" si="364"/>
        <v>0.25</v>
      </c>
      <c r="AC277" s="88">
        <f t="shared" si="364"/>
        <v>0.25</v>
      </c>
      <c r="AD277" s="88">
        <f t="shared" ref="AD277:AF277" si="365">AD25-0.95*AD25</f>
        <v>0.25</v>
      </c>
      <c r="AE277" s="88">
        <f t="shared" si="365"/>
        <v>0.25</v>
      </c>
      <c r="AF277" s="88">
        <f t="shared" si="365"/>
        <v>0.25</v>
      </c>
    </row>
    <row r="278" spans="1:32" ht="12" customHeight="1">
      <c r="A278" s="152" t="s">
        <v>114</v>
      </c>
      <c r="B278" s="152"/>
      <c r="C278" s="152"/>
      <c r="D278" s="152"/>
      <c r="E278" s="152"/>
      <c r="F278" s="152"/>
      <c r="G278" s="152"/>
      <c r="H278" s="152"/>
      <c r="I278" s="152"/>
      <c r="J278" s="152"/>
      <c r="K278" s="152"/>
      <c r="L278" s="152"/>
      <c r="M278" s="152"/>
      <c r="U278" s="142" t="s">
        <v>81</v>
      </c>
      <c r="V278" s="142"/>
      <c r="W278" s="87">
        <f t="shared" ref="W278:AC278" si="366">W26-0.95*W26</f>
        <v>0.15000000000000036</v>
      </c>
      <c r="X278" s="87">
        <f t="shared" si="366"/>
        <v>0.15000000000000036</v>
      </c>
      <c r="Y278" s="87">
        <f t="shared" si="366"/>
        <v>0.20000000000000018</v>
      </c>
      <c r="Z278" s="87">
        <f t="shared" si="366"/>
        <v>0.25</v>
      </c>
      <c r="AA278" s="87">
        <f t="shared" si="366"/>
        <v>0.25</v>
      </c>
      <c r="AB278" s="87">
        <f t="shared" si="366"/>
        <v>0.25</v>
      </c>
      <c r="AC278" s="87">
        <f t="shared" si="366"/>
        <v>0.25</v>
      </c>
      <c r="AD278" s="87">
        <f t="shared" ref="AD278:AF278" si="367">AD26-0.95*AD26</f>
        <v>0.25</v>
      </c>
      <c r="AE278" s="87">
        <f t="shared" si="367"/>
        <v>0.25</v>
      </c>
      <c r="AF278" s="87">
        <f t="shared" si="367"/>
        <v>0.25</v>
      </c>
    </row>
    <row r="279" spans="1:32" ht="12" customHeight="1">
      <c r="V279" s="150" t="s">
        <v>80</v>
      </c>
      <c r="W279" s="150"/>
      <c r="X279" s="88">
        <f t="shared" ref="X279:AC279" si="368">X27-0.95*X27</f>
        <v>0.15000000000000036</v>
      </c>
      <c r="Y279" s="88">
        <f t="shared" si="368"/>
        <v>0.15000000000000036</v>
      </c>
      <c r="Z279" s="88">
        <f t="shared" si="368"/>
        <v>0.20000000000000018</v>
      </c>
      <c r="AA279" s="88">
        <f t="shared" si="368"/>
        <v>0.25</v>
      </c>
      <c r="AB279" s="88">
        <f t="shared" si="368"/>
        <v>0.25</v>
      </c>
      <c r="AC279" s="88">
        <f t="shared" si="368"/>
        <v>0.25</v>
      </c>
      <c r="AD279" s="88">
        <f t="shared" ref="AD279:AF279" si="369">AD27-0.95*AD27</f>
        <v>0.25</v>
      </c>
      <c r="AE279" s="88">
        <f t="shared" si="369"/>
        <v>0.25</v>
      </c>
      <c r="AF279" s="88">
        <f t="shared" si="369"/>
        <v>0.25</v>
      </c>
    </row>
    <row r="280" spans="1:32" ht="12" customHeight="1">
      <c r="W280" s="142" t="s">
        <v>79</v>
      </c>
      <c r="X280" s="142"/>
      <c r="Y280" s="87">
        <f>Y28-0.95*Y28</f>
        <v>0.15000000000000036</v>
      </c>
      <c r="Z280" s="87">
        <f>Z28-0.95*Z28</f>
        <v>0.20000000000000018</v>
      </c>
      <c r="AA280" s="87">
        <f>AA28-0.95*AA28</f>
        <v>0.25</v>
      </c>
      <c r="AB280" s="87">
        <f>AB28-0.95*AB28</f>
        <v>0.25</v>
      </c>
      <c r="AC280" s="87">
        <f>AC28-0.95*AC28</f>
        <v>0.25</v>
      </c>
      <c r="AD280" s="87">
        <f t="shared" ref="AD280:AF280" si="370">AD28-0.95*AD28</f>
        <v>0.25</v>
      </c>
      <c r="AE280" s="87">
        <f t="shared" si="370"/>
        <v>0.25</v>
      </c>
      <c r="AF280" s="87">
        <f t="shared" si="370"/>
        <v>0.25</v>
      </c>
    </row>
    <row r="281" spans="1:32" ht="12" customHeight="1">
      <c r="X281" s="150" t="s">
        <v>78</v>
      </c>
      <c r="Y281" s="150"/>
      <c r="Z281" s="88">
        <f>Z29-0.95*Z29</f>
        <v>0.15000000000000036</v>
      </c>
      <c r="AA281" s="88">
        <f>AA29-0.95*AA29</f>
        <v>0.20000000000000018</v>
      </c>
      <c r="AB281" s="88">
        <f>AB29-0.95*AB29</f>
        <v>0.20000000000000018</v>
      </c>
      <c r="AC281" s="88">
        <f>AC29-0.95*AC29</f>
        <v>0.20000000000000018</v>
      </c>
      <c r="AD281" s="88">
        <f t="shared" ref="AD281:AF281" si="371">AD29-0.95*AD29</f>
        <v>0.20000000000000018</v>
      </c>
      <c r="AE281" s="88">
        <f t="shared" si="371"/>
        <v>0.20000000000000018</v>
      </c>
      <c r="AF281" s="88">
        <f t="shared" si="371"/>
        <v>0.20000000000000018</v>
      </c>
    </row>
    <row r="282" spans="1:32" ht="12" customHeight="1">
      <c r="W282" s="142" t="s">
        <v>77</v>
      </c>
      <c r="X282" s="142"/>
      <c r="Y282" s="142"/>
      <c r="Z282" s="143"/>
      <c r="AA282" s="87">
        <f>AA30-0.95*AA30</f>
        <v>0.15000000000000036</v>
      </c>
      <c r="AB282" s="87">
        <f>AB30-0.95*AB30</f>
        <v>0.15000000000000036</v>
      </c>
      <c r="AC282" s="87">
        <f>AC30-0.95*AC30</f>
        <v>0.15000000000000036</v>
      </c>
      <c r="AD282" s="87">
        <f t="shared" ref="AD282:AF282" si="372">AD30-0.95*AD30</f>
        <v>0.15000000000000036</v>
      </c>
      <c r="AE282" s="87">
        <f t="shared" si="372"/>
        <v>0.15000000000000036</v>
      </c>
      <c r="AF282" s="87">
        <f t="shared" si="372"/>
        <v>0.15000000000000036</v>
      </c>
    </row>
    <row r="283" spans="1:32" ht="12" customHeight="1">
      <c r="Y283" s="150" t="s">
        <v>76</v>
      </c>
      <c r="Z283" s="150"/>
      <c r="AA283" s="150"/>
      <c r="AB283" s="88">
        <f>AB31-0.95*AB31</f>
        <v>0.125</v>
      </c>
      <c r="AC283" s="88">
        <f>AC31-0.95*AC31</f>
        <v>0.125</v>
      </c>
      <c r="AD283" s="88">
        <f t="shared" ref="AD283:AF283" si="373">AD31-0.95*AD31</f>
        <v>0.125</v>
      </c>
      <c r="AE283" s="88">
        <f t="shared" si="373"/>
        <v>0.125</v>
      </c>
      <c r="AF283" s="88">
        <f t="shared" si="373"/>
        <v>0.125</v>
      </c>
    </row>
    <row r="284" spans="1:32" ht="12" customHeight="1">
      <c r="X284" s="95"/>
      <c r="Z284" s="142" t="s">
        <v>121</v>
      </c>
      <c r="AA284" s="142"/>
      <c r="AB284" s="143"/>
      <c r="AC284" s="87">
        <f>AC32-0.95*AC32</f>
        <v>0.125</v>
      </c>
      <c r="AD284" s="87">
        <f t="shared" ref="AD284:AF284" si="374">AD32-0.95*AD32</f>
        <v>0.125</v>
      </c>
      <c r="AE284" s="87">
        <f t="shared" si="374"/>
        <v>0.125</v>
      </c>
      <c r="AF284" s="87">
        <f t="shared" si="374"/>
        <v>0.125</v>
      </c>
    </row>
    <row r="285" spans="1:32" ht="12" customHeight="1">
      <c r="Y285" s="144" t="s">
        <v>75</v>
      </c>
      <c r="Z285" s="144"/>
      <c r="AA285" s="144"/>
      <c r="AB285" s="144"/>
      <c r="AC285" s="145"/>
      <c r="AD285" s="88">
        <f t="shared" ref="AD285:AF285" si="375">AD33-0.95*AD33</f>
        <v>0.125</v>
      </c>
      <c r="AE285" s="88">
        <f t="shared" si="375"/>
        <v>0.125</v>
      </c>
      <c r="AF285" s="88">
        <f t="shared" si="375"/>
        <v>0.125</v>
      </c>
    </row>
    <row r="286" spans="1:32" ht="12" customHeight="1">
      <c r="Z286" s="142" t="s">
        <v>122</v>
      </c>
      <c r="AA286" s="142"/>
      <c r="AB286" s="142"/>
      <c r="AC286" s="142"/>
      <c r="AD286" s="143"/>
      <c r="AE286" s="87">
        <f t="shared" ref="AE286:AF286" si="376">AE34-0.95*AE34</f>
        <v>0.125</v>
      </c>
      <c r="AF286" s="87">
        <f t="shared" si="376"/>
        <v>0.125</v>
      </c>
    </row>
    <row r="287" spans="1:32" ht="12" customHeight="1">
      <c r="Z287" s="144" t="s">
        <v>123</v>
      </c>
      <c r="AA287" s="144"/>
      <c r="AB287" s="144"/>
      <c r="AC287" s="144"/>
      <c r="AD287" s="144"/>
      <c r="AE287" s="145"/>
      <c r="AF287" s="88">
        <f t="shared" ref="AF287" si="377">AF35-0.95*AF35</f>
        <v>0.125</v>
      </c>
    </row>
    <row r="288" spans="1:32" ht="12" customHeight="1"/>
    <row r="289" spans="1:32" ht="12" customHeight="1"/>
    <row r="290" spans="1:32" ht="12" customHeight="1"/>
    <row r="291" spans="1:32" ht="12" customHeight="1"/>
    <row r="292" spans="1:32" ht="135" customHeight="1">
      <c r="A292" s="84"/>
      <c r="B292" s="83" t="s">
        <v>106</v>
      </c>
      <c r="C292" s="83" t="s">
        <v>105</v>
      </c>
      <c r="D292" s="83" t="s">
        <v>29</v>
      </c>
      <c r="E292" s="83" t="s">
        <v>15</v>
      </c>
      <c r="F292" s="83" t="s">
        <v>100</v>
      </c>
      <c r="G292" s="82" t="s">
        <v>99</v>
      </c>
      <c r="H292" s="82" t="s">
        <v>104</v>
      </c>
      <c r="I292" s="83" t="s">
        <v>97</v>
      </c>
      <c r="J292" s="82" t="s">
        <v>96</v>
      </c>
      <c r="K292" s="83" t="s">
        <v>95</v>
      </c>
      <c r="L292" s="82" t="s">
        <v>94</v>
      </c>
      <c r="M292" s="82" t="s">
        <v>93</v>
      </c>
      <c r="N292" s="82" t="s">
        <v>92</v>
      </c>
      <c r="O292" s="82" t="s">
        <v>91</v>
      </c>
      <c r="P292" s="83" t="s">
        <v>90</v>
      </c>
      <c r="Q292" s="82" t="s">
        <v>89</v>
      </c>
      <c r="R292" s="82" t="s">
        <v>88</v>
      </c>
      <c r="S292" s="81" t="s">
        <v>87</v>
      </c>
      <c r="T292" s="81" t="s">
        <v>85</v>
      </c>
      <c r="U292" s="81" t="s">
        <v>83</v>
      </c>
      <c r="V292" s="81" t="s">
        <v>81</v>
      </c>
      <c r="W292" s="81" t="s">
        <v>80</v>
      </c>
      <c r="X292" s="81" t="s">
        <v>79</v>
      </c>
      <c r="Y292" s="81" t="s">
        <v>78</v>
      </c>
      <c r="Z292" s="81" t="s">
        <v>77</v>
      </c>
      <c r="AA292" s="81" t="s">
        <v>76</v>
      </c>
      <c r="AB292" s="81" t="s">
        <v>121</v>
      </c>
      <c r="AC292" s="81" t="s">
        <v>124</v>
      </c>
      <c r="AD292" s="81" t="s">
        <v>125</v>
      </c>
      <c r="AE292" s="96" t="s">
        <v>123</v>
      </c>
      <c r="AF292" s="97" t="s">
        <v>126</v>
      </c>
    </row>
    <row r="293" spans="1:32" ht="12" customHeight="1">
      <c r="A293" s="80" t="s">
        <v>103</v>
      </c>
      <c r="B293" s="69">
        <f t="shared" ref="B293:AC293" si="378">B5-B5</f>
        <v>0</v>
      </c>
      <c r="C293" s="69">
        <f t="shared" si="378"/>
        <v>0</v>
      </c>
      <c r="D293" s="69">
        <f t="shared" si="378"/>
        <v>0</v>
      </c>
      <c r="E293" s="69">
        <f t="shared" si="378"/>
        <v>0</v>
      </c>
      <c r="F293" s="69">
        <f t="shared" si="378"/>
        <v>0</v>
      </c>
      <c r="G293" s="69">
        <f t="shared" si="378"/>
        <v>0</v>
      </c>
      <c r="H293" s="69">
        <f t="shared" si="378"/>
        <v>0</v>
      </c>
      <c r="I293" s="69">
        <f t="shared" si="378"/>
        <v>0</v>
      </c>
      <c r="J293" s="69">
        <f t="shared" si="378"/>
        <v>0</v>
      </c>
      <c r="K293" s="69">
        <f t="shared" si="378"/>
        <v>0</v>
      </c>
      <c r="L293" s="69">
        <f t="shared" si="378"/>
        <v>0</v>
      </c>
      <c r="M293" s="69">
        <f t="shared" si="378"/>
        <v>0</v>
      </c>
      <c r="N293" s="69">
        <f t="shared" si="378"/>
        <v>0</v>
      </c>
      <c r="O293" s="69">
        <f t="shared" si="378"/>
        <v>0</v>
      </c>
      <c r="P293" s="69">
        <f t="shared" si="378"/>
        <v>0</v>
      </c>
      <c r="Q293" s="69">
        <f t="shared" si="378"/>
        <v>0</v>
      </c>
      <c r="R293" s="69">
        <f t="shared" si="378"/>
        <v>0</v>
      </c>
      <c r="S293" s="69">
        <f t="shared" si="378"/>
        <v>0</v>
      </c>
      <c r="T293" s="69">
        <f t="shared" si="378"/>
        <v>0</v>
      </c>
      <c r="U293" s="69">
        <f t="shared" si="378"/>
        <v>0</v>
      </c>
      <c r="V293" s="69">
        <f t="shared" si="378"/>
        <v>0</v>
      </c>
      <c r="W293" s="69">
        <f t="shared" si="378"/>
        <v>0</v>
      </c>
      <c r="X293" s="69">
        <f t="shared" si="378"/>
        <v>0</v>
      </c>
      <c r="Y293" s="69">
        <f t="shared" si="378"/>
        <v>0</v>
      </c>
      <c r="Z293" s="69">
        <f t="shared" si="378"/>
        <v>0</v>
      </c>
      <c r="AA293" s="69">
        <f t="shared" si="378"/>
        <v>0</v>
      </c>
      <c r="AB293" s="69">
        <f t="shared" si="378"/>
        <v>0</v>
      </c>
      <c r="AC293" s="69">
        <f t="shared" si="378"/>
        <v>0</v>
      </c>
      <c r="AD293" s="69">
        <f t="shared" ref="AD293:AF293" si="379">AD5-AD5</f>
        <v>0</v>
      </c>
      <c r="AE293" s="69">
        <f t="shared" si="379"/>
        <v>0</v>
      </c>
      <c r="AF293" s="69">
        <f t="shared" si="379"/>
        <v>0</v>
      </c>
    </row>
    <row r="294" spans="1:32" ht="12" customHeight="1">
      <c r="A294" s="158" t="s">
        <v>102</v>
      </c>
      <c r="B294" s="158"/>
      <c r="C294" s="68">
        <f t="shared" ref="C294:AC294" si="380">C6-C6</f>
        <v>0</v>
      </c>
      <c r="D294" s="68">
        <f t="shared" si="380"/>
        <v>0</v>
      </c>
      <c r="E294" s="68">
        <f t="shared" si="380"/>
        <v>0</v>
      </c>
      <c r="F294" s="68">
        <f t="shared" si="380"/>
        <v>0</v>
      </c>
      <c r="G294" s="68">
        <f t="shared" si="380"/>
        <v>0</v>
      </c>
      <c r="H294" s="68">
        <f t="shared" si="380"/>
        <v>0</v>
      </c>
      <c r="I294" s="68">
        <f t="shared" si="380"/>
        <v>0</v>
      </c>
      <c r="J294" s="68">
        <f t="shared" si="380"/>
        <v>0</v>
      </c>
      <c r="K294" s="68">
        <f t="shared" si="380"/>
        <v>0</v>
      </c>
      <c r="L294" s="68">
        <f t="shared" si="380"/>
        <v>0</v>
      </c>
      <c r="M294" s="68">
        <f t="shared" si="380"/>
        <v>0</v>
      </c>
      <c r="N294" s="68">
        <f t="shared" si="380"/>
        <v>0</v>
      </c>
      <c r="O294" s="68">
        <f t="shared" si="380"/>
        <v>0</v>
      </c>
      <c r="P294" s="68">
        <f t="shared" si="380"/>
        <v>0</v>
      </c>
      <c r="Q294" s="68">
        <f t="shared" si="380"/>
        <v>0</v>
      </c>
      <c r="R294" s="68">
        <f t="shared" si="380"/>
        <v>0</v>
      </c>
      <c r="S294" s="68">
        <f t="shared" si="380"/>
        <v>0</v>
      </c>
      <c r="T294" s="68">
        <f t="shared" si="380"/>
        <v>0</v>
      </c>
      <c r="U294" s="68">
        <f t="shared" si="380"/>
        <v>0</v>
      </c>
      <c r="V294" s="68">
        <f t="shared" si="380"/>
        <v>0</v>
      </c>
      <c r="W294" s="68">
        <f t="shared" si="380"/>
        <v>0</v>
      </c>
      <c r="X294" s="68">
        <f t="shared" si="380"/>
        <v>0</v>
      </c>
      <c r="Y294" s="68">
        <f t="shared" si="380"/>
        <v>0</v>
      </c>
      <c r="Z294" s="68">
        <f t="shared" si="380"/>
        <v>0</v>
      </c>
      <c r="AA294" s="68">
        <f t="shared" si="380"/>
        <v>0</v>
      </c>
      <c r="AB294" s="68">
        <f t="shared" si="380"/>
        <v>0</v>
      </c>
      <c r="AC294" s="68">
        <f t="shared" si="380"/>
        <v>0</v>
      </c>
      <c r="AD294" s="68">
        <f t="shared" ref="AD294:AF294" si="381">AD6-AD6</f>
        <v>0</v>
      </c>
      <c r="AE294" s="68">
        <f t="shared" si="381"/>
        <v>0</v>
      </c>
      <c r="AF294" s="68">
        <f t="shared" si="381"/>
        <v>0</v>
      </c>
    </row>
    <row r="295" spans="1:32" ht="12" customHeight="1">
      <c r="A295" s="159" t="s">
        <v>101</v>
      </c>
      <c r="B295" s="159"/>
      <c r="C295" s="160"/>
      <c r="D295" s="69">
        <f t="shared" ref="D295:AC295" si="382">D7-D7</f>
        <v>0</v>
      </c>
      <c r="E295" s="69">
        <f t="shared" si="382"/>
        <v>0</v>
      </c>
      <c r="F295" s="69">
        <f t="shared" si="382"/>
        <v>0</v>
      </c>
      <c r="G295" s="69">
        <f t="shared" si="382"/>
        <v>0</v>
      </c>
      <c r="H295" s="69">
        <f t="shared" si="382"/>
        <v>0</v>
      </c>
      <c r="I295" s="69">
        <f t="shared" si="382"/>
        <v>0</v>
      </c>
      <c r="J295" s="69">
        <f t="shared" si="382"/>
        <v>0</v>
      </c>
      <c r="K295" s="69">
        <f t="shared" si="382"/>
        <v>0</v>
      </c>
      <c r="L295" s="69">
        <f t="shared" si="382"/>
        <v>0</v>
      </c>
      <c r="M295" s="69">
        <f t="shared" si="382"/>
        <v>0</v>
      </c>
      <c r="N295" s="69">
        <f t="shared" si="382"/>
        <v>0</v>
      </c>
      <c r="O295" s="69">
        <f t="shared" si="382"/>
        <v>0</v>
      </c>
      <c r="P295" s="69">
        <f t="shared" si="382"/>
        <v>0</v>
      </c>
      <c r="Q295" s="69">
        <f t="shared" si="382"/>
        <v>0</v>
      </c>
      <c r="R295" s="69">
        <f t="shared" si="382"/>
        <v>0</v>
      </c>
      <c r="S295" s="69">
        <f t="shared" si="382"/>
        <v>0</v>
      </c>
      <c r="T295" s="69">
        <f t="shared" si="382"/>
        <v>0</v>
      </c>
      <c r="U295" s="69">
        <f t="shared" si="382"/>
        <v>0</v>
      </c>
      <c r="V295" s="69">
        <f t="shared" si="382"/>
        <v>0</v>
      </c>
      <c r="W295" s="69">
        <f t="shared" si="382"/>
        <v>0</v>
      </c>
      <c r="X295" s="69">
        <f t="shared" si="382"/>
        <v>0</v>
      </c>
      <c r="Y295" s="69">
        <f t="shared" si="382"/>
        <v>0</v>
      </c>
      <c r="Z295" s="69">
        <f t="shared" si="382"/>
        <v>0</v>
      </c>
      <c r="AA295" s="69">
        <f t="shared" si="382"/>
        <v>0</v>
      </c>
      <c r="AB295" s="69">
        <f t="shared" si="382"/>
        <v>0</v>
      </c>
      <c r="AC295" s="69">
        <f t="shared" si="382"/>
        <v>0</v>
      </c>
      <c r="AD295" s="69">
        <f t="shared" ref="AD295:AF295" si="383">AD7-AD7</f>
        <v>0</v>
      </c>
      <c r="AE295" s="69">
        <f t="shared" si="383"/>
        <v>0</v>
      </c>
      <c r="AF295" s="69">
        <f t="shared" si="383"/>
        <v>0</v>
      </c>
    </row>
    <row r="296" spans="1:32" ht="12" customHeight="1">
      <c r="A296" s="158" t="s">
        <v>29</v>
      </c>
      <c r="B296" s="158"/>
      <c r="C296" s="158"/>
      <c r="D296" s="161"/>
      <c r="E296" s="68">
        <f t="shared" ref="E296:AC296" si="384">E8-E8</f>
        <v>0</v>
      </c>
      <c r="F296" s="68">
        <f t="shared" si="384"/>
        <v>0</v>
      </c>
      <c r="G296" s="68">
        <f t="shared" si="384"/>
        <v>0</v>
      </c>
      <c r="H296" s="68">
        <f t="shared" si="384"/>
        <v>0</v>
      </c>
      <c r="I296" s="68">
        <f t="shared" si="384"/>
        <v>0</v>
      </c>
      <c r="J296" s="68">
        <f t="shared" si="384"/>
        <v>0</v>
      </c>
      <c r="K296" s="68">
        <f t="shared" si="384"/>
        <v>0</v>
      </c>
      <c r="L296" s="68">
        <f t="shared" si="384"/>
        <v>0</v>
      </c>
      <c r="M296" s="68">
        <f t="shared" si="384"/>
        <v>0</v>
      </c>
      <c r="N296" s="68">
        <f t="shared" si="384"/>
        <v>0</v>
      </c>
      <c r="O296" s="68">
        <f t="shared" si="384"/>
        <v>0</v>
      </c>
      <c r="P296" s="68">
        <f t="shared" si="384"/>
        <v>0</v>
      </c>
      <c r="Q296" s="68">
        <f t="shared" si="384"/>
        <v>0</v>
      </c>
      <c r="R296" s="68">
        <f t="shared" si="384"/>
        <v>0</v>
      </c>
      <c r="S296" s="68">
        <f t="shared" si="384"/>
        <v>0</v>
      </c>
      <c r="T296" s="68">
        <f t="shared" si="384"/>
        <v>0</v>
      </c>
      <c r="U296" s="68">
        <f t="shared" si="384"/>
        <v>0</v>
      </c>
      <c r="V296" s="68">
        <f t="shared" si="384"/>
        <v>0</v>
      </c>
      <c r="W296" s="68">
        <f t="shared" si="384"/>
        <v>0</v>
      </c>
      <c r="X296" s="68">
        <f t="shared" si="384"/>
        <v>0</v>
      </c>
      <c r="Y296" s="68">
        <f t="shared" si="384"/>
        <v>0</v>
      </c>
      <c r="Z296" s="68">
        <f t="shared" si="384"/>
        <v>0</v>
      </c>
      <c r="AA296" s="68">
        <f t="shared" si="384"/>
        <v>0</v>
      </c>
      <c r="AB296" s="68">
        <f t="shared" si="384"/>
        <v>0</v>
      </c>
      <c r="AC296" s="68">
        <f t="shared" si="384"/>
        <v>0</v>
      </c>
      <c r="AD296" s="68">
        <f t="shared" ref="AD296:AF296" si="385">AD8-AD8</f>
        <v>0</v>
      </c>
      <c r="AE296" s="68">
        <f t="shared" si="385"/>
        <v>0</v>
      </c>
      <c r="AF296" s="68">
        <f t="shared" si="385"/>
        <v>0</v>
      </c>
    </row>
    <row r="297" spans="1:32" ht="12" customHeight="1">
      <c r="A297" s="148" t="s">
        <v>15</v>
      </c>
      <c r="B297" s="148"/>
      <c r="C297" s="148"/>
      <c r="D297" s="148"/>
      <c r="E297" s="149"/>
      <c r="F297" s="69">
        <f t="shared" ref="F297:AC297" si="386">F9-F9</f>
        <v>0</v>
      </c>
      <c r="G297" s="69">
        <f t="shared" si="386"/>
        <v>0</v>
      </c>
      <c r="H297" s="69">
        <f t="shared" si="386"/>
        <v>0</v>
      </c>
      <c r="I297" s="69">
        <f t="shared" si="386"/>
        <v>0</v>
      </c>
      <c r="J297" s="69">
        <f t="shared" si="386"/>
        <v>0</v>
      </c>
      <c r="K297" s="69">
        <f t="shared" si="386"/>
        <v>0</v>
      </c>
      <c r="L297" s="69">
        <f t="shared" si="386"/>
        <v>0</v>
      </c>
      <c r="M297" s="69">
        <f t="shared" si="386"/>
        <v>0</v>
      </c>
      <c r="N297" s="69">
        <f t="shared" si="386"/>
        <v>0</v>
      </c>
      <c r="O297" s="69">
        <f t="shared" si="386"/>
        <v>0</v>
      </c>
      <c r="P297" s="69">
        <f t="shared" si="386"/>
        <v>0</v>
      </c>
      <c r="Q297" s="69">
        <f t="shared" si="386"/>
        <v>0</v>
      </c>
      <c r="R297" s="69">
        <f t="shared" si="386"/>
        <v>0</v>
      </c>
      <c r="S297" s="69">
        <f t="shared" si="386"/>
        <v>0</v>
      </c>
      <c r="T297" s="69">
        <f t="shared" si="386"/>
        <v>0</v>
      </c>
      <c r="U297" s="69">
        <f t="shared" si="386"/>
        <v>0</v>
      </c>
      <c r="V297" s="69">
        <f t="shared" si="386"/>
        <v>0</v>
      </c>
      <c r="W297" s="69">
        <f t="shared" si="386"/>
        <v>0</v>
      </c>
      <c r="X297" s="69">
        <f t="shared" si="386"/>
        <v>0</v>
      </c>
      <c r="Y297" s="69">
        <f t="shared" si="386"/>
        <v>0</v>
      </c>
      <c r="Z297" s="69">
        <f t="shared" si="386"/>
        <v>0</v>
      </c>
      <c r="AA297" s="69">
        <f t="shared" si="386"/>
        <v>0</v>
      </c>
      <c r="AB297" s="69">
        <f t="shared" si="386"/>
        <v>0</v>
      </c>
      <c r="AC297" s="69">
        <f t="shared" si="386"/>
        <v>0</v>
      </c>
      <c r="AD297" s="69">
        <f t="shared" ref="AD297:AF297" si="387">AD9-AD9</f>
        <v>0</v>
      </c>
      <c r="AE297" s="69">
        <f t="shared" si="387"/>
        <v>0</v>
      </c>
      <c r="AF297" s="69">
        <f t="shared" si="387"/>
        <v>0</v>
      </c>
    </row>
    <row r="298" spans="1:32" ht="12" customHeight="1">
      <c r="A298" s="73"/>
      <c r="B298" s="158" t="s">
        <v>100</v>
      </c>
      <c r="C298" s="158"/>
      <c r="D298" s="158"/>
      <c r="E298" s="158"/>
      <c r="F298" s="161"/>
      <c r="G298" s="68">
        <f t="shared" ref="G298:AC298" si="388">G10-G10</f>
        <v>0</v>
      </c>
      <c r="H298" s="68">
        <f t="shared" si="388"/>
        <v>0</v>
      </c>
      <c r="I298" s="68">
        <f t="shared" si="388"/>
        <v>0</v>
      </c>
      <c r="J298" s="68">
        <f t="shared" si="388"/>
        <v>0</v>
      </c>
      <c r="K298" s="68">
        <f t="shared" si="388"/>
        <v>0</v>
      </c>
      <c r="L298" s="68">
        <f t="shared" si="388"/>
        <v>0</v>
      </c>
      <c r="M298" s="68">
        <f t="shared" si="388"/>
        <v>0</v>
      </c>
      <c r="N298" s="68">
        <f t="shared" si="388"/>
        <v>0</v>
      </c>
      <c r="O298" s="68">
        <f t="shared" si="388"/>
        <v>0</v>
      </c>
      <c r="P298" s="68">
        <f t="shared" si="388"/>
        <v>0</v>
      </c>
      <c r="Q298" s="68">
        <f t="shared" si="388"/>
        <v>0</v>
      </c>
      <c r="R298" s="68">
        <f t="shared" si="388"/>
        <v>0</v>
      </c>
      <c r="S298" s="68">
        <f t="shared" si="388"/>
        <v>0</v>
      </c>
      <c r="T298" s="68">
        <f t="shared" si="388"/>
        <v>0</v>
      </c>
      <c r="U298" s="68">
        <f t="shared" si="388"/>
        <v>0</v>
      </c>
      <c r="V298" s="68">
        <f t="shared" si="388"/>
        <v>0</v>
      </c>
      <c r="W298" s="68">
        <f t="shared" si="388"/>
        <v>0</v>
      </c>
      <c r="X298" s="68">
        <f t="shared" si="388"/>
        <v>0</v>
      </c>
      <c r="Y298" s="68">
        <f t="shared" si="388"/>
        <v>0</v>
      </c>
      <c r="Z298" s="68">
        <f t="shared" si="388"/>
        <v>0</v>
      </c>
      <c r="AA298" s="68">
        <f t="shared" si="388"/>
        <v>0</v>
      </c>
      <c r="AB298" s="68">
        <f t="shared" si="388"/>
        <v>0</v>
      </c>
      <c r="AC298" s="68">
        <f t="shared" si="388"/>
        <v>0</v>
      </c>
      <c r="AD298" s="68">
        <f t="shared" ref="AD298:AF298" si="389">AD10-AD10</f>
        <v>0</v>
      </c>
      <c r="AE298" s="68">
        <f t="shared" si="389"/>
        <v>0</v>
      </c>
      <c r="AF298" s="68">
        <f t="shared" si="389"/>
        <v>0</v>
      </c>
    </row>
    <row r="299" spans="1:32" ht="12" customHeight="1">
      <c r="A299" s="79"/>
      <c r="B299" s="78"/>
      <c r="C299" s="159" t="s">
        <v>99</v>
      </c>
      <c r="D299" s="159"/>
      <c r="E299" s="159"/>
      <c r="F299" s="159"/>
      <c r="G299" s="160"/>
      <c r="H299" s="69">
        <f t="shared" ref="H299:AC299" si="390">H11-H11</f>
        <v>0</v>
      </c>
      <c r="I299" s="69">
        <f t="shared" si="390"/>
        <v>0</v>
      </c>
      <c r="J299" s="69">
        <f t="shared" si="390"/>
        <v>0</v>
      </c>
      <c r="K299" s="69">
        <f t="shared" si="390"/>
        <v>0</v>
      </c>
      <c r="L299" s="69">
        <f t="shared" si="390"/>
        <v>0</v>
      </c>
      <c r="M299" s="69">
        <f t="shared" si="390"/>
        <v>0</v>
      </c>
      <c r="N299" s="69">
        <f t="shared" si="390"/>
        <v>0</v>
      </c>
      <c r="O299" s="69">
        <f t="shared" si="390"/>
        <v>0</v>
      </c>
      <c r="P299" s="69">
        <f t="shared" si="390"/>
        <v>0</v>
      </c>
      <c r="Q299" s="69">
        <f t="shared" si="390"/>
        <v>0</v>
      </c>
      <c r="R299" s="69">
        <f t="shared" si="390"/>
        <v>0</v>
      </c>
      <c r="S299" s="69">
        <f t="shared" si="390"/>
        <v>0</v>
      </c>
      <c r="T299" s="69">
        <f t="shared" si="390"/>
        <v>0</v>
      </c>
      <c r="U299" s="69">
        <f t="shared" si="390"/>
        <v>0</v>
      </c>
      <c r="V299" s="69">
        <f t="shared" si="390"/>
        <v>0</v>
      </c>
      <c r="W299" s="69">
        <f t="shared" si="390"/>
        <v>0</v>
      </c>
      <c r="X299" s="69">
        <f t="shared" si="390"/>
        <v>0</v>
      </c>
      <c r="Y299" s="69">
        <f t="shared" si="390"/>
        <v>0</v>
      </c>
      <c r="Z299" s="69">
        <f t="shared" si="390"/>
        <v>0</v>
      </c>
      <c r="AA299" s="69">
        <f t="shared" si="390"/>
        <v>0</v>
      </c>
      <c r="AB299" s="69">
        <f t="shared" si="390"/>
        <v>0</v>
      </c>
      <c r="AC299" s="69">
        <f t="shared" si="390"/>
        <v>0</v>
      </c>
      <c r="AD299" s="69">
        <f t="shared" ref="AD299:AF299" si="391">AD11-AD11</f>
        <v>0</v>
      </c>
      <c r="AE299" s="69">
        <f t="shared" si="391"/>
        <v>0</v>
      </c>
      <c r="AF299" s="69">
        <f t="shared" si="391"/>
        <v>0</v>
      </c>
    </row>
    <row r="300" spans="1:32" ht="12" customHeight="1">
      <c r="A300" s="77"/>
      <c r="B300" s="76"/>
      <c r="C300" s="74"/>
      <c r="D300" s="158" t="s">
        <v>98</v>
      </c>
      <c r="E300" s="158"/>
      <c r="F300" s="158"/>
      <c r="G300" s="158"/>
      <c r="H300" s="161"/>
      <c r="I300" s="68">
        <f t="shared" ref="I300:AC300" si="392">I12-I12</f>
        <v>0</v>
      </c>
      <c r="J300" s="68">
        <f t="shared" si="392"/>
        <v>0</v>
      </c>
      <c r="K300" s="68">
        <f t="shared" si="392"/>
        <v>0</v>
      </c>
      <c r="L300" s="68">
        <f t="shared" si="392"/>
        <v>0</v>
      </c>
      <c r="M300" s="68">
        <f t="shared" si="392"/>
        <v>0</v>
      </c>
      <c r="N300" s="68">
        <f t="shared" si="392"/>
        <v>0</v>
      </c>
      <c r="O300" s="68">
        <f t="shared" si="392"/>
        <v>0</v>
      </c>
      <c r="P300" s="68">
        <f t="shared" si="392"/>
        <v>0</v>
      </c>
      <c r="Q300" s="68">
        <f t="shared" si="392"/>
        <v>0</v>
      </c>
      <c r="R300" s="68">
        <f t="shared" si="392"/>
        <v>0</v>
      </c>
      <c r="S300" s="68">
        <f t="shared" si="392"/>
        <v>0</v>
      </c>
      <c r="T300" s="68">
        <f t="shared" si="392"/>
        <v>0</v>
      </c>
      <c r="U300" s="68">
        <f t="shared" si="392"/>
        <v>0</v>
      </c>
      <c r="V300" s="68">
        <f t="shared" si="392"/>
        <v>0</v>
      </c>
      <c r="W300" s="68">
        <f t="shared" si="392"/>
        <v>0</v>
      </c>
      <c r="X300" s="68">
        <f t="shared" si="392"/>
        <v>0</v>
      </c>
      <c r="Y300" s="68">
        <f t="shared" si="392"/>
        <v>0</v>
      </c>
      <c r="Z300" s="68">
        <f t="shared" si="392"/>
        <v>0</v>
      </c>
      <c r="AA300" s="68">
        <f t="shared" si="392"/>
        <v>0</v>
      </c>
      <c r="AB300" s="68">
        <f t="shared" si="392"/>
        <v>0</v>
      </c>
      <c r="AC300" s="68">
        <f t="shared" si="392"/>
        <v>0</v>
      </c>
      <c r="AD300" s="68">
        <f t="shared" ref="AD300:AF300" si="393">AD12-AD12</f>
        <v>0</v>
      </c>
      <c r="AE300" s="68">
        <f t="shared" si="393"/>
        <v>0</v>
      </c>
      <c r="AF300" s="68">
        <f t="shared" si="393"/>
        <v>0</v>
      </c>
    </row>
    <row r="301" spans="1:32" ht="12" customHeight="1">
      <c r="A301" s="77"/>
      <c r="B301" s="76"/>
      <c r="C301" s="74"/>
      <c r="D301" s="74"/>
      <c r="E301" s="162" t="s">
        <v>97</v>
      </c>
      <c r="F301" s="162"/>
      <c r="G301" s="162"/>
      <c r="H301" s="162"/>
      <c r="I301" s="163"/>
      <c r="J301" s="69">
        <f t="shared" ref="J301:AC301" si="394">J13-J13</f>
        <v>0</v>
      </c>
      <c r="K301" s="69">
        <f t="shared" si="394"/>
        <v>0</v>
      </c>
      <c r="L301" s="69">
        <f t="shared" si="394"/>
        <v>0</v>
      </c>
      <c r="M301" s="69">
        <f t="shared" si="394"/>
        <v>0</v>
      </c>
      <c r="N301" s="69">
        <f t="shared" si="394"/>
        <v>0</v>
      </c>
      <c r="O301" s="69">
        <f t="shared" si="394"/>
        <v>0</v>
      </c>
      <c r="P301" s="69">
        <f t="shared" si="394"/>
        <v>0</v>
      </c>
      <c r="Q301" s="69">
        <f t="shared" si="394"/>
        <v>0</v>
      </c>
      <c r="R301" s="69">
        <f t="shared" si="394"/>
        <v>0</v>
      </c>
      <c r="S301" s="69">
        <f t="shared" si="394"/>
        <v>0</v>
      </c>
      <c r="T301" s="69">
        <f t="shared" si="394"/>
        <v>0</v>
      </c>
      <c r="U301" s="69">
        <f t="shared" si="394"/>
        <v>0</v>
      </c>
      <c r="V301" s="69">
        <f t="shared" si="394"/>
        <v>0</v>
      </c>
      <c r="W301" s="69">
        <f t="shared" si="394"/>
        <v>0</v>
      </c>
      <c r="X301" s="69">
        <f t="shared" si="394"/>
        <v>0</v>
      </c>
      <c r="Y301" s="69">
        <f t="shared" si="394"/>
        <v>0</v>
      </c>
      <c r="Z301" s="69">
        <f t="shared" si="394"/>
        <v>0</v>
      </c>
      <c r="AA301" s="69">
        <f t="shared" si="394"/>
        <v>0</v>
      </c>
      <c r="AB301" s="69">
        <f t="shared" si="394"/>
        <v>0</v>
      </c>
      <c r="AC301" s="69">
        <f t="shared" si="394"/>
        <v>0</v>
      </c>
      <c r="AD301" s="69">
        <f t="shared" ref="AD301:AF301" si="395">AD13-AD13</f>
        <v>0</v>
      </c>
      <c r="AE301" s="69">
        <f t="shared" si="395"/>
        <v>0</v>
      </c>
      <c r="AF301" s="69">
        <f t="shared" si="395"/>
        <v>0</v>
      </c>
    </row>
    <row r="302" spans="1:32" ht="12" customHeight="1">
      <c r="A302" s="77"/>
      <c r="B302" s="76"/>
      <c r="C302" s="74"/>
      <c r="D302" s="74"/>
      <c r="E302" s="73"/>
      <c r="F302" s="158" t="s">
        <v>96</v>
      </c>
      <c r="G302" s="158"/>
      <c r="H302" s="158"/>
      <c r="I302" s="158"/>
      <c r="J302" s="161"/>
      <c r="K302" s="68">
        <f t="shared" ref="K302:AC302" si="396">K14-K14</f>
        <v>0</v>
      </c>
      <c r="L302" s="68">
        <f t="shared" si="396"/>
        <v>0</v>
      </c>
      <c r="M302" s="68">
        <f t="shared" si="396"/>
        <v>0</v>
      </c>
      <c r="N302" s="68">
        <f t="shared" si="396"/>
        <v>0</v>
      </c>
      <c r="O302" s="68">
        <f t="shared" si="396"/>
        <v>0</v>
      </c>
      <c r="P302" s="68">
        <f t="shared" si="396"/>
        <v>0</v>
      </c>
      <c r="Q302" s="68">
        <f t="shared" si="396"/>
        <v>0</v>
      </c>
      <c r="R302" s="68">
        <f t="shared" si="396"/>
        <v>0</v>
      </c>
      <c r="S302" s="68">
        <f t="shared" si="396"/>
        <v>0</v>
      </c>
      <c r="T302" s="68">
        <f t="shared" si="396"/>
        <v>0</v>
      </c>
      <c r="U302" s="68">
        <f t="shared" si="396"/>
        <v>0</v>
      </c>
      <c r="V302" s="68">
        <f t="shared" si="396"/>
        <v>0</v>
      </c>
      <c r="W302" s="68">
        <f t="shared" si="396"/>
        <v>0</v>
      </c>
      <c r="X302" s="68">
        <f t="shared" si="396"/>
        <v>0</v>
      </c>
      <c r="Y302" s="68">
        <f t="shared" si="396"/>
        <v>0</v>
      </c>
      <c r="Z302" s="68">
        <f t="shared" si="396"/>
        <v>0</v>
      </c>
      <c r="AA302" s="68">
        <f t="shared" si="396"/>
        <v>0</v>
      </c>
      <c r="AB302" s="68">
        <f t="shared" si="396"/>
        <v>0</v>
      </c>
      <c r="AC302" s="68">
        <f t="shared" si="396"/>
        <v>0</v>
      </c>
      <c r="AD302" s="68">
        <f t="shared" ref="AD302:AF302" si="397">AD14-AD14</f>
        <v>0</v>
      </c>
      <c r="AE302" s="68">
        <f t="shared" si="397"/>
        <v>0</v>
      </c>
      <c r="AF302" s="68">
        <f t="shared" si="397"/>
        <v>0</v>
      </c>
    </row>
    <row r="303" spans="1:32" ht="12" customHeight="1">
      <c r="A303" s="75"/>
      <c r="B303" s="75"/>
      <c r="C303" s="75"/>
      <c r="D303" s="74"/>
      <c r="E303" s="74"/>
      <c r="F303" s="74"/>
      <c r="G303" s="73"/>
      <c r="H303" s="75"/>
      <c r="I303" s="148" t="s">
        <v>95</v>
      </c>
      <c r="J303" s="148"/>
      <c r="K303" s="149"/>
      <c r="L303" s="69">
        <f t="shared" ref="L303:AC303" si="398">L15-L15</f>
        <v>0</v>
      </c>
      <c r="M303" s="69">
        <f t="shared" si="398"/>
        <v>0</v>
      </c>
      <c r="N303" s="69">
        <f t="shared" si="398"/>
        <v>0</v>
      </c>
      <c r="O303" s="69">
        <f t="shared" si="398"/>
        <v>0</v>
      </c>
      <c r="P303" s="69">
        <f t="shared" si="398"/>
        <v>0</v>
      </c>
      <c r="Q303" s="69">
        <f t="shared" si="398"/>
        <v>0</v>
      </c>
      <c r="R303" s="69">
        <f t="shared" si="398"/>
        <v>0</v>
      </c>
      <c r="S303" s="69">
        <f t="shared" si="398"/>
        <v>0</v>
      </c>
      <c r="T303" s="69">
        <f t="shared" si="398"/>
        <v>0</v>
      </c>
      <c r="U303" s="69">
        <f t="shared" si="398"/>
        <v>0</v>
      </c>
      <c r="V303" s="69">
        <f t="shared" si="398"/>
        <v>0</v>
      </c>
      <c r="W303" s="69">
        <f t="shared" si="398"/>
        <v>0</v>
      </c>
      <c r="X303" s="69">
        <f t="shared" si="398"/>
        <v>0</v>
      </c>
      <c r="Y303" s="69">
        <f t="shared" si="398"/>
        <v>0</v>
      </c>
      <c r="Z303" s="69">
        <f t="shared" si="398"/>
        <v>0</v>
      </c>
      <c r="AA303" s="69">
        <f t="shared" si="398"/>
        <v>0</v>
      </c>
      <c r="AB303" s="69">
        <f t="shared" si="398"/>
        <v>0</v>
      </c>
      <c r="AC303" s="69">
        <f t="shared" si="398"/>
        <v>0</v>
      </c>
      <c r="AD303" s="69">
        <f t="shared" ref="AD303:AF303" si="399">AD15-AD15</f>
        <v>0</v>
      </c>
      <c r="AE303" s="69">
        <f t="shared" si="399"/>
        <v>0</v>
      </c>
      <c r="AF303" s="69">
        <f t="shared" si="399"/>
        <v>0</v>
      </c>
    </row>
    <row r="304" spans="1:32" ht="12" customHeight="1">
      <c r="A304" s="75"/>
      <c r="B304" s="75"/>
      <c r="C304" s="75"/>
      <c r="D304" s="74"/>
      <c r="E304" s="74"/>
      <c r="F304" s="74"/>
      <c r="G304" s="73"/>
      <c r="H304" s="146" t="s">
        <v>94</v>
      </c>
      <c r="I304" s="146"/>
      <c r="J304" s="146"/>
      <c r="K304" s="146"/>
      <c r="L304" s="147"/>
      <c r="M304" s="68">
        <f t="shared" ref="M304:AC304" si="400">M16-M16</f>
        <v>0</v>
      </c>
      <c r="N304" s="68">
        <f t="shared" si="400"/>
        <v>0</v>
      </c>
      <c r="O304" s="68">
        <f t="shared" si="400"/>
        <v>0</v>
      </c>
      <c r="P304" s="68">
        <f t="shared" si="400"/>
        <v>0</v>
      </c>
      <c r="Q304" s="68">
        <f t="shared" si="400"/>
        <v>0</v>
      </c>
      <c r="R304" s="68">
        <f t="shared" si="400"/>
        <v>0</v>
      </c>
      <c r="S304" s="68">
        <f t="shared" si="400"/>
        <v>0</v>
      </c>
      <c r="T304" s="68">
        <f t="shared" si="400"/>
        <v>0</v>
      </c>
      <c r="U304" s="68">
        <f t="shared" si="400"/>
        <v>0</v>
      </c>
      <c r="V304" s="68">
        <f t="shared" si="400"/>
        <v>0</v>
      </c>
      <c r="W304" s="68">
        <f t="shared" si="400"/>
        <v>0</v>
      </c>
      <c r="X304" s="68">
        <f t="shared" si="400"/>
        <v>0</v>
      </c>
      <c r="Y304" s="68">
        <f t="shared" si="400"/>
        <v>0</v>
      </c>
      <c r="Z304" s="68">
        <f t="shared" si="400"/>
        <v>0</v>
      </c>
      <c r="AA304" s="68">
        <f t="shared" si="400"/>
        <v>0</v>
      </c>
      <c r="AB304" s="68">
        <f t="shared" si="400"/>
        <v>0</v>
      </c>
      <c r="AC304" s="68">
        <f t="shared" si="400"/>
        <v>0</v>
      </c>
      <c r="AD304" s="68">
        <f t="shared" ref="AD304:AF304" si="401">AD16-AD16</f>
        <v>0</v>
      </c>
      <c r="AE304" s="68">
        <f t="shared" si="401"/>
        <v>0</v>
      </c>
      <c r="AF304" s="68">
        <f t="shared" si="401"/>
        <v>0</v>
      </c>
    </row>
    <row r="305" spans="1:32" ht="12" customHeight="1">
      <c r="I305" s="154" t="s">
        <v>93</v>
      </c>
      <c r="J305" s="154"/>
      <c r="K305" s="154"/>
      <c r="L305" s="154"/>
      <c r="M305" s="155"/>
      <c r="N305" s="69">
        <f t="shared" ref="N305:AC305" si="402">N17-N17</f>
        <v>0</v>
      </c>
      <c r="O305" s="69">
        <f t="shared" si="402"/>
        <v>0</v>
      </c>
      <c r="P305" s="69">
        <f t="shared" si="402"/>
        <v>0</v>
      </c>
      <c r="Q305" s="69">
        <f t="shared" si="402"/>
        <v>0</v>
      </c>
      <c r="R305" s="69">
        <f t="shared" si="402"/>
        <v>0</v>
      </c>
      <c r="S305" s="69">
        <f t="shared" si="402"/>
        <v>0</v>
      </c>
      <c r="T305" s="69">
        <f t="shared" si="402"/>
        <v>0</v>
      </c>
      <c r="U305" s="69">
        <f t="shared" si="402"/>
        <v>0</v>
      </c>
      <c r="V305" s="69">
        <f t="shared" si="402"/>
        <v>0</v>
      </c>
      <c r="W305" s="69">
        <f t="shared" si="402"/>
        <v>0</v>
      </c>
      <c r="X305" s="69">
        <f t="shared" si="402"/>
        <v>0</v>
      </c>
      <c r="Y305" s="69">
        <f t="shared" si="402"/>
        <v>0</v>
      </c>
      <c r="Z305" s="69">
        <f t="shared" si="402"/>
        <v>0</v>
      </c>
      <c r="AA305" s="69">
        <f t="shared" si="402"/>
        <v>0</v>
      </c>
      <c r="AB305" s="69">
        <f t="shared" si="402"/>
        <v>0</v>
      </c>
      <c r="AC305" s="69">
        <f t="shared" si="402"/>
        <v>0</v>
      </c>
      <c r="AD305" s="69">
        <f t="shared" ref="AD305:AF305" si="403">AD17-AD17</f>
        <v>0</v>
      </c>
      <c r="AE305" s="69">
        <f t="shared" si="403"/>
        <v>0</v>
      </c>
      <c r="AF305" s="69">
        <f t="shared" si="403"/>
        <v>0</v>
      </c>
    </row>
    <row r="306" spans="1:32" ht="12" customHeight="1">
      <c r="M306" s="146" t="s">
        <v>92</v>
      </c>
      <c r="N306" s="147"/>
      <c r="O306" s="68">
        <f t="shared" ref="O306:AC306" si="404">O18-O18</f>
        <v>0</v>
      </c>
      <c r="P306" s="68">
        <f t="shared" si="404"/>
        <v>0</v>
      </c>
      <c r="Q306" s="68">
        <f t="shared" si="404"/>
        <v>0</v>
      </c>
      <c r="R306" s="68">
        <f t="shared" si="404"/>
        <v>0</v>
      </c>
      <c r="S306" s="68">
        <f t="shared" si="404"/>
        <v>0</v>
      </c>
      <c r="T306" s="68">
        <f t="shared" si="404"/>
        <v>0</v>
      </c>
      <c r="U306" s="68">
        <f t="shared" si="404"/>
        <v>0</v>
      </c>
      <c r="V306" s="68">
        <f t="shared" si="404"/>
        <v>0</v>
      </c>
      <c r="W306" s="68">
        <f t="shared" si="404"/>
        <v>0</v>
      </c>
      <c r="X306" s="68">
        <f t="shared" si="404"/>
        <v>0</v>
      </c>
      <c r="Y306" s="68">
        <f t="shared" si="404"/>
        <v>0</v>
      </c>
      <c r="Z306" s="68">
        <f t="shared" si="404"/>
        <v>0</v>
      </c>
      <c r="AA306" s="68">
        <f t="shared" si="404"/>
        <v>0</v>
      </c>
      <c r="AB306" s="68">
        <f t="shared" si="404"/>
        <v>0</v>
      </c>
      <c r="AC306" s="68">
        <f t="shared" si="404"/>
        <v>0</v>
      </c>
      <c r="AD306" s="68">
        <f t="shared" ref="AD306:AF306" si="405">AD18-AD18</f>
        <v>0</v>
      </c>
      <c r="AE306" s="68">
        <f t="shared" si="405"/>
        <v>0</v>
      </c>
      <c r="AF306" s="68">
        <f t="shared" si="405"/>
        <v>0</v>
      </c>
    </row>
    <row r="307" spans="1:32" ht="12" customHeight="1">
      <c r="M307" s="154" t="s">
        <v>91</v>
      </c>
      <c r="N307" s="154"/>
      <c r="O307" s="155"/>
      <c r="P307" s="69">
        <f t="shared" ref="P307:AC307" si="406">P19-P19</f>
        <v>0</v>
      </c>
      <c r="Q307" s="69">
        <f t="shared" si="406"/>
        <v>0</v>
      </c>
      <c r="R307" s="69">
        <f t="shared" si="406"/>
        <v>0</v>
      </c>
      <c r="S307" s="69">
        <f t="shared" si="406"/>
        <v>0</v>
      </c>
      <c r="T307" s="69">
        <f t="shared" si="406"/>
        <v>0</v>
      </c>
      <c r="U307" s="69">
        <f t="shared" si="406"/>
        <v>0</v>
      </c>
      <c r="V307" s="69">
        <f t="shared" si="406"/>
        <v>0</v>
      </c>
      <c r="W307" s="69">
        <f t="shared" si="406"/>
        <v>0</v>
      </c>
      <c r="X307" s="69">
        <f t="shared" si="406"/>
        <v>0</v>
      </c>
      <c r="Y307" s="69">
        <f t="shared" si="406"/>
        <v>0</v>
      </c>
      <c r="Z307" s="69">
        <f t="shared" si="406"/>
        <v>0</v>
      </c>
      <c r="AA307" s="69">
        <f t="shared" si="406"/>
        <v>0</v>
      </c>
      <c r="AB307" s="69">
        <f t="shared" si="406"/>
        <v>0</v>
      </c>
      <c r="AC307" s="69">
        <f t="shared" si="406"/>
        <v>0</v>
      </c>
      <c r="AD307" s="69">
        <f t="shared" ref="AD307:AF307" si="407">AD19-AD19</f>
        <v>0</v>
      </c>
      <c r="AE307" s="69">
        <f t="shared" si="407"/>
        <v>0</v>
      </c>
      <c r="AF307" s="69">
        <f t="shared" si="407"/>
        <v>0</v>
      </c>
    </row>
    <row r="308" spans="1:32" ht="12" customHeight="1">
      <c r="N308" s="156" t="s">
        <v>90</v>
      </c>
      <c r="O308" s="156"/>
      <c r="P308" s="157"/>
      <c r="Q308" s="68">
        <f t="shared" ref="Q308:AC308" si="408">Q20-Q20</f>
        <v>0</v>
      </c>
      <c r="R308" s="68">
        <f t="shared" si="408"/>
        <v>0</v>
      </c>
      <c r="S308" s="68">
        <f t="shared" si="408"/>
        <v>0</v>
      </c>
      <c r="T308" s="68">
        <f t="shared" si="408"/>
        <v>0</v>
      </c>
      <c r="U308" s="68">
        <f t="shared" si="408"/>
        <v>0</v>
      </c>
      <c r="V308" s="68">
        <f t="shared" si="408"/>
        <v>0</v>
      </c>
      <c r="W308" s="68">
        <f t="shared" si="408"/>
        <v>0</v>
      </c>
      <c r="X308" s="68">
        <f t="shared" si="408"/>
        <v>0</v>
      </c>
      <c r="Y308" s="68">
        <f t="shared" si="408"/>
        <v>0</v>
      </c>
      <c r="Z308" s="68">
        <f t="shared" si="408"/>
        <v>0</v>
      </c>
      <c r="AA308" s="68">
        <f t="shared" si="408"/>
        <v>0</v>
      </c>
      <c r="AB308" s="68">
        <f t="shared" si="408"/>
        <v>0</v>
      </c>
      <c r="AC308" s="68">
        <f t="shared" si="408"/>
        <v>0</v>
      </c>
      <c r="AD308" s="68">
        <f t="shared" ref="AD308:AF308" si="409">AD20-AD20</f>
        <v>0</v>
      </c>
      <c r="AE308" s="68">
        <f t="shared" si="409"/>
        <v>0</v>
      </c>
      <c r="AF308" s="68">
        <f t="shared" si="409"/>
        <v>0</v>
      </c>
    </row>
    <row r="309" spans="1:32" ht="12" customHeight="1">
      <c r="L309" s="71"/>
      <c r="O309" s="154" t="s">
        <v>89</v>
      </c>
      <c r="P309" s="154"/>
      <c r="Q309" s="154"/>
      <c r="R309" s="69">
        <f t="shared" ref="R309:AC309" si="410">R21-R21</f>
        <v>0</v>
      </c>
      <c r="S309" s="69">
        <f t="shared" si="410"/>
        <v>0</v>
      </c>
      <c r="T309" s="69">
        <f t="shared" si="410"/>
        <v>0</v>
      </c>
      <c r="U309" s="69">
        <f t="shared" si="410"/>
        <v>0</v>
      </c>
      <c r="V309" s="69">
        <f t="shared" si="410"/>
        <v>0</v>
      </c>
      <c r="W309" s="69">
        <f t="shared" si="410"/>
        <v>0</v>
      </c>
      <c r="X309" s="69">
        <f t="shared" si="410"/>
        <v>0</v>
      </c>
      <c r="Y309" s="69">
        <f t="shared" si="410"/>
        <v>0</v>
      </c>
      <c r="Z309" s="69">
        <f t="shared" si="410"/>
        <v>0</v>
      </c>
      <c r="AA309" s="69">
        <f t="shared" si="410"/>
        <v>0</v>
      </c>
      <c r="AB309" s="69">
        <f t="shared" si="410"/>
        <v>0</v>
      </c>
      <c r="AC309" s="69">
        <f t="shared" si="410"/>
        <v>0</v>
      </c>
      <c r="AD309" s="69">
        <f t="shared" ref="AD309:AF309" si="411">AD21-AD21</f>
        <v>0</v>
      </c>
      <c r="AE309" s="69">
        <f t="shared" si="411"/>
        <v>0</v>
      </c>
      <c r="AF309" s="69">
        <f t="shared" si="411"/>
        <v>0</v>
      </c>
    </row>
    <row r="310" spans="1:32" ht="12" customHeight="1">
      <c r="K310" s="72"/>
      <c r="L310" s="72"/>
      <c r="M310" s="71"/>
      <c r="O310" s="146" t="s">
        <v>88</v>
      </c>
      <c r="P310" s="146"/>
      <c r="Q310" s="146"/>
      <c r="R310" s="146"/>
      <c r="S310" s="68">
        <f t="shared" ref="S310:AC310" si="412">S22-S22</f>
        <v>0</v>
      </c>
      <c r="T310" s="68">
        <f t="shared" si="412"/>
        <v>0</v>
      </c>
      <c r="U310" s="68">
        <f t="shared" si="412"/>
        <v>0</v>
      </c>
      <c r="V310" s="68">
        <f t="shared" si="412"/>
        <v>0</v>
      </c>
      <c r="W310" s="68">
        <f t="shared" si="412"/>
        <v>0</v>
      </c>
      <c r="X310" s="68">
        <f t="shared" si="412"/>
        <v>0</v>
      </c>
      <c r="Y310" s="68">
        <f t="shared" si="412"/>
        <v>0</v>
      </c>
      <c r="Z310" s="68">
        <f t="shared" si="412"/>
        <v>0</v>
      </c>
      <c r="AA310" s="68">
        <f t="shared" si="412"/>
        <v>0</v>
      </c>
      <c r="AB310" s="68">
        <f t="shared" si="412"/>
        <v>0</v>
      </c>
      <c r="AC310" s="68">
        <f t="shared" si="412"/>
        <v>0</v>
      </c>
      <c r="AD310" s="68">
        <f t="shared" ref="AD310:AF310" si="413">AD22-AD22</f>
        <v>0</v>
      </c>
      <c r="AE310" s="68">
        <f t="shared" si="413"/>
        <v>0</v>
      </c>
      <c r="AF310" s="68">
        <f t="shared" si="413"/>
        <v>0</v>
      </c>
    </row>
    <row r="311" spans="1:32" ht="12" customHeight="1">
      <c r="Q311" s="150" t="s">
        <v>87</v>
      </c>
      <c r="R311" s="150"/>
      <c r="S311" s="150"/>
      <c r="T311" s="69">
        <f t="shared" ref="T311:AC311" si="414">T23-T23</f>
        <v>0</v>
      </c>
      <c r="U311" s="69">
        <f t="shared" si="414"/>
        <v>0</v>
      </c>
      <c r="V311" s="69">
        <f t="shared" si="414"/>
        <v>0</v>
      </c>
      <c r="W311" s="69">
        <f t="shared" si="414"/>
        <v>0</v>
      </c>
      <c r="X311" s="69">
        <f t="shared" si="414"/>
        <v>0</v>
      </c>
      <c r="Y311" s="69">
        <f t="shared" si="414"/>
        <v>0</v>
      </c>
      <c r="Z311" s="69">
        <f t="shared" si="414"/>
        <v>0</v>
      </c>
      <c r="AA311" s="69">
        <f t="shared" si="414"/>
        <v>0</v>
      </c>
      <c r="AB311" s="69">
        <f t="shared" si="414"/>
        <v>0</v>
      </c>
      <c r="AC311" s="69">
        <f t="shared" si="414"/>
        <v>0</v>
      </c>
      <c r="AD311" s="69">
        <f t="shared" ref="AD311:AF311" si="415">AD23-AD23</f>
        <v>0</v>
      </c>
      <c r="AE311" s="69">
        <f t="shared" si="415"/>
        <v>0</v>
      </c>
      <c r="AF311" s="69">
        <f t="shared" si="415"/>
        <v>0</v>
      </c>
    </row>
    <row r="312" spans="1:32" ht="12" customHeight="1">
      <c r="A312" s="152" t="s">
        <v>113</v>
      </c>
      <c r="B312" s="152"/>
      <c r="C312" s="152"/>
      <c r="D312" s="152"/>
      <c r="E312" s="152"/>
      <c r="F312" s="152"/>
      <c r="G312" s="152"/>
      <c r="H312" s="152"/>
      <c r="I312" s="152"/>
      <c r="J312" s="152"/>
      <c r="K312" s="152"/>
      <c r="L312" s="152"/>
      <c r="M312" s="152"/>
      <c r="Q312" s="142" t="s">
        <v>85</v>
      </c>
      <c r="R312" s="142"/>
      <c r="S312" s="142"/>
      <c r="T312" s="143"/>
      <c r="U312" s="68">
        <f t="shared" ref="U312:AC312" si="416">U24-U24</f>
        <v>0</v>
      </c>
      <c r="V312" s="68">
        <f t="shared" si="416"/>
        <v>0</v>
      </c>
      <c r="W312" s="68">
        <f t="shared" si="416"/>
        <v>0</v>
      </c>
      <c r="X312" s="68">
        <f t="shared" si="416"/>
        <v>0</v>
      </c>
      <c r="Y312" s="68">
        <f t="shared" si="416"/>
        <v>0</v>
      </c>
      <c r="Z312" s="68">
        <f t="shared" si="416"/>
        <v>0</v>
      </c>
      <c r="AA312" s="68">
        <f t="shared" si="416"/>
        <v>0</v>
      </c>
      <c r="AB312" s="68">
        <f t="shared" si="416"/>
        <v>0</v>
      </c>
      <c r="AC312" s="68">
        <f t="shared" si="416"/>
        <v>0</v>
      </c>
      <c r="AD312" s="68">
        <f t="shared" ref="AD312:AF312" si="417">AD24-AD24</f>
        <v>0</v>
      </c>
      <c r="AE312" s="68">
        <f t="shared" si="417"/>
        <v>0</v>
      </c>
      <c r="AF312" s="68">
        <f t="shared" si="417"/>
        <v>0</v>
      </c>
    </row>
    <row r="313" spans="1:32" ht="12" customHeight="1">
      <c r="A313" s="153" t="s">
        <v>84</v>
      </c>
      <c r="B313" s="153"/>
      <c r="C313" s="153"/>
      <c r="D313" s="153"/>
      <c r="E313" s="153"/>
      <c r="F313" s="153"/>
      <c r="G313" s="153"/>
      <c r="H313" s="153"/>
      <c r="I313" s="153"/>
      <c r="J313" s="153"/>
      <c r="K313" s="153"/>
      <c r="L313" s="153"/>
      <c r="M313" s="153"/>
      <c r="N313" s="70"/>
      <c r="Q313" s="150" t="s">
        <v>83</v>
      </c>
      <c r="R313" s="150"/>
      <c r="S313" s="150"/>
      <c r="T313" s="150"/>
      <c r="U313" s="151"/>
      <c r="V313" s="69">
        <f t="shared" ref="V313:AC313" si="418">V25-V25</f>
        <v>0</v>
      </c>
      <c r="W313" s="69">
        <f t="shared" si="418"/>
        <v>0</v>
      </c>
      <c r="X313" s="69">
        <f t="shared" si="418"/>
        <v>0</v>
      </c>
      <c r="Y313" s="69">
        <f t="shared" si="418"/>
        <v>0</v>
      </c>
      <c r="Z313" s="69">
        <f t="shared" si="418"/>
        <v>0</v>
      </c>
      <c r="AA313" s="69">
        <f t="shared" si="418"/>
        <v>0</v>
      </c>
      <c r="AB313" s="69">
        <f t="shared" si="418"/>
        <v>0</v>
      </c>
      <c r="AC313" s="69">
        <f t="shared" si="418"/>
        <v>0</v>
      </c>
      <c r="AD313" s="69">
        <f t="shared" ref="AD313:AF313" si="419">AD25-AD25</f>
        <v>0</v>
      </c>
      <c r="AE313" s="69">
        <f t="shared" si="419"/>
        <v>0</v>
      </c>
      <c r="AF313" s="69">
        <f t="shared" si="419"/>
        <v>0</v>
      </c>
    </row>
    <row r="314" spans="1:32" ht="12" customHeight="1">
      <c r="A314" s="152" t="s">
        <v>112</v>
      </c>
      <c r="B314" s="152"/>
      <c r="C314" s="152"/>
      <c r="D314" s="152"/>
      <c r="E314" s="152"/>
      <c r="F314" s="152"/>
      <c r="G314" s="152"/>
      <c r="H314" s="152"/>
      <c r="I314" s="152"/>
      <c r="J314" s="152"/>
      <c r="K314" s="152"/>
      <c r="L314" s="152"/>
      <c r="M314" s="152"/>
      <c r="U314" s="142" t="s">
        <v>81</v>
      </c>
      <c r="V314" s="142"/>
      <c r="W314" s="68">
        <f t="shared" ref="W314:AC314" si="420">W26-W26</f>
        <v>0</v>
      </c>
      <c r="X314" s="68">
        <f t="shared" si="420"/>
        <v>0</v>
      </c>
      <c r="Y314" s="68">
        <f t="shared" si="420"/>
        <v>0</v>
      </c>
      <c r="Z314" s="68">
        <f t="shared" si="420"/>
        <v>0</v>
      </c>
      <c r="AA314" s="68">
        <f t="shared" si="420"/>
        <v>0</v>
      </c>
      <c r="AB314" s="68">
        <f t="shared" si="420"/>
        <v>0</v>
      </c>
      <c r="AC314" s="68">
        <f t="shared" si="420"/>
        <v>0</v>
      </c>
      <c r="AD314" s="68">
        <f t="shared" ref="AD314:AF314" si="421">AD26-AD26</f>
        <v>0</v>
      </c>
      <c r="AE314" s="68">
        <f t="shared" si="421"/>
        <v>0</v>
      </c>
      <c r="AF314" s="68">
        <f t="shared" si="421"/>
        <v>0</v>
      </c>
    </row>
    <row r="315" spans="1:32" ht="12" customHeight="1">
      <c r="V315" s="150" t="s">
        <v>80</v>
      </c>
      <c r="W315" s="150"/>
      <c r="X315" s="69">
        <f t="shared" ref="X315:AC315" si="422">X27-X27</f>
        <v>0</v>
      </c>
      <c r="Y315" s="69">
        <f t="shared" si="422"/>
        <v>0</v>
      </c>
      <c r="Z315" s="69">
        <f t="shared" si="422"/>
        <v>0</v>
      </c>
      <c r="AA315" s="69">
        <f t="shared" si="422"/>
        <v>0</v>
      </c>
      <c r="AB315" s="69">
        <f t="shared" si="422"/>
        <v>0</v>
      </c>
      <c r="AC315" s="69">
        <f t="shared" si="422"/>
        <v>0</v>
      </c>
      <c r="AD315" s="69">
        <f t="shared" ref="AD315:AF315" si="423">AD27-AD27</f>
        <v>0</v>
      </c>
      <c r="AE315" s="69">
        <f t="shared" si="423"/>
        <v>0</v>
      </c>
      <c r="AF315" s="69">
        <f t="shared" si="423"/>
        <v>0</v>
      </c>
    </row>
    <row r="316" spans="1:32" ht="12" customHeight="1">
      <c r="W316" s="142" t="s">
        <v>79</v>
      </c>
      <c r="X316" s="142"/>
      <c r="Y316" s="68">
        <f>Y28-Y28</f>
        <v>0</v>
      </c>
      <c r="Z316" s="68">
        <f>Z28-Z28</f>
        <v>0</v>
      </c>
      <c r="AA316" s="68">
        <f>AA28-AA28</f>
        <v>0</v>
      </c>
      <c r="AB316" s="68">
        <f>AB28-AB28</f>
        <v>0</v>
      </c>
      <c r="AC316" s="68">
        <f>AC28-AC28</f>
        <v>0</v>
      </c>
      <c r="AD316" s="68">
        <f t="shared" ref="AD316:AF316" si="424">AD28-AD28</f>
        <v>0</v>
      </c>
      <c r="AE316" s="68">
        <f t="shared" si="424"/>
        <v>0</v>
      </c>
      <c r="AF316" s="68">
        <f t="shared" si="424"/>
        <v>0</v>
      </c>
    </row>
    <row r="317" spans="1:32" ht="12" customHeight="1">
      <c r="X317" s="150" t="s">
        <v>78</v>
      </c>
      <c r="Y317" s="150"/>
      <c r="Z317" s="69">
        <f>Z29-Z29</f>
        <v>0</v>
      </c>
      <c r="AA317" s="69">
        <f>AA29-AA29</f>
        <v>0</v>
      </c>
      <c r="AB317" s="69">
        <f>AB29-AB29</f>
        <v>0</v>
      </c>
      <c r="AC317" s="69">
        <f>AC29-AC29</f>
        <v>0</v>
      </c>
      <c r="AD317" s="69">
        <f t="shared" ref="AD317:AF317" si="425">AD29-AD29</f>
        <v>0</v>
      </c>
      <c r="AE317" s="69">
        <f t="shared" si="425"/>
        <v>0</v>
      </c>
      <c r="AF317" s="69">
        <f t="shared" si="425"/>
        <v>0</v>
      </c>
    </row>
    <row r="318" spans="1:32" ht="12" customHeight="1">
      <c r="W318" s="142" t="s">
        <v>77</v>
      </c>
      <c r="X318" s="142"/>
      <c r="Y318" s="142"/>
      <c r="Z318" s="143"/>
      <c r="AA318" s="68">
        <f>AA30-AA30</f>
        <v>0</v>
      </c>
      <c r="AB318" s="68">
        <f>AB30-AB30</f>
        <v>0</v>
      </c>
      <c r="AC318" s="68">
        <f>AC30-AC30</f>
        <v>0</v>
      </c>
      <c r="AD318" s="68">
        <f t="shared" ref="AD318:AF318" si="426">AD30-AD30</f>
        <v>0</v>
      </c>
      <c r="AE318" s="68">
        <f t="shared" si="426"/>
        <v>0</v>
      </c>
      <c r="AF318" s="68">
        <f t="shared" si="426"/>
        <v>0</v>
      </c>
    </row>
    <row r="319" spans="1:32" ht="12" customHeight="1">
      <c r="Y319" s="150" t="s">
        <v>76</v>
      </c>
      <c r="Z319" s="150"/>
      <c r="AA319" s="150"/>
      <c r="AB319" s="69">
        <f>AB31-AB31</f>
        <v>0</v>
      </c>
      <c r="AC319" s="69">
        <f>AC31-AC31</f>
        <v>0</v>
      </c>
      <c r="AD319" s="69">
        <f t="shared" ref="AD319:AF319" si="427">AD31-AD31</f>
        <v>0</v>
      </c>
      <c r="AE319" s="69">
        <f t="shared" si="427"/>
        <v>0</v>
      </c>
      <c r="AF319" s="69">
        <f t="shared" si="427"/>
        <v>0</v>
      </c>
    </row>
    <row r="320" spans="1:32" ht="12" customHeight="1">
      <c r="X320" s="95"/>
      <c r="Z320" s="142" t="s">
        <v>121</v>
      </c>
      <c r="AA320" s="142"/>
      <c r="AB320" s="143"/>
      <c r="AC320" s="68">
        <f>AC32-AC32</f>
        <v>0</v>
      </c>
      <c r="AD320" s="68">
        <f t="shared" ref="AD320:AF320" si="428">AD32-AD32</f>
        <v>0</v>
      </c>
      <c r="AE320" s="68">
        <f t="shared" si="428"/>
        <v>0</v>
      </c>
      <c r="AF320" s="68">
        <f t="shared" si="428"/>
        <v>0</v>
      </c>
    </row>
    <row r="321" spans="1:32" ht="12" customHeight="1">
      <c r="Y321" s="144" t="s">
        <v>75</v>
      </c>
      <c r="Z321" s="144"/>
      <c r="AA321" s="144"/>
      <c r="AB321" s="144"/>
      <c r="AC321" s="145"/>
      <c r="AD321" s="69">
        <f t="shared" ref="AD321:AF321" si="429">AD33-AD33</f>
        <v>0</v>
      </c>
      <c r="AE321" s="69">
        <f t="shared" si="429"/>
        <v>0</v>
      </c>
      <c r="AF321" s="69">
        <f t="shared" si="429"/>
        <v>0</v>
      </c>
    </row>
    <row r="322" spans="1:32" ht="12" customHeight="1">
      <c r="Z322" s="142" t="s">
        <v>122</v>
      </c>
      <c r="AA322" s="142"/>
      <c r="AB322" s="142"/>
      <c r="AC322" s="142"/>
      <c r="AD322" s="143"/>
      <c r="AE322" s="68">
        <f t="shared" ref="AE322:AF322" si="430">AE34-AE34</f>
        <v>0</v>
      </c>
      <c r="AF322" s="68">
        <f t="shared" si="430"/>
        <v>0</v>
      </c>
    </row>
    <row r="323" spans="1:32" ht="12" customHeight="1">
      <c r="Z323" s="144" t="s">
        <v>123</v>
      </c>
      <c r="AA323" s="144"/>
      <c r="AB323" s="144"/>
      <c r="AC323" s="144"/>
      <c r="AD323" s="144"/>
      <c r="AE323" s="145"/>
      <c r="AF323" s="69">
        <f t="shared" ref="AF323" si="431">AF35-AF35</f>
        <v>0</v>
      </c>
    </row>
    <row r="324" spans="1:32" ht="12" customHeight="1"/>
    <row r="325" spans="1:32" ht="12" customHeight="1"/>
    <row r="326" spans="1:32" ht="12" customHeight="1"/>
    <row r="327" spans="1:32" ht="12" customHeight="1"/>
    <row r="328" spans="1:32" ht="135.75" customHeight="1">
      <c r="A328" s="84"/>
      <c r="B328" s="83" t="s">
        <v>106</v>
      </c>
      <c r="C328" s="83" t="s">
        <v>105</v>
      </c>
      <c r="D328" s="83" t="s">
        <v>29</v>
      </c>
      <c r="E328" s="83" t="s">
        <v>15</v>
      </c>
      <c r="F328" s="83" t="s">
        <v>100</v>
      </c>
      <c r="G328" s="82" t="s">
        <v>99</v>
      </c>
      <c r="H328" s="82" t="s">
        <v>104</v>
      </c>
      <c r="I328" s="83" t="s">
        <v>97</v>
      </c>
      <c r="J328" s="82" t="s">
        <v>96</v>
      </c>
      <c r="K328" s="83" t="s">
        <v>95</v>
      </c>
      <c r="L328" s="82" t="s">
        <v>94</v>
      </c>
      <c r="M328" s="82" t="s">
        <v>93</v>
      </c>
      <c r="N328" s="82" t="s">
        <v>92</v>
      </c>
      <c r="O328" s="82" t="s">
        <v>91</v>
      </c>
      <c r="P328" s="83" t="s">
        <v>90</v>
      </c>
      <c r="Q328" s="82" t="s">
        <v>89</v>
      </c>
      <c r="R328" s="82" t="s">
        <v>88</v>
      </c>
      <c r="S328" s="81" t="s">
        <v>87</v>
      </c>
      <c r="T328" s="81" t="s">
        <v>85</v>
      </c>
      <c r="U328" s="81" t="s">
        <v>83</v>
      </c>
      <c r="V328" s="81" t="s">
        <v>81</v>
      </c>
      <c r="W328" s="81" t="s">
        <v>80</v>
      </c>
      <c r="X328" s="81" t="s">
        <v>79</v>
      </c>
      <c r="Y328" s="81" t="s">
        <v>78</v>
      </c>
      <c r="Z328" s="81" t="s">
        <v>77</v>
      </c>
      <c r="AA328" s="81" t="s">
        <v>76</v>
      </c>
      <c r="AB328" s="81" t="s">
        <v>121</v>
      </c>
      <c r="AC328" s="81" t="s">
        <v>124</v>
      </c>
      <c r="AD328" s="81" t="s">
        <v>125</v>
      </c>
      <c r="AE328" s="96" t="s">
        <v>123</v>
      </c>
      <c r="AF328" s="97" t="s">
        <v>126</v>
      </c>
    </row>
    <row r="329" spans="1:32" ht="12" customHeight="1">
      <c r="A329" s="80" t="s">
        <v>103</v>
      </c>
      <c r="B329" s="86">
        <f t="shared" ref="B329:AC329" si="432">B41-0.33*B41</f>
        <v>60.3</v>
      </c>
      <c r="C329" s="86">
        <f t="shared" si="432"/>
        <v>60.3</v>
      </c>
      <c r="D329" s="86">
        <f t="shared" si="432"/>
        <v>72.36</v>
      </c>
      <c r="E329" s="86">
        <f t="shared" si="432"/>
        <v>96.47999999999999</v>
      </c>
      <c r="F329" s="86">
        <f t="shared" si="432"/>
        <v>120.6</v>
      </c>
      <c r="G329" s="86">
        <f t="shared" si="432"/>
        <v>120.6</v>
      </c>
      <c r="H329" s="86">
        <f t="shared" si="432"/>
        <v>120.6</v>
      </c>
      <c r="I329" s="86">
        <f t="shared" si="432"/>
        <v>144.72</v>
      </c>
      <c r="J329" s="86">
        <f t="shared" si="432"/>
        <v>144.72</v>
      </c>
      <c r="K329" s="86">
        <f t="shared" si="432"/>
        <v>144.72</v>
      </c>
      <c r="L329" s="86">
        <f t="shared" si="432"/>
        <v>168.83999999999997</v>
      </c>
      <c r="M329" s="86">
        <f t="shared" si="432"/>
        <v>168.83999999999997</v>
      </c>
      <c r="N329" s="86">
        <f t="shared" si="432"/>
        <v>192.95999999999998</v>
      </c>
      <c r="O329" s="86">
        <f t="shared" si="432"/>
        <v>192.95999999999998</v>
      </c>
      <c r="P329" s="86">
        <f t="shared" si="432"/>
        <v>192.95999999999998</v>
      </c>
      <c r="Q329" s="86">
        <f t="shared" si="432"/>
        <v>217.07999999999998</v>
      </c>
      <c r="R329" s="86">
        <f t="shared" si="432"/>
        <v>217.07999999999998</v>
      </c>
      <c r="S329" s="86">
        <f t="shared" si="432"/>
        <v>217.07999999999998</v>
      </c>
      <c r="T329" s="86">
        <f t="shared" si="432"/>
        <v>217.07999999999998</v>
      </c>
      <c r="U329" s="86">
        <f t="shared" si="432"/>
        <v>241.2</v>
      </c>
      <c r="V329" s="86">
        <f t="shared" si="432"/>
        <v>241.2</v>
      </c>
      <c r="W329" s="86">
        <f t="shared" si="432"/>
        <v>241.2</v>
      </c>
      <c r="X329" s="86">
        <f t="shared" si="432"/>
        <v>241.2</v>
      </c>
      <c r="Y329" s="86">
        <f t="shared" si="432"/>
        <v>241.2</v>
      </c>
      <c r="Z329" s="86">
        <f t="shared" si="432"/>
        <v>289.44</v>
      </c>
      <c r="AA329" s="86">
        <f t="shared" si="432"/>
        <v>289.44</v>
      </c>
      <c r="AB329" s="86">
        <f t="shared" si="432"/>
        <v>289.44</v>
      </c>
      <c r="AC329" s="86">
        <f t="shared" si="432"/>
        <v>289.44</v>
      </c>
      <c r="AD329" s="86">
        <f t="shared" ref="AD329:AF329" si="433">AD41-0.33*AD41</f>
        <v>289.44</v>
      </c>
      <c r="AE329" s="86">
        <f t="shared" si="433"/>
        <v>289.44</v>
      </c>
      <c r="AF329" s="86">
        <f t="shared" si="433"/>
        <v>289.44</v>
      </c>
    </row>
    <row r="330" spans="1:32" ht="12" customHeight="1">
      <c r="A330" s="158" t="s">
        <v>102</v>
      </c>
      <c r="B330" s="158"/>
      <c r="C330" s="85">
        <f t="shared" ref="C330:AC330" si="434">C42-0.33*C42</f>
        <v>60.3</v>
      </c>
      <c r="D330" s="85">
        <f t="shared" si="434"/>
        <v>72.36</v>
      </c>
      <c r="E330" s="85">
        <f t="shared" si="434"/>
        <v>96.47999999999999</v>
      </c>
      <c r="F330" s="85">
        <f t="shared" si="434"/>
        <v>120.6</v>
      </c>
      <c r="G330" s="85">
        <f t="shared" si="434"/>
        <v>120.6</v>
      </c>
      <c r="H330" s="85">
        <f t="shared" si="434"/>
        <v>120.6</v>
      </c>
      <c r="I330" s="85">
        <f t="shared" si="434"/>
        <v>144.72</v>
      </c>
      <c r="J330" s="85">
        <f t="shared" si="434"/>
        <v>144.72</v>
      </c>
      <c r="K330" s="85">
        <f t="shared" si="434"/>
        <v>144.72</v>
      </c>
      <c r="L330" s="85">
        <f t="shared" si="434"/>
        <v>168.83999999999997</v>
      </c>
      <c r="M330" s="85">
        <f t="shared" si="434"/>
        <v>168.83999999999997</v>
      </c>
      <c r="N330" s="85">
        <f t="shared" si="434"/>
        <v>192.95999999999998</v>
      </c>
      <c r="O330" s="85">
        <f t="shared" si="434"/>
        <v>192.95999999999998</v>
      </c>
      <c r="P330" s="85">
        <f t="shared" si="434"/>
        <v>192.95999999999998</v>
      </c>
      <c r="Q330" s="85">
        <f t="shared" si="434"/>
        <v>217.07999999999998</v>
      </c>
      <c r="R330" s="85">
        <f t="shared" si="434"/>
        <v>217.07999999999998</v>
      </c>
      <c r="S330" s="85">
        <f t="shared" si="434"/>
        <v>217.07999999999998</v>
      </c>
      <c r="T330" s="85">
        <f t="shared" si="434"/>
        <v>217.07999999999998</v>
      </c>
      <c r="U330" s="85">
        <f t="shared" si="434"/>
        <v>241.2</v>
      </c>
      <c r="V330" s="85">
        <f t="shared" si="434"/>
        <v>241.2</v>
      </c>
      <c r="W330" s="85">
        <f t="shared" si="434"/>
        <v>241.2</v>
      </c>
      <c r="X330" s="85">
        <f t="shared" si="434"/>
        <v>241.2</v>
      </c>
      <c r="Y330" s="85">
        <f t="shared" si="434"/>
        <v>241.2</v>
      </c>
      <c r="Z330" s="85">
        <f t="shared" si="434"/>
        <v>289.44</v>
      </c>
      <c r="AA330" s="85">
        <f t="shared" si="434"/>
        <v>289.44</v>
      </c>
      <c r="AB330" s="85">
        <f t="shared" si="434"/>
        <v>289.44</v>
      </c>
      <c r="AC330" s="85">
        <f t="shared" si="434"/>
        <v>289.44</v>
      </c>
      <c r="AD330" s="85">
        <f t="shared" ref="AD330:AF330" si="435">AD42-0.33*AD42</f>
        <v>289.44</v>
      </c>
      <c r="AE330" s="85">
        <f t="shared" si="435"/>
        <v>289.44</v>
      </c>
      <c r="AF330" s="85">
        <f t="shared" si="435"/>
        <v>289.44</v>
      </c>
    </row>
    <row r="331" spans="1:32" ht="12" customHeight="1">
      <c r="A331" s="159" t="s">
        <v>101</v>
      </c>
      <c r="B331" s="159"/>
      <c r="C331" s="160"/>
      <c r="D331" s="86">
        <f t="shared" ref="D331:AC331" si="436">D43-0.33*D43</f>
        <v>72.36</v>
      </c>
      <c r="E331" s="86">
        <f t="shared" si="436"/>
        <v>96.47999999999999</v>
      </c>
      <c r="F331" s="86">
        <f t="shared" si="436"/>
        <v>120.6</v>
      </c>
      <c r="G331" s="86">
        <f t="shared" si="436"/>
        <v>120.6</v>
      </c>
      <c r="H331" s="86">
        <f t="shared" si="436"/>
        <v>120.6</v>
      </c>
      <c r="I331" s="86">
        <f t="shared" si="436"/>
        <v>144.72</v>
      </c>
      <c r="J331" s="86">
        <f t="shared" si="436"/>
        <v>144.72</v>
      </c>
      <c r="K331" s="86">
        <f t="shared" si="436"/>
        <v>144.72</v>
      </c>
      <c r="L331" s="86">
        <f t="shared" si="436"/>
        <v>168.83999999999997</v>
      </c>
      <c r="M331" s="86">
        <f t="shared" si="436"/>
        <v>168.83999999999997</v>
      </c>
      <c r="N331" s="86">
        <f t="shared" si="436"/>
        <v>192.95999999999998</v>
      </c>
      <c r="O331" s="86">
        <f t="shared" si="436"/>
        <v>192.95999999999998</v>
      </c>
      <c r="P331" s="86">
        <f t="shared" si="436"/>
        <v>192.95999999999998</v>
      </c>
      <c r="Q331" s="86">
        <f t="shared" si="436"/>
        <v>217.07999999999998</v>
      </c>
      <c r="R331" s="86">
        <f t="shared" si="436"/>
        <v>217.07999999999998</v>
      </c>
      <c r="S331" s="86">
        <f t="shared" si="436"/>
        <v>217.07999999999998</v>
      </c>
      <c r="T331" s="86">
        <f t="shared" si="436"/>
        <v>217.07999999999998</v>
      </c>
      <c r="U331" s="86">
        <f t="shared" si="436"/>
        <v>241.2</v>
      </c>
      <c r="V331" s="86">
        <f t="shared" si="436"/>
        <v>241.2</v>
      </c>
      <c r="W331" s="86">
        <f t="shared" si="436"/>
        <v>241.2</v>
      </c>
      <c r="X331" s="86">
        <f t="shared" si="436"/>
        <v>241.2</v>
      </c>
      <c r="Y331" s="86">
        <f t="shared" si="436"/>
        <v>241.2</v>
      </c>
      <c r="Z331" s="86">
        <f t="shared" si="436"/>
        <v>289.44</v>
      </c>
      <c r="AA331" s="86">
        <f t="shared" si="436"/>
        <v>289.44</v>
      </c>
      <c r="AB331" s="86">
        <f t="shared" si="436"/>
        <v>289.44</v>
      </c>
      <c r="AC331" s="86">
        <f t="shared" si="436"/>
        <v>289.44</v>
      </c>
      <c r="AD331" s="86">
        <f t="shared" ref="AD331:AF331" si="437">AD43-0.33*AD43</f>
        <v>289.44</v>
      </c>
      <c r="AE331" s="86">
        <f t="shared" si="437"/>
        <v>289.44</v>
      </c>
      <c r="AF331" s="86">
        <f t="shared" si="437"/>
        <v>289.44</v>
      </c>
    </row>
    <row r="332" spans="1:32" ht="12" customHeight="1">
      <c r="A332" s="158" t="s">
        <v>29</v>
      </c>
      <c r="B332" s="158"/>
      <c r="C332" s="158"/>
      <c r="D332" s="161"/>
      <c r="E332" s="85">
        <f t="shared" ref="E332:AC332" si="438">E44-0.33*E44</f>
        <v>72.36</v>
      </c>
      <c r="F332" s="85">
        <f t="shared" si="438"/>
        <v>120.6</v>
      </c>
      <c r="G332" s="85">
        <f t="shared" si="438"/>
        <v>120.6</v>
      </c>
      <c r="H332" s="85">
        <f t="shared" si="438"/>
        <v>120.6</v>
      </c>
      <c r="I332" s="85">
        <f t="shared" si="438"/>
        <v>120.6</v>
      </c>
      <c r="J332" s="85">
        <f t="shared" si="438"/>
        <v>144.72</v>
      </c>
      <c r="K332" s="85">
        <f t="shared" si="438"/>
        <v>144.72</v>
      </c>
      <c r="L332" s="85">
        <f t="shared" si="438"/>
        <v>168.83999999999997</v>
      </c>
      <c r="M332" s="85">
        <f t="shared" si="438"/>
        <v>168.83999999999997</v>
      </c>
      <c r="N332" s="85">
        <f t="shared" si="438"/>
        <v>168.83999999999997</v>
      </c>
      <c r="O332" s="85">
        <f t="shared" si="438"/>
        <v>192.95999999999998</v>
      </c>
      <c r="P332" s="85">
        <f t="shared" si="438"/>
        <v>192.95999999999998</v>
      </c>
      <c r="Q332" s="85">
        <f t="shared" si="438"/>
        <v>192.95999999999998</v>
      </c>
      <c r="R332" s="85">
        <f t="shared" si="438"/>
        <v>217.07999999999998</v>
      </c>
      <c r="S332" s="85">
        <f t="shared" si="438"/>
        <v>217.07999999999998</v>
      </c>
      <c r="T332" s="85">
        <f t="shared" si="438"/>
        <v>217.07999999999998</v>
      </c>
      <c r="U332" s="85">
        <f t="shared" si="438"/>
        <v>241.2</v>
      </c>
      <c r="V332" s="85">
        <f t="shared" si="438"/>
        <v>241.2</v>
      </c>
      <c r="W332" s="85">
        <f t="shared" si="438"/>
        <v>241.2</v>
      </c>
      <c r="X332" s="85">
        <f t="shared" si="438"/>
        <v>241.2</v>
      </c>
      <c r="Y332" s="85">
        <f t="shared" si="438"/>
        <v>241.2</v>
      </c>
      <c r="Z332" s="85">
        <f t="shared" si="438"/>
        <v>241.2</v>
      </c>
      <c r="AA332" s="85">
        <f t="shared" si="438"/>
        <v>289.44</v>
      </c>
      <c r="AB332" s="85">
        <f t="shared" si="438"/>
        <v>289.44</v>
      </c>
      <c r="AC332" s="85">
        <f t="shared" si="438"/>
        <v>289.44</v>
      </c>
      <c r="AD332" s="85">
        <f t="shared" ref="AD332:AF332" si="439">AD44-0.33*AD44</f>
        <v>289.44</v>
      </c>
      <c r="AE332" s="85">
        <f t="shared" si="439"/>
        <v>289.44</v>
      </c>
      <c r="AF332" s="85">
        <f t="shared" si="439"/>
        <v>289.44</v>
      </c>
    </row>
    <row r="333" spans="1:32" ht="12" customHeight="1">
      <c r="A333" s="148" t="s">
        <v>15</v>
      </c>
      <c r="B333" s="148"/>
      <c r="C333" s="148"/>
      <c r="D333" s="148"/>
      <c r="E333" s="149"/>
      <c r="F333" s="86">
        <f t="shared" ref="F333:AC333" si="440">F45-0.33*F45</f>
        <v>96.47999999999999</v>
      </c>
      <c r="G333" s="86">
        <f t="shared" si="440"/>
        <v>96.47999999999999</v>
      </c>
      <c r="H333" s="86">
        <f t="shared" si="440"/>
        <v>96.47999999999999</v>
      </c>
      <c r="I333" s="86">
        <f t="shared" si="440"/>
        <v>120.6</v>
      </c>
      <c r="J333" s="86">
        <f t="shared" si="440"/>
        <v>120.6</v>
      </c>
      <c r="K333" s="86">
        <f t="shared" si="440"/>
        <v>144.72</v>
      </c>
      <c r="L333" s="86">
        <f t="shared" si="440"/>
        <v>144.72</v>
      </c>
      <c r="M333" s="86">
        <f t="shared" si="440"/>
        <v>144.72</v>
      </c>
      <c r="N333" s="86">
        <f t="shared" si="440"/>
        <v>168.83999999999997</v>
      </c>
      <c r="O333" s="86">
        <f t="shared" si="440"/>
        <v>168.83999999999997</v>
      </c>
      <c r="P333" s="86">
        <f t="shared" si="440"/>
        <v>168.83999999999997</v>
      </c>
      <c r="Q333" s="86">
        <f t="shared" si="440"/>
        <v>192.95999999999998</v>
      </c>
      <c r="R333" s="86">
        <f t="shared" si="440"/>
        <v>192.95999999999998</v>
      </c>
      <c r="S333" s="86">
        <f t="shared" si="440"/>
        <v>217.07999999999998</v>
      </c>
      <c r="T333" s="86">
        <f t="shared" si="440"/>
        <v>217.07999999999998</v>
      </c>
      <c r="U333" s="86">
        <f t="shared" si="440"/>
        <v>217.07999999999998</v>
      </c>
      <c r="V333" s="86">
        <f t="shared" si="440"/>
        <v>241.2</v>
      </c>
      <c r="W333" s="86">
        <f t="shared" si="440"/>
        <v>241.2</v>
      </c>
      <c r="X333" s="86">
        <f t="shared" si="440"/>
        <v>241.2</v>
      </c>
      <c r="Y333" s="86">
        <f t="shared" si="440"/>
        <v>241.2</v>
      </c>
      <c r="Z333" s="86">
        <f t="shared" si="440"/>
        <v>241.2</v>
      </c>
      <c r="AA333" s="86">
        <f t="shared" si="440"/>
        <v>241.2</v>
      </c>
      <c r="AB333" s="86">
        <f t="shared" si="440"/>
        <v>241.2</v>
      </c>
      <c r="AC333" s="86">
        <f t="shared" si="440"/>
        <v>241.2</v>
      </c>
      <c r="AD333" s="86">
        <f t="shared" ref="AD333:AF333" si="441">AD45-0.33*AD45</f>
        <v>241.2</v>
      </c>
      <c r="AE333" s="86">
        <f t="shared" si="441"/>
        <v>241.2</v>
      </c>
      <c r="AF333" s="86">
        <f t="shared" si="441"/>
        <v>241.2</v>
      </c>
    </row>
    <row r="334" spans="1:32" ht="12" customHeight="1">
      <c r="A334" s="73"/>
      <c r="B334" s="158" t="s">
        <v>100</v>
      </c>
      <c r="C334" s="158"/>
      <c r="D334" s="158"/>
      <c r="E334" s="158"/>
      <c r="F334" s="161"/>
      <c r="G334" s="85">
        <f t="shared" ref="G334:AC334" si="442">G46-0.33*G46</f>
        <v>60.3</v>
      </c>
      <c r="H334" s="85">
        <f t="shared" si="442"/>
        <v>72.36</v>
      </c>
      <c r="I334" s="85">
        <f t="shared" si="442"/>
        <v>72.36</v>
      </c>
      <c r="J334" s="85">
        <f t="shared" si="442"/>
        <v>72.36</v>
      </c>
      <c r="K334" s="85">
        <f t="shared" si="442"/>
        <v>96.47999999999999</v>
      </c>
      <c r="L334" s="85">
        <f t="shared" si="442"/>
        <v>120.6</v>
      </c>
      <c r="M334" s="85">
        <f t="shared" si="442"/>
        <v>120.6</v>
      </c>
      <c r="N334" s="85">
        <f t="shared" si="442"/>
        <v>144.72</v>
      </c>
      <c r="O334" s="85">
        <f t="shared" si="442"/>
        <v>144.72</v>
      </c>
      <c r="P334" s="85">
        <f t="shared" si="442"/>
        <v>144.72</v>
      </c>
      <c r="Q334" s="85">
        <f t="shared" si="442"/>
        <v>144.72</v>
      </c>
      <c r="R334" s="85">
        <f t="shared" si="442"/>
        <v>144.72</v>
      </c>
      <c r="S334" s="85">
        <f t="shared" si="442"/>
        <v>192.95999999999998</v>
      </c>
      <c r="T334" s="85">
        <f t="shared" si="442"/>
        <v>192.95999999999998</v>
      </c>
      <c r="U334" s="85">
        <f t="shared" si="442"/>
        <v>192.95999999999998</v>
      </c>
      <c r="V334" s="85">
        <f t="shared" si="442"/>
        <v>217.07999999999998</v>
      </c>
      <c r="W334" s="85">
        <f t="shared" si="442"/>
        <v>217.07999999999998</v>
      </c>
      <c r="X334" s="85">
        <f t="shared" si="442"/>
        <v>217.07999999999998</v>
      </c>
      <c r="Y334" s="85">
        <f t="shared" si="442"/>
        <v>241.2</v>
      </c>
      <c r="Z334" s="85">
        <f t="shared" si="442"/>
        <v>241.2</v>
      </c>
      <c r="AA334" s="85">
        <f t="shared" si="442"/>
        <v>241.2</v>
      </c>
      <c r="AB334" s="85">
        <f t="shared" si="442"/>
        <v>241.2</v>
      </c>
      <c r="AC334" s="85">
        <f t="shared" si="442"/>
        <v>241.2</v>
      </c>
      <c r="AD334" s="85">
        <f t="shared" ref="AD334:AF334" si="443">AD46-0.33*AD46</f>
        <v>241.2</v>
      </c>
      <c r="AE334" s="85">
        <f t="shared" si="443"/>
        <v>241.2</v>
      </c>
      <c r="AF334" s="85">
        <f t="shared" si="443"/>
        <v>241.2</v>
      </c>
    </row>
    <row r="335" spans="1:32" ht="12" customHeight="1">
      <c r="A335" s="79"/>
      <c r="B335" s="78"/>
      <c r="C335" s="159" t="s">
        <v>99</v>
      </c>
      <c r="D335" s="159"/>
      <c r="E335" s="159"/>
      <c r="F335" s="159"/>
      <c r="G335" s="160"/>
      <c r="H335" s="86">
        <f t="shared" ref="H335:AC335" si="444">H47-0.33*H47</f>
        <v>72.36</v>
      </c>
      <c r="I335" s="86">
        <f t="shared" si="444"/>
        <v>72.36</v>
      </c>
      <c r="J335" s="86">
        <f t="shared" si="444"/>
        <v>72.36</v>
      </c>
      <c r="K335" s="86">
        <f t="shared" si="444"/>
        <v>96.47999999999999</v>
      </c>
      <c r="L335" s="86">
        <f t="shared" si="444"/>
        <v>120.6</v>
      </c>
      <c r="M335" s="86">
        <f t="shared" si="444"/>
        <v>120.6</v>
      </c>
      <c r="N335" s="86">
        <f t="shared" si="444"/>
        <v>144.72</v>
      </c>
      <c r="O335" s="86">
        <f t="shared" si="444"/>
        <v>144.72</v>
      </c>
      <c r="P335" s="86">
        <f t="shared" si="444"/>
        <v>144.72</v>
      </c>
      <c r="Q335" s="86">
        <f t="shared" si="444"/>
        <v>144.72</v>
      </c>
      <c r="R335" s="86">
        <f t="shared" si="444"/>
        <v>144.72</v>
      </c>
      <c r="S335" s="86">
        <f t="shared" si="444"/>
        <v>192.95999999999998</v>
      </c>
      <c r="T335" s="86">
        <f t="shared" si="444"/>
        <v>192.95999999999998</v>
      </c>
      <c r="U335" s="86">
        <f t="shared" si="444"/>
        <v>192.95999999999998</v>
      </c>
      <c r="V335" s="86">
        <f t="shared" si="444"/>
        <v>217.07999999999998</v>
      </c>
      <c r="W335" s="86">
        <f t="shared" si="444"/>
        <v>217.07999999999998</v>
      </c>
      <c r="X335" s="86">
        <f t="shared" si="444"/>
        <v>217.07999999999998</v>
      </c>
      <c r="Y335" s="86">
        <f t="shared" si="444"/>
        <v>241.2</v>
      </c>
      <c r="Z335" s="86">
        <f t="shared" si="444"/>
        <v>241.2</v>
      </c>
      <c r="AA335" s="86">
        <f t="shared" si="444"/>
        <v>241.2</v>
      </c>
      <c r="AB335" s="86">
        <f t="shared" si="444"/>
        <v>241.2</v>
      </c>
      <c r="AC335" s="86">
        <f t="shared" si="444"/>
        <v>241.2</v>
      </c>
      <c r="AD335" s="86">
        <f t="shared" ref="AD335:AF335" si="445">AD47-0.33*AD47</f>
        <v>241.2</v>
      </c>
      <c r="AE335" s="86">
        <f t="shared" si="445"/>
        <v>241.2</v>
      </c>
      <c r="AF335" s="86">
        <f t="shared" si="445"/>
        <v>241.2</v>
      </c>
    </row>
    <row r="336" spans="1:32" ht="12" customHeight="1">
      <c r="A336" s="77"/>
      <c r="B336" s="76"/>
      <c r="C336" s="74"/>
      <c r="D336" s="158" t="s">
        <v>98</v>
      </c>
      <c r="E336" s="158"/>
      <c r="F336" s="158"/>
      <c r="G336" s="158"/>
      <c r="H336" s="161"/>
      <c r="I336" s="85">
        <f t="shared" ref="I336:AC336" si="446">I48-0.33*I48</f>
        <v>72.36</v>
      </c>
      <c r="J336" s="85">
        <f t="shared" si="446"/>
        <v>72.36</v>
      </c>
      <c r="K336" s="85">
        <f t="shared" si="446"/>
        <v>96.47999999999999</v>
      </c>
      <c r="L336" s="85">
        <f t="shared" si="446"/>
        <v>120.6</v>
      </c>
      <c r="M336" s="85">
        <f t="shared" si="446"/>
        <v>120.6</v>
      </c>
      <c r="N336" s="85">
        <f t="shared" si="446"/>
        <v>144.72</v>
      </c>
      <c r="O336" s="85">
        <f t="shared" si="446"/>
        <v>144.72</v>
      </c>
      <c r="P336" s="85">
        <f t="shared" si="446"/>
        <v>144.72</v>
      </c>
      <c r="Q336" s="85">
        <f t="shared" si="446"/>
        <v>144.72</v>
      </c>
      <c r="R336" s="85">
        <f t="shared" si="446"/>
        <v>144.72</v>
      </c>
      <c r="S336" s="85">
        <f t="shared" si="446"/>
        <v>192.95999999999998</v>
      </c>
      <c r="T336" s="85">
        <f t="shared" si="446"/>
        <v>192.95999999999998</v>
      </c>
      <c r="U336" s="85">
        <f t="shared" si="446"/>
        <v>192.95999999999998</v>
      </c>
      <c r="V336" s="85">
        <f t="shared" si="446"/>
        <v>217.07999999999998</v>
      </c>
      <c r="W336" s="85">
        <f t="shared" si="446"/>
        <v>217.07999999999998</v>
      </c>
      <c r="X336" s="85">
        <f t="shared" si="446"/>
        <v>217.07999999999998</v>
      </c>
      <c r="Y336" s="85">
        <f t="shared" si="446"/>
        <v>241.2</v>
      </c>
      <c r="Z336" s="85">
        <f t="shared" si="446"/>
        <v>241.2</v>
      </c>
      <c r="AA336" s="85">
        <f t="shared" si="446"/>
        <v>241.2</v>
      </c>
      <c r="AB336" s="85">
        <f t="shared" si="446"/>
        <v>241.2</v>
      </c>
      <c r="AC336" s="85">
        <f t="shared" si="446"/>
        <v>241.2</v>
      </c>
      <c r="AD336" s="85">
        <f t="shared" ref="AD336:AF336" si="447">AD48-0.33*AD48</f>
        <v>241.2</v>
      </c>
      <c r="AE336" s="85">
        <f t="shared" si="447"/>
        <v>241.2</v>
      </c>
      <c r="AF336" s="85">
        <f t="shared" si="447"/>
        <v>241.2</v>
      </c>
    </row>
    <row r="337" spans="1:32" ht="12" customHeight="1">
      <c r="A337" s="77"/>
      <c r="B337" s="76"/>
      <c r="C337" s="74"/>
      <c r="D337" s="74"/>
      <c r="E337" s="162" t="s">
        <v>97</v>
      </c>
      <c r="F337" s="162"/>
      <c r="G337" s="162"/>
      <c r="H337" s="162"/>
      <c r="I337" s="163"/>
      <c r="J337" s="86">
        <f t="shared" ref="J337:AC337" si="448">J49-0.33*J49</f>
        <v>72.36</v>
      </c>
      <c r="K337" s="86">
        <f t="shared" si="448"/>
        <v>96.47999999999999</v>
      </c>
      <c r="L337" s="86">
        <f t="shared" si="448"/>
        <v>120.6</v>
      </c>
      <c r="M337" s="86">
        <f t="shared" si="448"/>
        <v>120.6</v>
      </c>
      <c r="N337" s="86">
        <f t="shared" si="448"/>
        <v>144.72</v>
      </c>
      <c r="O337" s="86">
        <f t="shared" si="448"/>
        <v>144.72</v>
      </c>
      <c r="P337" s="86">
        <f t="shared" si="448"/>
        <v>144.72</v>
      </c>
      <c r="Q337" s="86">
        <f t="shared" si="448"/>
        <v>144.72</v>
      </c>
      <c r="R337" s="86">
        <f t="shared" si="448"/>
        <v>144.72</v>
      </c>
      <c r="S337" s="86">
        <f t="shared" si="448"/>
        <v>168.83999999999997</v>
      </c>
      <c r="T337" s="86">
        <f t="shared" si="448"/>
        <v>168.83999999999997</v>
      </c>
      <c r="U337" s="86">
        <f t="shared" si="448"/>
        <v>192.95999999999998</v>
      </c>
      <c r="V337" s="86">
        <f t="shared" si="448"/>
        <v>192.95999999999998</v>
      </c>
      <c r="W337" s="86">
        <f t="shared" si="448"/>
        <v>192.95999999999998</v>
      </c>
      <c r="X337" s="86">
        <f t="shared" si="448"/>
        <v>192.95999999999998</v>
      </c>
      <c r="Y337" s="86">
        <f t="shared" si="448"/>
        <v>217.07999999999998</v>
      </c>
      <c r="Z337" s="86">
        <f t="shared" si="448"/>
        <v>217.07999999999998</v>
      </c>
      <c r="AA337" s="86">
        <f t="shared" si="448"/>
        <v>241.2</v>
      </c>
      <c r="AB337" s="86">
        <f t="shared" si="448"/>
        <v>241.2</v>
      </c>
      <c r="AC337" s="86">
        <f t="shared" si="448"/>
        <v>241.2</v>
      </c>
      <c r="AD337" s="86">
        <f t="shared" ref="AD337:AF337" si="449">AD49-0.33*AD49</f>
        <v>241.2</v>
      </c>
      <c r="AE337" s="86">
        <f t="shared" si="449"/>
        <v>241.2</v>
      </c>
      <c r="AF337" s="86">
        <f t="shared" si="449"/>
        <v>241.2</v>
      </c>
    </row>
    <row r="338" spans="1:32" ht="12" customHeight="1">
      <c r="A338" s="77"/>
      <c r="B338" s="76"/>
      <c r="C338" s="74"/>
      <c r="D338" s="74"/>
      <c r="E338" s="73"/>
      <c r="F338" s="158" t="s">
        <v>96</v>
      </c>
      <c r="G338" s="158"/>
      <c r="H338" s="158"/>
      <c r="I338" s="158"/>
      <c r="J338" s="161"/>
      <c r="K338" s="85">
        <f t="shared" ref="K338:AC338" si="450">K50-0.33*K50</f>
        <v>72.36</v>
      </c>
      <c r="L338" s="85">
        <f t="shared" si="450"/>
        <v>96.47999999999999</v>
      </c>
      <c r="M338" s="85">
        <f t="shared" si="450"/>
        <v>96.47999999999999</v>
      </c>
      <c r="N338" s="85">
        <f t="shared" si="450"/>
        <v>120.6</v>
      </c>
      <c r="O338" s="85">
        <f t="shared" si="450"/>
        <v>144.72</v>
      </c>
      <c r="P338" s="85">
        <f t="shared" si="450"/>
        <v>144.72</v>
      </c>
      <c r="Q338" s="85">
        <f t="shared" si="450"/>
        <v>144.72</v>
      </c>
      <c r="R338" s="85">
        <f t="shared" si="450"/>
        <v>144.72</v>
      </c>
      <c r="S338" s="85">
        <f t="shared" si="450"/>
        <v>168.83999999999997</v>
      </c>
      <c r="T338" s="85">
        <f t="shared" si="450"/>
        <v>168.83999999999997</v>
      </c>
      <c r="U338" s="85">
        <f t="shared" si="450"/>
        <v>192.95999999999998</v>
      </c>
      <c r="V338" s="85">
        <f t="shared" si="450"/>
        <v>192.95999999999998</v>
      </c>
      <c r="W338" s="85">
        <f t="shared" si="450"/>
        <v>192.95999999999998</v>
      </c>
      <c r="X338" s="85">
        <f t="shared" si="450"/>
        <v>192.95999999999998</v>
      </c>
      <c r="Y338" s="85">
        <f t="shared" si="450"/>
        <v>217.07999999999998</v>
      </c>
      <c r="Z338" s="85">
        <f t="shared" si="450"/>
        <v>217.07999999999998</v>
      </c>
      <c r="AA338" s="85">
        <f t="shared" si="450"/>
        <v>241.2</v>
      </c>
      <c r="AB338" s="85">
        <f t="shared" si="450"/>
        <v>241.2</v>
      </c>
      <c r="AC338" s="85">
        <f t="shared" si="450"/>
        <v>241.2</v>
      </c>
      <c r="AD338" s="85">
        <f t="shared" ref="AD338:AF338" si="451">AD50-0.33*AD50</f>
        <v>241.2</v>
      </c>
      <c r="AE338" s="85">
        <f t="shared" si="451"/>
        <v>241.2</v>
      </c>
      <c r="AF338" s="85">
        <f t="shared" si="451"/>
        <v>241.2</v>
      </c>
    </row>
    <row r="339" spans="1:32" ht="12" customHeight="1">
      <c r="A339" s="75"/>
      <c r="B339" s="75"/>
      <c r="C339" s="75"/>
      <c r="D339" s="74"/>
      <c r="E339" s="74"/>
      <c r="F339" s="74"/>
      <c r="G339" s="73"/>
      <c r="H339" s="75"/>
      <c r="I339" s="148" t="s">
        <v>95</v>
      </c>
      <c r="J339" s="148"/>
      <c r="K339" s="149"/>
      <c r="L339" s="86">
        <f t="shared" ref="L339:AC339" si="452">L51-0.33*L51</f>
        <v>72.36</v>
      </c>
      <c r="M339" s="86">
        <f t="shared" si="452"/>
        <v>72.36</v>
      </c>
      <c r="N339" s="86">
        <f t="shared" si="452"/>
        <v>120.6</v>
      </c>
      <c r="O339" s="86">
        <f t="shared" si="452"/>
        <v>120.6</v>
      </c>
      <c r="P339" s="86">
        <f t="shared" si="452"/>
        <v>120.6</v>
      </c>
      <c r="Q339" s="86">
        <f t="shared" si="452"/>
        <v>144.72</v>
      </c>
      <c r="R339" s="86">
        <f t="shared" si="452"/>
        <v>144.72</v>
      </c>
      <c r="S339" s="86">
        <f t="shared" si="452"/>
        <v>168.83999999999997</v>
      </c>
      <c r="T339" s="86">
        <f t="shared" si="452"/>
        <v>168.83999999999997</v>
      </c>
      <c r="U339" s="86">
        <f t="shared" si="452"/>
        <v>168.83999999999997</v>
      </c>
      <c r="V339" s="86">
        <f t="shared" si="452"/>
        <v>192.95999999999998</v>
      </c>
      <c r="W339" s="86">
        <f t="shared" si="452"/>
        <v>192.95999999999998</v>
      </c>
      <c r="X339" s="86">
        <f t="shared" si="452"/>
        <v>192.95999999999998</v>
      </c>
      <c r="Y339" s="86">
        <f t="shared" si="452"/>
        <v>192.95999999999998</v>
      </c>
      <c r="Z339" s="86">
        <f t="shared" si="452"/>
        <v>217.07999999999998</v>
      </c>
      <c r="AA339" s="86">
        <f t="shared" si="452"/>
        <v>217.07999999999998</v>
      </c>
      <c r="AB339" s="86">
        <f t="shared" si="452"/>
        <v>217.07999999999998</v>
      </c>
      <c r="AC339" s="86">
        <f t="shared" si="452"/>
        <v>217.07999999999998</v>
      </c>
      <c r="AD339" s="86">
        <f t="shared" ref="AD339:AF339" si="453">AD51-0.33*AD51</f>
        <v>217.07999999999998</v>
      </c>
      <c r="AE339" s="86">
        <f t="shared" si="453"/>
        <v>217.07999999999998</v>
      </c>
      <c r="AF339" s="86">
        <f t="shared" si="453"/>
        <v>217.07999999999998</v>
      </c>
    </row>
    <row r="340" spans="1:32" ht="12" customHeight="1">
      <c r="A340" s="75"/>
      <c r="B340" s="75"/>
      <c r="C340" s="75"/>
      <c r="D340" s="74"/>
      <c r="E340" s="74"/>
      <c r="F340" s="74"/>
      <c r="G340" s="73"/>
      <c r="H340" s="146" t="s">
        <v>94</v>
      </c>
      <c r="I340" s="146"/>
      <c r="J340" s="146"/>
      <c r="K340" s="146"/>
      <c r="L340" s="147"/>
      <c r="M340" s="85">
        <f t="shared" ref="M340:AC340" si="454">M52-0.33*M52</f>
        <v>60.3</v>
      </c>
      <c r="N340" s="85">
        <f t="shared" si="454"/>
        <v>96.47999999999999</v>
      </c>
      <c r="O340" s="85">
        <f t="shared" si="454"/>
        <v>120.6</v>
      </c>
      <c r="P340" s="85">
        <f t="shared" si="454"/>
        <v>120.6</v>
      </c>
      <c r="Q340" s="85">
        <f t="shared" si="454"/>
        <v>120.6</v>
      </c>
      <c r="R340" s="85">
        <f t="shared" si="454"/>
        <v>120.6</v>
      </c>
      <c r="S340" s="85">
        <f t="shared" si="454"/>
        <v>144.72</v>
      </c>
      <c r="T340" s="85">
        <f t="shared" si="454"/>
        <v>144.72</v>
      </c>
      <c r="U340" s="85">
        <f t="shared" si="454"/>
        <v>168.83999999999997</v>
      </c>
      <c r="V340" s="85">
        <f t="shared" si="454"/>
        <v>168.83999999999997</v>
      </c>
      <c r="W340" s="85">
        <f t="shared" si="454"/>
        <v>168.83999999999997</v>
      </c>
      <c r="X340" s="85">
        <f t="shared" si="454"/>
        <v>192.95999999999998</v>
      </c>
      <c r="Y340" s="85">
        <f t="shared" si="454"/>
        <v>192.95999999999998</v>
      </c>
      <c r="Z340" s="85">
        <f t="shared" si="454"/>
        <v>217.07999999999998</v>
      </c>
      <c r="AA340" s="85">
        <f t="shared" si="454"/>
        <v>217.07999999999998</v>
      </c>
      <c r="AB340" s="85">
        <f t="shared" si="454"/>
        <v>217.07999999999998</v>
      </c>
      <c r="AC340" s="85">
        <f t="shared" si="454"/>
        <v>217.07999999999998</v>
      </c>
      <c r="AD340" s="85">
        <f t="shared" ref="AD340:AF340" si="455">AD52-0.33*AD52</f>
        <v>217.07999999999998</v>
      </c>
      <c r="AE340" s="85">
        <f t="shared" si="455"/>
        <v>217.07999999999998</v>
      </c>
      <c r="AF340" s="85">
        <f t="shared" si="455"/>
        <v>217.07999999999998</v>
      </c>
    </row>
    <row r="341" spans="1:32" ht="12" customHeight="1">
      <c r="I341" s="154" t="s">
        <v>93</v>
      </c>
      <c r="J341" s="154"/>
      <c r="K341" s="154"/>
      <c r="L341" s="154"/>
      <c r="M341" s="155"/>
      <c r="N341" s="86">
        <f t="shared" ref="N341:AC341" si="456">N53-0.33*N53</f>
        <v>96.47999999999999</v>
      </c>
      <c r="O341" s="86">
        <f t="shared" si="456"/>
        <v>120.6</v>
      </c>
      <c r="P341" s="86">
        <f t="shared" si="456"/>
        <v>120.6</v>
      </c>
      <c r="Q341" s="86">
        <f t="shared" si="456"/>
        <v>120.6</v>
      </c>
      <c r="R341" s="86">
        <f t="shared" si="456"/>
        <v>120.6</v>
      </c>
      <c r="S341" s="86">
        <f t="shared" si="456"/>
        <v>144.72</v>
      </c>
      <c r="T341" s="86">
        <f t="shared" si="456"/>
        <v>144.72</v>
      </c>
      <c r="U341" s="86">
        <f t="shared" si="456"/>
        <v>168.83999999999997</v>
      </c>
      <c r="V341" s="86">
        <f t="shared" si="456"/>
        <v>168.83999999999997</v>
      </c>
      <c r="W341" s="86">
        <f t="shared" si="456"/>
        <v>168.83999999999997</v>
      </c>
      <c r="X341" s="86">
        <f t="shared" si="456"/>
        <v>192.95999999999998</v>
      </c>
      <c r="Y341" s="86">
        <f t="shared" si="456"/>
        <v>192.95999999999998</v>
      </c>
      <c r="Z341" s="86">
        <f t="shared" si="456"/>
        <v>217.07999999999998</v>
      </c>
      <c r="AA341" s="86">
        <f t="shared" si="456"/>
        <v>217.07999999999998</v>
      </c>
      <c r="AB341" s="86">
        <f t="shared" si="456"/>
        <v>217.07999999999998</v>
      </c>
      <c r="AC341" s="86">
        <f t="shared" si="456"/>
        <v>217.07999999999998</v>
      </c>
      <c r="AD341" s="86">
        <f t="shared" ref="AD341:AF341" si="457">AD53-0.33*AD53</f>
        <v>217.07999999999998</v>
      </c>
      <c r="AE341" s="86">
        <f t="shared" si="457"/>
        <v>217.07999999999998</v>
      </c>
      <c r="AF341" s="86">
        <f t="shared" si="457"/>
        <v>217.07999999999998</v>
      </c>
    </row>
    <row r="342" spans="1:32" ht="12" customHeight="1">
      <c r="M342" s="146" t="s">
        <v>92</v>
      </c>
      <c r="N342" s="147"/>
      <c r="O342" s="85">
        <f t="shared" ref="O342:AC342" si="458">O54-0.33*O54</f>
        <v>72.36</v>
      </c>
      <c r="P342" s="85">
        <f t="shared" si="458"/>
        <v>96.47999999999999</v>
      </c>
      <c r="Q342" s="85">
        <f t="shared" si="458"/>
        <v>96.47999999999999</v>
      </c>
      <c r="R342" s="85">
        <f t="shared" si="458"/>
        <v>120.6</v>
      </c>
      <c r="S342" s="85">
        <f t="shared" si="458"/>
        <v>144.72</v>
      </c>
      <c r="T342" s="85">
        <f t="shared" si="458"/>
        <v>144.72</v>
      </c>
      <c r="U342" s="85">
        <f t="shared" si="458"/>
        <v>144.72</v>
      </c>
      <c r="V342" s="85">
        <f t="shared" si="458"/>
        <v>144.72</v>
      </c>
      <c r="W342" s="85">
        <f t="shared" si="458"/>
        <v>168.83999999999997</v>
      </c>
      <c r="X342" s="85">
        <f t="shared" si="458"/>
        <v>168.83999999999997</v>
      </c>
      <c r="Y342" s="85">
        <f t="shared" si="458"/>
        <v>168.83999999999997</v>
      </c>
      <c r="Z342" s="85">
        <f t="shared" si="458"/>
        <v>192.95999999999998</v>
      </c>
      <c r="AA342" s="85">
        <f t="shared" si="458"/>
        <v>192.95999999999998</v>
      </c>
      <c r="AB342" s="85">
        <f t="shared" si="458"/>
        <v>192.95999999999998</v>
      </c>
      <c r="AC342" s="85">
        <f t="shared" si="458"/>
        <v>192.95999999999998</v>
      </c>
      <c r="AD342" s="85">
        <f t="shared" ref="AD342:AF342" si="459">AD54-0.33*AD54</f>
        <v>192.95999999999998</v>
      </c>
      <c r="AE342" s="85">
        <f t="shared" si="459"/>
        <v>192.95999999999998</v>
      </c>
      <c r="AF342" s="85">
        <f t="shared" si="459"/>
        <v>192.95999999999998</v>
      </c>
    </row>
    <row r="343" spans="1:32" ht="12" customHeight="1">
      <c r="M343" s="154" t="s">
        <v>91</v>
      </c>
      <c r="N343" s="154"/>
      <c r="O343" s="155"/>
      <c r="P343" s="86">
        <f t="shared" ref="P343:AC343" si="460">P55-0.33*P55</f>
        <v>72.36</v>
      </c>
      <c r="Q343" s="86">
        <f t="shared" si="460"/>
        <v>96.47999999999999</v>
      </c>
      <c r="R343" s="86">
        <f t="shared" si="460"/>
        <v>120.6</v>
      </c>
      <c r="S343" s="86">
        <f t="shared" si="460"/>
        <v>120.6</v>
      </c>
      <c r="T343" s="86">
        <f t="shared" si="460"/>
        <v>120.6</v>
      </c>
      <c r="U343" s="86">
        <f t="shared" si="460"/>
        <v>144.72</v>
      </c>
      <c r="V343" s="86">
        <f t="shared" si="460"/>
        <v>144.72</v>
      </c>
      <c r="W343" s="86">
        <f t="shared" si="460"/>
        <v>144.72</v>
      </c>
      <c r="X343" s="86">
        <f t="shared" si="460"/>
        <v>168.83999999999997</v>
      </c>
      <c r="Y343" s="86">
        <f t="shared" si="460"/>
        <v>168.83999999999997</v>
      </c>
      <c r="Z343" s="86">
        <f t="shared" si="460"/>
        <v>192.95999999999998</v>
      </c>
      <c r="AA343" s="86">
        <f t="shared" si="460"/>
        <v>192.95999999999998</v>
      </c>
      <c r="AB343" s="86">
        <f t="shared" si="460"/>
        <v>192.95999999999998</v>
      </c>
      <c r="AC343" s="86">
        <f t="shared" si="460"/>
        <v>192.95999999999998</v>
      </c>
      <c r="AD343" s="86">
        <f t="shared" ref="AD343:AF343" si="461">AD55-0.33*AD55</f>
        <v>192.95999999999998</v>
      </c>
      <c r="AE343" s="86">
        <f t="shared" si="461"/>
        <v>192.95999999999998</v>
      </c>
      <c r="AF343" s="86">
        <f t="shared" si="461"/>
        <v>192.95999999999998</v>
      </c>
    </row>
    <row r="344" spans="1:32" ht="12" customHeight="1">
      <c r="N344" s="156" t="s">
        <v>90</v>
      </c>
      <c r="O344" s="156"/>
      <c r="P344" s="157"/>
      <c r="Q344" s="85">
        <f t="shared" ref="Q344:AC344" si="462">Q56-0.33*Q56</f>
        <v>72.36</v>
      </c>
      <c r="R344" s="85">
        <f t="shared" si="462"/>
        <v>96.47999999999999</v>
      </c>
      <c r="S344" s="85">
        <f t="shared" si="462"/>
        <v>120.6</v>
      </c>
      <c r="T344" s="85">
        <f t="shared" si="462"/>
        <v>120.6</v>
      </c>
      <c r="U344" s="85">
        <f t="shared" si="462"/>
        <v>120.6</v>
      </c>
      <c r="V344" s="85">
        <f t="shared" si="462"/>
        <v>144.72</v>
      </c>
      <c r="W344" s="85">
        <f t="shared" si="462"/>
        <v>144.72</v>
      </c>
      <c r="X344" s="85">
        <f t="shared" si="462"/>
        <v>144.72</v>
      </c>
      <c r="Y344" s="85">
        <f t="shared" si="462"/>
        <v>144.72</v>
      </c>
      <c r="Z344" s="85">
        <f t="shared" si="462"/>
        <v>168.83999999999997</v>
      </c>
      <c r="AA344" s="85">
        <f t="shared" si="462"/>
        <v>168.83999999999997</v>
      </c>
      <c r="AB344" s="85">
        <f t="shared" si="462"/>
        <v>168.83999999999997</v>
      </c>
      <c r="AC344" s="85">
        <f t="shared" si="462"/>
        <v>168.83999999999997</v>
      </c>
      <c r="AD344" s="85">
        <f t="shared" ref="AD344:AF344" si="463">AD56-0.33*AD56</f>
        <v>168.83999999999997</v>
      </c>
      <c r="AE344" s="85">
        <f t="shared" si="463"/>
        <v>168.83999999999997</v>
      </c>
      <c r="AF344" s="85">
        <f t="shared" si="463"/>
        <v>168.83999999999997</v>
      </c>
    </row>
    <row r="345" spans="1:32" ht="12" customHeight="1">
      <c r="L345" s="71"/>
      <c r="O345" s="154" t="s">
        <v>89</v>
      </c>
      <c r="P345" s="154"/>
      <c r="Q345" s="154"/>
      <c r="R345" s="86">
        <f t="shared" ref="R345:AC345" si="464">R57-0.33*R57</f>
        <v>72.36</v>
      </c>
      <c r="S345" s="86">
        <f t="shared" si="464"/>
        <v>120.6</v>
      </c>
      <c r="T345" s="86">
        <f t="shared" si="464"/>
        <v>120.6</v>
      </c>
      <c r="U345" s="86">
        <f t="shared" si="464"/>
        <v>120.6</v>
      </c>
      <c r="V345" s="86">
        <f t="shared" si="464"/>
        <v>120.6</v>
      </c>
      <c r="W345" s="86">
        <f t="shared" si="464"/>
        <v>144.72</v>
      </c>
      <c r="X345" s="86">
        <f t="shared" si="464"/>
        <v>144.72</v>
      </c>
      <c r="Y345" s="86">
        <f t="shared" si="464"/>
        <v>144.72</v>
      </c>
      <c r="Z345" s="86">
        <f t="shared" si="464"/>
        <v>168.83999999999997</v>
      </c>
      <c r="AA345" s="86">
        <f t="shared" si="464"/>
        <v>168.83999999999997</v>
      </c>
      <c r="AB345" s="86">
        <f t="shared" si="464"/>
        <v>168.83999999999997</v>
      </c>
      <c r="AC345" s="86">
        <f t="shared" si="464"/>
        <v>168.83999999999997</v>
      </c>
      <c r="AD345" s="86">
        <f t="shared" ref="AD345:AF345" si="465">AD57-0.33*AD57</f>
        <v>168.83999999999997</v>
      </c>
      <c r="AE345" s="86">
        <f t="shared" si="465"/>
        <v>168.83999999999997</v>
      </c>
      <c r="AF345" s="86">
        <f t="shared" si="465"/>
        <v>168.83999999999997</v>
      </c>
    </row>
    <row r="346" spans="1:32" ht="12" customHeight="1">
      <c r="K346" s="72"/>
      <c r="L346" s="72"/>
      <c r="M346" s="71"/>
      <c r="O346" s="146" t="s">
        <v>88</v>
      </c>
      <c r="P346" s="146"/>
      <c r="Q346" s="146"/>
      <c r="R346" s="146"/>
      <c r="S346" s="85">
        <f t="shared" ref="S346:AC346" si="466">S58-0.33*S58</f>
        <v>72.36</v>
      </c>
      <c r="T346" s="85">
        <f t="shared" si="466"/>
        <v>72.36</v>
      </c>
      <c r="U346" s="85">
        <f t="shared" si="466"/>
        <v>96.47999999999999</v>
      </c>
      <c r="V346" s="85">
        <f t="shared" si="466"/>
        <v>120.6</v>
      </c>
      <c r="W346" s="85">
        <f t="shared" si="466"/>
        <v>120.6</v>
      </c>
      <c r="X346" s="85">
        <f t="shared" si="466"/>
        <v>120.6</v>
      </c>
      <c r="Y346" s="85">
        <f t="shared" si="466"/>
        <v>144.72</v>
      </c>
      <c r="Z346" s="85">
        <f t="shared" si="466"/>
        <v>144.72</v>
      </c>
      <c r="AA346" s="85">
        <f t="shared" si="466"/>
        <v>144.72</v>
      </c>
      <c r="AB346" s="85">
        <f t="shared" si="466"/>
        <v>144.72</v>
      </c>
      <c r="AC346" s="85">
        <f t="shared" si="466"/>
        <v>144.72</v>
      </c>
      <c r="AD346" s="85">
        <f t="shared" ref="AD346:AF346" si="467">AD58-0.33*AD58</f>
        <v>144.72</v>
      </c>
      <c r="AE346" s="85">
        <f t="shared" si="467"/>
        <v>144.72</v>
      </c>
      <c r="AF346" s="85">
        <f t="shared" si="467"/>
        <v>144.72</v>
      </c>
    </row>
    <row r="347" spans="1:32" ht="12" customHeight="1">
      <c r="Q347" s="150" t="s">
        <v>87</v>
      </c>
      <c r="R347" s="150"/>
      <c r="S347" s="150"/>
      <c r="T347" s="86">
        <f t="shared" ref="T347:AC347" si="468">T59-0.33*T59</f>
        <v>72.36</v>
      </c>
      <c r="U347" s="86">
        <f t="shared" si="468"/>
        <v>72.36</v>
      </c>
      <c r="V347" s="86">
        <f t="shared" si="468"/>
        <v>96.47999999999999</v>
      </c>
      <c r="W347" s="86">
        <f t="shared" si="468"/>
        <v>120.6</v>
      </c>
      <c r="X347" s="86">
        <f t="shared" si="468"/>
        <v>120.6</v>
      </c>
      <c r="Y347" s="86">
        <f t="shared" si="468"/>
        <v>120.6</v>
      </c>
      <c r="Z347" s="86">
        <f t="shared" si="468"/>
        <v>144.72</v>
      </c>
      <c r="AA347" s="86">
        <f t="shared" si="468"/>
        <v>144.72</v>
      </c>
      <c r="AB347" s="86">
        <f t="shared" si="468"/>
        <v>144.72</v>
      </c>
      <c r="AC347" s="86">
        <f t="shared" si="468"/>
        <v>144.72</v>
      </c>
      <c r="AD347" s="86">
        <f t="shared" ref="AD347:AF347" si="469">AD59-0.33*AD59</f>
        <v>144.72</v>
      </c>
      <c r="AE347" s="86">
        <f t="shared" si="469"/>
        <v>144.72</v>
      </c>
      <c r="AF347" s="86">
        <f t="shared" si="469"/>
        <v>144.72</v>
      </c>
    </row>
    <row r="348" spans="1:32" ht="12" customHeight="1">
      <c r="A348" s="152" t="s">
        <v>86</v>
      </c>
      <c r="B348" s="152"/>
      <c r="C348" s="152"/>
      <c r="D348" s="152"/>
      <c r="E348" s="152"/>
      <c r="F348" s="152"/>
      <c r="G348" s="152"/>
      <c r="H348" s="152"/>
      <c r="I348" s="152"/>
      <c r="J348" s="152"/>
      <c r="K348" s="152"/>
      <c r="L348" s="152"/>
      <c r="M348" s="152"/>
      <c r="Q348" s="142" t="s">
        <v>85</v>
      </c>
      <c r="R348" s="142"/>
      <c r="S348" s="142"/>
      <c r="T348" s="143"/>
      <c r="U348" s="85">
        <f t="shared" ref="U348:AC348" si="470">U60-0.33*U60</f>
        <v>72.36</v>
      </c>
      <c r="V348" s="85">
        <f t="shared" si="470"/>
        <v>96.47999999999999</v>
      </c>
      <c r="W348" s="85">
        <f t="shared" si="470"/>
        <v>120.6</v>
      </c>
      <c r="X348" s="85">
        <f t="shared" si="470"/>
        <v>120.6</v>
      </c>
      <c r="Y348" s="85">
        <f t="shared" si="470"/>
        <v>120.6</v>
      </c>
      <c r="Z348" s="85">
        <f t="shared" si="470"/>
        <v>120.6</v>
      </c>
      <c r="AA348" s="85">
        <f t="shared" si="470"/>
        <v>144.72</v>
      </c>
      <c r="AB348" s="85">
        <f t="shared" si="470"/>
        <v>144.72</v>
      </c>
      <c r="AC348" s="85">
        <f t="shared" si="470"/>
        <v>144.72</v>
      </c>
      <c r="AD348" s="85">
        <f t="shared" ref="AD348:AF348" si="471">AD60-0.33*AD60</f>
        <v>144.72</v>
      </c>
      <c r="AE348" s="85">
        <f t="shared" si="471"/>
        <v>144.72</v>
      </c>
      <c r="AF348" s="85">
        <f t="shared" si="471"/>
        <v>144.72</v>
      </c>
    </row>
    <row r="349" spans="1:32" ht="12" customHeight="1">
      <c r="A349" s="153" t="s">
        <v>84</v>
      </c>
      <c r="B349" s="153"/>
      <c r="C349" s="153"/>
      <c r="D349" s="153"/>
      <c r="E349" s="153"/>
      <c r="F349" s="153"/>
      <c r="G349" s="153"/>
      <c r="H349" s="153"/>
      <c r="I349" s="153"/>
      <c r="J349" s="153"/>
      <c r="K349" s="153"/>
      <c r="L349" s="153"/>
      <c r="M349" s="153"/>
      <c r="N349" s="70"/>
      <c r="Q349" s="150" t="s">
        <v>83</v>
      </c>
      <c r="R349" s="150"/>
      <c r="S349" s="150"/>
      <c r="T349" s="150"/>
      <c r="U349" s="151"/>
      <c r="V349" s="86">
        <f t="shared" ref="V349:AC349" si="472">V61-0.33*V61</f>
        <v>72.36</v>
      </c>
      <c r="W349" s="86">
        <f t="shared" si="472"/>
        <v>96.47999999999999</v>
      </c>
      <c r="X349" s="86">
        <f t="shared" si="472"/>
        <v>120.6</v>
      </c>
      <c r="Y349" s="86">
        <f t="shared" si="472"/>
        <v>120.6</v>
      </c>
      <c r="Z349" s="86">
        <f t="shared" si="472"/>
        <v>120.6</v>
      </c>
      <c r="AA349" s="86">
        <f t="shared" si="472"/>
        <v>120.6</v>
      </c>
      <c r="AB349" s="86">
        <f t="shared" si="472"/>
        <v>120.6</v>
      </c>
      <c r="AC349" s="86">
        <f t="shared" si="472"/>
        <v>120.6</v>
      </c>
      <c r="AD349" s="86">
        <f t="shared" ref="AD349:AF349" si="473">AD61-0.33*AD61</f>
        <v>120.6</v>
      </c>
      <c r="AE349" s="86">
        <f t="shared" si="473"/>
        <v>120.6</v>
      </c>
      <c r="AF349" s="86">
        <f t="shared" si="473"/>
        <v>120.6</v>
      </c>
    </row>
    <row r="350" spans="1:32" ht="12" customHeight="1">
      <c r="A350" s="152" t="s">
        <v>111</v>
      </c>
      <c r="B350" s="152"/>
      <c r="C350" s="152"/>
      <c r="D350" s="152"/>
      <c r="E350" s="152"/>
      <c r="F350" s="152"/>
      <c r="G350" s="152"/>
      <c r="H350" s="152"/>
      <c r="I350" s="152"/>
      <c r="J350" s="152"/>
      <c r="K350" s="152"/>
      <c r="L350" s="152"/>
      <c r="M350" s="152"/>
      <c r="U350" s="142" t="s">
        <v>81</v>
      </c>
      <c r="V350" s="142"/>
      <c r="W350" s="85">
        <f t="shared" ref="W350:AC350" si="474">W62-0.33*W62</f>
        <v>72.36</v>
      </c>
      <c r="X350" s="85">
        <f t="shared" si="474"/>
        <v>72.36</v>
      </c>
      <c r="Y350" s="85">
        <f t="shared" si="474"/>
        <v>96.47999999999999</v>
      </c>
      <c r="Z350" s="85">
        <f t="shared" si="474"/>
        <v>120.6</v>
      </c>
      <c r="AA350" s="85">
        <f t="shared" si="474"/>
        <v>120.6</v>
      </c>
      <c r="AB350" s="85">
        <f t="shared" si="474"/>
        <v>120.6</v>
      </c>
      <c r="AC350" s="85">
        <f t="shared" si="474"/>
        <v>120.6</v>
      </c>
      <c r="AD350" s="85">
        <f t="shared" ref="AD350:AF350" si="475">AD62-0.33*AD62</f>
        <v>120.6</v>
      </c>
      <c r="AE350" s="85">
        <f t="shared" si="475"/>
        <v>120.6</v>
      </c>
      <c r="AF350" s="85">
        <f t="shared" si="475"/>
        <v>120.6</v>
      </c>
    </row>
    <row r="351" spans="1:32" ht="12" customHeight="1">
      <c r="V351" s="150" t="s">
        <v>80</v>
      </c>
      <c r="W351" s="150"/>
      <c r="X351" s="86">
        <f t="shared" ref="X351:AC351" si="476">X63-0.33*X63</f>
        <v>72.36</v>
      </c>
      <c r="Y351" s="86">
        <f t="shared" si="476"/>
        <v>72.36</v>
      </c>
      <c r="Z351" s="86">
        <f t="shared" si="476"/>
        <v>96.47999999999999</v>
      </c>
      <c r="AA351" s="86">
        <f t="shared" si="476"/>
        <v>120.6</v>
      </c>
      <c r="AB351" s="86">
        <f t="shared" si="476"/>
        <v>120.6</v>
      </c>
      <c r="AC351" s="86">
        <f t="shared" si="476"/>
        <v>120.6</v>
      </c>
      <c r="AD351" s="86">
        <f t="shared" ref="AD351:AF351" si="477">AD63-0.33*AD63</f>
        <v>120.6</v>
      </c>
      <c r="AE351" s="86">
        <f t="shared" si="477"/>
        <v>120.6</v>
      </c>
      <c r="AF351" s="86">
        <f t="shared" si="477"/>
        <v>120.6</v>
      </c>
    </row>
    <row r="352" spans="1:32" ht="12" customHeight="1">
      <c r="W352" s="142" t="s">
        <v>79</v>
      </c>
      <c r="X352" s="142"/>
      <c r="Y352" s="85">
        <f>Y64-0.33*Y64</f>
        <v>72.36</v>
      </c>
      <c r="Z352" s="85">
        <f>Z64-0.33*Z64</f>
        <v>96.47999999999999</v>
      </c>
      <c r="AA352" s="85">
        <f>AA64-0.33*AA64</f>
        <v>120.6</v>
      </c>
      <c r="AB352" s="85">
        <f>AB64-0.33*AB64</f>
        <v>120.6</v>
      </c>
      <c r="AC352" s="85">
        <f>AC64-0.33*AC64</f>
        <v>120.6</v>
      </c>
      <c r="AD352" s="85">
        <f t="shared" ref="AD352:AF352" si="478">AD64-0.33*AD64</f>
        <v>120.6</v>
      </c>
      <c r="AE352" s="85">
        <f t="shared" si="478"/>
        <v>120.6</v>
      </c>
      <c r="AF352" s="85">
        <f t="shared" si="478"/>
        <v>120.6</v>
      </c>
    </row>
    <row r="353" spans="1:32" ht="12" customHeight="1">
      <c r="X353" s="150" t="s">
        <v>78</v>
      </c>
      <c r="Y353" s="150"/>
      <c r="Z353" s="86">
        <f>Z65-0.33*Z65</f>
        <v>72.36</v>
      </c>
      <c r="AA353" s="86">
        <f>AA65-0.33*AA65</f>
        <v>96.47999999999999</v>
      </c>
      <c r="AB353" s="86">
        <f>AB65-0.33*AB65</f>
        <v>96.47999999999999</v>
      </c>
      <c r="AC353" s="86">
        <f>AC65-0.33*AC65</f>
        <v>96.47999999999999</v>
      </c>
      <c r="AD353" s="86">
        <f t="shared" ref="AD353:AF353" si="479">AD65-0.33*AD65</f>
        <v>96.47999999999999</v>
      </c>
      <c r="AE353" s="86">
        <f t="shared" si="479"/>
        <v>96.47999999999999</v>
      </c>
      <c r="AF353" s="86">
        <f t="shared" si="479"/>
        <v>96.47999999999999</v>
      </c>
    </row>
    <row r="354" spans="1:32" ht="12" customHeight="1">
      <c r="W354" s="142" t="s">
        <v>77</v>
      </c>
      <c r="X354" s="142"/>
      <c r="Y354" s="142"/>
      <c r="Z354" s="143"/>
      <c r="AA354" s="85">
        <f>AA66-0.33*AA66</f>
        <v>72.36</v>
      </c>
      <c r="AB354" s="85">
        <f>AB66-0.33*AB66</f>
        <v>72.36</v>
      </c>
      <c r="AC354" s="85">
        <f>AC66-0.33*AC66</f>
        <v>72.36</v>
      </c>
      <c r="AD354" s="85">
        <f t="shared" ref="AD354:AF354" si="480">AD66-0.33*AD66</f>
        <v>72.36</v>
      </c>
      <c r="AE354" s="85">
        <f t="shared" si="480"/>
        <v>72.36</v>
      </c>
      <c r="AF354" s="85">
        <f t="shared" si="480"/>
        <v>72.36</v>
      </c>
    </row>
    <row r="355" spans="1:32" ht="12" customHeight="1">
      <c r="Y355" s="150" t="s">
        <v>76</v>
      </c>
      <c r="Z355" s="150"/>
      <c r="AA355" s="150"/>
      <c r="AB355" s="86">
        <f>AB67-0.33*AB67</f>
        <v>60.3</v>
      </c>
      <c r="AC355" s="86">
        <f>AC67-0.33*AC67</f>
        <v>60.3</v>
      </c>
      <c r="AD355" s="86">
        <f t="shared" ref="AD355:AF355" si="481">AD67-0.33*AD67</f>
        <v>60.3</v>
      </c>
      <c r="AE355" s="86">
        <f t="shared" si="481"/>
        <v>60.3</v>
      </c>
      <c r="AF355" s="86">
        <f t="shared" si="481"/>
        <v>60.3</v>
      </c>
    </row>
    <row r="356" spans="1:32" ht="12" customHeight="1">
      <c r="X356" s="95"/>
      <c r="Z356" s="142" t="s">
        <v>121</v>
      </c>
      <c r="AA356" s="142"/>
      <c r="AB356" s="143"/>
      <c r="AC356" s="85">
        <f>AC68-0.33*AC68</f>
        <v>60.3</v>
      </c>
      <c r="AD356" s="85">
        <f t="shared" ref="AD356:AF356" si="482">AD68-0.33*AD68</f>
        <v>60.3</v>
      </c>
      <c r="AE356" s="85">
        <f t="shared" si="482"/>
        <v>60.3</v>
      </c>
      <c r="AF356" s="85">
        <f t="shared" si="482"/>
        <v>60.3</v>
      </c>
    </row>
    <row r="357" spans="1:32" ht="12" customHeight="1">
      <c r="Y357" s="144" t="s">
        <v>75</v>
      </c>
      <c r="Z357" s="144"/>
      <c r="AA357" s="144"/>
      <c r="AB357" s="144"/>
      <c r="AC357" s="145"/>
      <c r="AD357" s="86">
        <f t="shared" ref="AD357:AF357" si="483">AD69-0.33*AD69</f>
        <v>60.3</v>
      </c>
      <c r="AE357" s="86">
        <f t="shared" si="483"/>
        <v>60.3</v>
      </c>
      <c r="AF357" s="86">
        <f t="shared" si="483"/>
        <v>60.3</v>
      </c>
    </row>
    <row r="358" spans="1:32" ht="12" customHeight="1">
      <c r="Z358" s="142" t="s">
        <v>122</v>
      </c>
      <c r="AA358" s="142"/>
      <c r="AB358" s="142"/>
      <c r="AC358" s="142"/>
      <c r="AD358" s="143"/>
      <c r="AE358" s="85">
        <f t="shared" ref="AE358:AF358" si="484">AE70-0.33*AE70</f>
        <v>60.3</v>
      </c>
      <c r="AF358" s="85">
        <f t="shared" si="484"/>
        <v>60.3</v>
      </c>
    </row>
    <row r="359" spans="1:32" ht="12" customHeight="1">
      <c r="Z359" s="144" t="s">
        <v>123</v>
      </c>
      <c r="AA359" s="144"/>
      <c r="AB359" s="144"/>
      <c r="AC359" s="144"/>
      <c r="AD359" s="144"/>
      <c r="AE359" s="145"/>
      <c r="AF359" s="86">
        <f t="shared" ref="AF359" si="485">AF71-0.33*AF71</f>
        <v>60.3</v>
      </c>
    </row>
    <row r="360" spans="1:32" ht="12" customHeight="1"/>
    <row r="361" spans="1:32" ht="12" customHeight="1"/>
    <row r="362" spans="1:32" ht="12" customHeight="1"/>
    <row r="363" spans="1:32" ht="12" customHeight="1"/>
    <row r="364" spans="1:32" ht="135" customHeight="1">
      <c r="A364" s="84"/>
      <c r="B364" s="83" t="s">
        <v>106</v>
      </c>
      <c r="C364" s="83" t="s">
        <v>105</v>
      </c>
      <c r="D364" s="83" t="s">
        <v>29</v>
      </c>
      <c r="E364" s="83" t="s">
        <v>15</v>
      </c>
      <c r="F364" s="83" t="s">
        <v>100</v>
      </c>
      <c r="G364" s="82" t="s">
        <v>99</v>
      </c>
      <c r="H364" s="82" t="s">
        <v>104</v>
      </c>
      <c r="I364" s="83" t="s">
        <v>97</v>
      </c>
      <c r="J364" s="82" t="s">
        <v>96</v>
      </c>
      <c r="K364" s="83" t="s">
        <v>95</v>
      </c>
      <c r="L364" s="82" t="s">
        <v>94</v>
      </c>
      <c r="M364" s="82" t="s">
        <v>93</v>
      </c>
      <c r="N364" s="82" t="s">
        <v>92</v>
      </c>
      <c r="O364" s="82" t="s">
        <v>91</v>
      </c>
      <c r="P364" s="83" t="s">
        <v>90</v>
      </c>
      <c r="Q364" s="82" t="s">
        <v>89</v>
      </c>
      <c r="R364" s="82" t="s">
        <v>88</v>
      </c>
      <c r="S364" s="81" t="s">
        <v>87</v>
      </c>
      <c r="T364" s="81" t="s">
        <v>85</v>
      </c>
      <c r="U364" s="81" t="s">
        <v>83</v>
      </c>
      <c r="V364" s="81" t="s">
        <v>81</v>
      </c>
      <c r="W364" s="81" t="s">
        <v>80</v>
      </c>
      <c r="X364" s="81" t="s">
        <v>79</v>
      </c>
      <c r="Y364" s="81" t="s">
        <v>78</v>
      </c>
      <c r="Z364" s="81" t="s">
        <v>77</v>
      </c>
      <c r="AA364" s="81" t="s">
        <v>76</v>
      </c>
      <c r="AB364" s="81" t="s">
        <v>121</v>
      </c>
      <c r="AC364" s="81" t="s">
        <v>124</v>
      </c>
      <c r="AD364" s="81" t="s">
        <v>125</v>
      </c>
      <c r="AE364" s="96" t="s">
        <v>123</v>
      </c>
      <c r="AF364" s="97" t="s">
        <v>126</v>
      </c>
    </row>
    <row r="365" spans="1:32" ht="12" customHeight="1">
      <c r="A365" s="80" t="s">
        <v>103</v>
      </c>
      <c r="B365" s="86">
        <f t="shared" ref="B365:AC365" si="486">B41-0.37*B41</f>
        <v>56.7</v>
      </c>
      <c r="C365" s="86">
        <f t="shared" si="486"/>
        <v>56.7</v>
      </c>
      <c r="D365" s="86">
        <f t="shared" si="486"/>
        <v>68.039999999999992</v>
      </c>
      <c r="E365" s="86">
        <f t="shared" si="486"/>
        <v>90.72</v>
      </c>
      <c r="F365" s="86">
        <f t="shared" si="486"/>
        <v>113.4</v>
      </c>
      <c r="G365" s="86">
        <f t="shared" si="486"/>
        <v>113.4</v>
      </c>
      <c r="H365" s="86">
        <f t="shared" si="486"/>
        <v>113.4</v>
      </c>
      <c r="I365" s="86">
        <f t="shared" si="486"/>
        <v>136.07999999999998</v>
      </c>
      <c r="J365" s="86">
        <f t="shared" si="486"/>
        <v>136.07999999999998</v>
      </c>
      <c r="K365" s="86">
        <f t="shared" si="486"/>
        <v>136.07999999999998</v>
      </c>
      <c r="L365" s="86">
        <f t="shared" si="486"/>
        <v>158.76</v>
      </c>
      <c r="M365" s="86">
        <f t="shared" si="486"/>
        <v>158.76</v>
      </c>
      <c r="N365" s="86">
        <f t="shared" si="486"/>
        <v>181.44</v>
      </c>
      <c r="O365" s="86">
        <f t="shared" si="486"/>
        <v>181.44</v>
      </c>
      <c r="P365" s="86">
        <f t="shared" si="486"/>
        <v>181.44</v>
      </c>
      <c r="Q365" s="86">
        <f t="shared" si="486"/>
        <v>204.12</v>
      </c>
      <c r="R365" s="86">
        <f t="shared" si="486"/>
        <v>204.12</v>
      </c>
      <c r="S365" s="86">
        <f t="shared" si="486"/>
        <v>204.12</v>
      </c>
      <c r="T365" s="86">
        <f t="shared" si="486"/>
        <v>204.12</v>
      </c>
      <c r="U365" s="86">
        <f t="shared" si="486"/>
        <v>226.8</v>
      </c>
      <c r="V365" s="86">
        <f t="shared" si="486"/>
        <v>226.8</v>
      </c>
      <c r="W365" s="86">
        <f t="shared" si="486"/>
        <v>226.8</v>
      </c>
      <c r="X365" s="86">
        <f t="shared" si="486"/>
        <v>226.8</v>
      </c>
      <c r="Y365" s="86">
        <f t="shared" si="486"/>
        <v>226.8</v>
      </c>
      <c r="Z365" s="86">
        <f t="shared" si="486"/>
        <v>272.15999999999997</v>
      </c>
      <c r="AA365" s="86">
        <f t="shared" si="486"/>
        <v>272.15999999999997</v>
      </c>
      <c r="AB365" s="86">
        <f t="shared" si="486"/>
        <v>272.15999999999997</v>
      </c>
      <c r="AC365" s="86">
        <f t="shared" si="486"/>
        <v>272.15999999999997</v>
      </c>
      <c r="AD365" s="86">
        <f t="shared" ref="AD365:AF365" si="487">AD41-0.37*AD41</f>
        <v>272.15999999999997</v>
      </c>
      <c r="AE365" s="86">
        <f t="shared" si="487"/>
        <v>272.15999999999997</v>
      </c>
      <c r="AF365" s="86">
        <f t="shared" si="487"/>
        <v>272.15999999999997</v>
      </c>
    </row>
    <row r="366" spans="1:32" ht="12" customHeight="1">
      <c r="A366" s="158" t="s">
        <v>102</v>
      </c>
      <c r="B366" s="158"/>
      <c r="C366" s="85">
        <f t="shared" ref="C366:AC366" si="488">C42-0.37*C42</f>
        <v>56.7</v>
      </c>
      <c r="D366" s="85">
        <f t="shared" si="488"/>
        <v>68.039999999999992</v>
      </c>
      <c r="E366" s="85">
        <f t="shared" si="488"/>
        <v>90.72</v>
      </c>
      <c r="F366" s="85">
        <f t="shared" si="488"/>
        <v>113.4</v>
      </c>
      <c r="G366" s="85">
        <f t="shared" si="488"/>
        <v>113.4</v>
      </c>
      <c r="H366" s="85">
        <f t="shared" si="488"/>
        <v>113.4</v>
      </c>
      <c r="I366" s="85">
        <f t="shared" si="488"/>
        <v>136.07999999999998</v>
      </c>
      <c r="J366" s="85">
        <f t="shared" si="488"/>
        <v>136.07999999999998</v>
      </c>
      <c r="K366" s="85">
        <f t="shared" si="488"/>
        <v>136.07999999999998</v>
      </c>
      <c r="L366" s="85">
        <f t="shared" si="488"/>
        <v>158.76</v>
      </c>
      <c r="M366" s="85">
        <f t="shared" si="488"/>
        <v>158.76</v>
      </c>
      <c r="N366" s="85">
        <f t="shared" si="488"/>
        <v>181.44</v>
      </c>
      <c r="O366" s="85">
        <f t="shared" si="488"/>
        <v>181.44</v>
      </c>
      <c r="P366" s="85">
        <f t="shared" si="488"/>
        <v>181.44</v>
      </c>
      <c r="Q366" s="85">
        <f t="shared" si="488"/>
        <v>204.12</v>
      </c>
      <c r="R366" s="85">
        <f t="shared" si="488"/>
        <v>204.12</v>
      </c>
      <c r="S366" s="85">
        <f t="shared" si="488"/>
        <v>204.12</v>
      </c>
      <c r="T366" s="85">
        <f t="shared" si="488"/>
        <v>204.12</v>
      </c>
      <c r="U366" s="85">
        <f t="shared" si="488"/>
        <v>226.8</v>
      </c>
      <c r="V366" s="85">
        <f t="shared" si="488"/>
        <v>226.8</v>
      </c>
      <c r="W366" s="85">
        <f t="shared" si="488"/>
        <v>226.8</v>
      </c>
      <c r="X366" s="85">
        <f t="shared" si="488"/>
        <v>226.8</v>
      </c>
      <c r="Y366" s="85">
        <f t="shared" si="488"/>
        <v>226.8</v>
      </c>
      <c r="Z366" s="85">
        <f t="shared" si="488"/>
        <v>272.15999999999997</v>
      </c>
      <c r="AA366" s="85">
        <f t="shared" si="488"/>
        <v>272.15999999999997</v>
      </c>
      <c r="AB366" s="85">
        <f t="shared" si="488"/>
        <v>272.15999999999997</v>
      </c>
      <c r="AC366" s="85">
        <f t="shared" si="488"/>
        <v>272.15999999999997</v>
      </c>
      <c r="AD366" s="85">
        <f t="shared" ref="AD366:AF366" si="489">AD42-0.37*AD42</f>
        <v>272.15999999999997</v>
      </c>
      <c r="AE366" s="85">
        <f t="shared" si="489"/>
        <v>272.15999999999997</v>
      </c>
      <c r="AF366" s="85">
        <f t="shared" si="489"/>
        <v>272.15999999999997</v>
      </c>
    </row>
    <row r="367" spans="1:32" ht="12" customHeight="1">
      <c r="A367" s="159" t="s">
        <v>101</v>
      </c>
      <c r="B367" s="159"/>
      <c r="C367" s="160"/>
      <c r="D367" s="86">
        <f t="shared" ref="D367:AC367" si="490">D43-0.37*D43</f>
        <v>68.039999999999992</v>
      </c>
      <c r="E367" s="86">
        <f t="shared" si="490"/>
        <v>90.72</v>
      </c>
      <c r="F367" s="86">
        <f t="shared" si="490"/>
        <v>113.4</v>
      </c>
      <c r="G367" s="86">
        <f t="shared" si="490"/>
        <v>113.4</v>
      </c>
      <c r="H367" s="86">
        <f t="shared" si="490"/>
        <v>113.4</v>
      </c>
      <c r="I367" s="86">
        <f t="shared" si="490"/>
        <v>136.07999999999998</v>
      </c>
      <c r="J367" s="86">
        <f t="shared" si="490"/>
        <v>136.07999999999998</v>
      </c>
      <c r="K367" s="86">
        <f t="shared" si="490"/>
        <v>136.07999999999998</v>
      </c>
      <c r="L367" s="86">
        <f t="shared" si="490"/>
        <v>158.76</v>
      </c>
      <c r="M367" s="86">
        <f t="shared" si="490"/>
        <v>158.76</v>
      </c>
      <c r="N367" s="86">
        <f t="shared" si="490"/>
        <v>181.44</v>
      </c>
      <c r="O367" s="86">
        <f t="shared" si="490"/>
        <v>181.44</v>
      </c>
      <c r="P367" s="86">
        <f t="shared" si="490"/>
        <v>181.44</v>
      </c>
      <c r="Q367" s="86">
        <f t="shared" si="490"/>
        <v>204.12</v>
      </c>
      <c r="R367" s="86">
        <f t="shared" si="490"/>
        <v>204.12</v>
      </c>
      <c r="S367" s="86">
        <f t="shared" si="490"/>
        <v>204.12</v>
      </c>
      <c r="T367" s="86">
        <f t="shared" si="490"/>
        <v>204.12</v>
      </c>
      <c r="U367" s="86">
        <f t="shared" si="490"/>
        <v>226.8</v>
      </c>
      <c r="V367" s="86">
        <f t="shared" si="490"/>
        <v>226.8</v>
      </c>
      <c r="W367" s="86">
        <f t="shared" si="490"/>
        <v>226.8</v>
      </c>
      <c r="X367" s="86">
        <f t="shared" si="490"/>
        <v>226.8</v>
      </c>
      <c r="Y367" s="86">
        <f t="shared" si="490"/>
        <v>226.8</v>
      </c>
      <c r="Z367" s="86">
        <f t="shared" si="490"/>
        <v>272.15999999999997</v>
      </c>
      <c r="AA367" s="86">
        <f t="shared" si="490"/>
        <v>272.15999999999997</v>
      </c>
      <c r="AB367" s="86">
        <f t="shared" si="490"/>
        <v>272.15999999999997</v>
      </c>
      <c r="AC367" s="86">
        <f t="shared" si="490"/>
        <v>272.15999999999997</v>
      </c>
      <c r="AD367" s="86">
        <f t="shared" ref="AD367:AF367" si="491">AD43-0.37*AD43</f>
        <v>272.15999999999997</v>
      </c>
      <c r="AE367" s="86">
        <f t="shared" si="491"/>
        <v>272.15999999999997</v>
      </c>
      <c r="AF367" s="86">
        <f t="shared" si="491"/>
        <v>272.15999999999997</v>
      </c>
    </row>
    <row r="368" spans="1:32" ht="12" customHeight="1">
      <c r="A368" s="158" t="s">
        <v>29</v>
      </c>
      <c r="B368" s="158"/>
      <c r="C368" s="158"/>
      <c r="D368" s="161"/>
      <c r="E368" s="85">
        <f t="shared" ref="E368:AC368" si="492">E44-0.37*E44</f>
        <v>68.039999999999992</v>
      </c>
      <c r="F368" s="85">
        <f t="shared" si="492"/>
        <v>113.4</v>
      </c>
      <c r="G368" s="85">
        <f t="shared" si="492"/>
        <v>113.4</v>
      </c>
      <c r="H368" s="85">
        <f t="shared" si="492"/>
        <v>113.4</v>
      </c>
      <c r="I368" s="85">
        <f t="shared" si="492"/>
        <v>113.4</v>
      </c>
      <c r="J368" s="85">
        <f t="shared" si="492"/>
        <v>136.07999999999998</v>
      </c>
      <c r="K368" s="85">
        <f t="shared" si="492"/>
        <v>136.07999999999998</v>
      </c>
      <c r="L368" s="85">
        <f t="shared" si="492"/>
        <v>158.76</v>
      </c>
      <c r="M368" s="85">
        <f t="shared" si="492"/>
        <v>158.76</v>
      </c>
      <c r="N368" s="85">
        <f t="shared" si="492"/>
        <v>158.76</v>
      </c>
      <c r="O368" s="85">
        <f t="shared" si="492"/>
        <v>181.44</v>
      </c>
      <c r="P368" s="85">
        <f t="shared" si="492"/>
        <v>181.44</v>
      </c>
      <c r="Q368" s="85">
        <f t="shared" si="492"/>
        <v>181.44</v>
      </c>
      <c r="R368" s="85">
        <f t="shared" si="492"/>
        <v>204.12</v>
      </c>
      <c r="S368" s="85">
        <f t="shared" si="492"/>
        <v>204.12</v>
      </c>
      <c r="T368" s="85">
        <f t="shared" si="492"/>
        <v>204.12</v>
      </c>
      <c r="U368" s="85">
        <f t="shared" si="492"/>
        <v>226.8</v>
      </c>
      <c r="V368" s="85">
        <f t="shared" si="492"/>
        <v>226.8</v>
      </c>
      <c r="W368" s="85">
        <f t="shared" si="492"/>
        <v>226.8</v>
      </c>
      <c r="X368" s="85">
        <f t="shared" si="492"/>
        <v>226.8</v>
      </c>
      <c r="Y368" s="85">
        <f t="shared" si="492"/>
        <v>226.8</v>
      </c>
      <c r="Z368" s="85">
        <f t="shared" si="492"/>
        <v>226.8</v>
      </c>
      <c r="AA368" s="85">
        <f t="shared" si="492"/>
        <v>272.15999999999997</v>
      </c>
      <c r="AB368" s="85">
        <f t="shared" si="492"/>
        <v>272.15999999999997</v>
      </c>
      <c r="AC368" s="85">
        <f t="shared" si="492"/>
        <v>272.15999999999997</v>
      </c>
      <c r="AD368" s="85">
        <f t="shared" ref="AD368:AF368" si="493">AD44-0.37*AD44</f>
        <v>272.15999999999997</v>
      </c>
      <c r="AE368" s="85">
        <f t="shared" si="493"/>
        <v>272.15999999999997</v>
      </c>
      <c r="AF368" s="85">
        <f t="shared" si="493"/>
        <v>272.15999999999997</v>
      </c>
    </row>
    <row r="369" spans="1:32" ht="12" customHeight="1">
      <c r="A369" s="148" t="s">
        <v>15</v>
      </c>
      <c r="B369" s="148"/>
      <c r="C369" s="148"/>
      <c r="D369" s="148"/>
      <c r="E369" s="149"/>
      <c r="F369" s="86">
        <f t="shared" ref="F369:AC369" si="494">F45-0.37*F45</f>
        <v>90.72</v>
      </c>
      <c r="G369" s="86">
        <f t="shared" si="494"/>
        <v>90.72</v>
      </c>
      <c r="H369" s="86">
        <f t="shared" si="494"/>
        <v>90.72</v>
      </c>
      <c r="I369" s="86">
        <f t="shared" si="494"/>
        <v>113.4</v>
      </c>
      <c r="J369" s="86">
        <f t="shared" si="494"/>
        <v>113.4</v>
      </c>
      <c r="K369" s="86">
        <f t="shared" si="494"/>
        <v>136.07999999999998</v>
      </c>
      <c r="L369" s="86">
        <f t="shared" si="494"/>
        <v>136.07999999999998</v>
      </c>
      <c r="M369" s="86">
        <f t="shared" si="494"/>
        <v>136.07999999999998</v>
      </c>
      <c r="N369" s="86">
        <f t="shared" si="494"/>
        <v>158.76</v>
      </c>
      <c r="O369" s="86">
        <f t="shared" si="494"/>
        <v>158.76</v>
      </c>
      <c r="P369" s="86">
        <f t="shared" si="494"/>
        <v>158.76</v>
      </c>
      <c r="Q369" s="86">
        <f t="shared" si="494"/>
        <v>181.44</v>
      </c>
      <c r="R369" s="86">
        <f t="shared" si="494"/>
        <v>181.44</v>
      </c>
      <c r="S369" s="86">
        <f t="shared" si="494"/>
        <v>204.12</v>
      </c>
      <c r="T369" s="86">
        <f t="shared" si="494"/>
        <v>204.12</v>
      </c>
      <c r="U369" s="86">
        <f t="shared" si="494"/>
        <v>204.12</v>
      </c>
      <c r="V369" s="86">
        <f t="shared" si="494"/>
        <v>226.8</v>
      </c>
      <c r="W369" s="86">
        <f t="shared" si="494"/>
        <v>226.8</v>
      </c>
      <c r="X369" s="86">
        <f t="shared" si="494"/>
        <v>226.8</v>
      </c>
      <c r="Y369" s="86">
        <f t="shared" si="494"/>
        <v>226.8</v>
      </c>
      <c r="Z369" s="86">
        <f t="shared" si="494"/>
        <v>226.8</v>
      </c>
      <c r="AA369" s="86">
        <f t="shared" si="494"/>
        <v>226.8</v>
      </c>
      <c r="AB369" s="86">
        <f t="shared" si="494"/>
        <v>226.8</v>
      </c>
      <c r="AC369" s="86">
        <f t="shared" si="494"/>
        <v>226.8</v>
      </c>
      <c r="AD369" s="86">
        <f t="shared" ref="AD369:AF369" si="495">AD45-0.37*AD45</f>
        <v>226.8</v>
      </c>
      <c r="AE369" s="86">
        <f t="shared" si="495"/>
        <v>226.8</v>
      </c>
      <c r="AF369" s="86">
        <f t="shared" si="495"/>
        <v>226.8</v>
      </c>
    </row>
    <row r="370" spans="1:32" ht="12" customHeight="1">
      <c r="A370" s="73"/>
      <c r="B370" s="158" t="s">
        <v>100</v>
      </c>
      <c r="C370" s="158"/>
      <c r="D370" s="158"/>
      <c r="E370" s="158"/>
      <c r="F370" s="161"/>
      <c r="G370" s="85">
        <f t="shared" ref="G370:AC370" si="496">G46-0.37*G46</f>
        <v>56.7</v>
      </c>
      <c r="H370" s="85">
        <f t="shared" si="496"/>
        <v>68.039999999999992</v>
      </c>
      <c r="I370" s="85">
        <f t="shared" si="496"/>
        <v>68.039999999999992</v>
      </c>
      <c r="J370" s="85">
        <f t="shared" si="496"/>
        <v>68.039999999999992</v>
      </c>
      <c r="K370" s="85">
        <f t="shared" si="496"/>
        <v>90.72</v>
      </c>
      <c r="L370" s="85">
        <f t="shared" si="496"/>
        <v>113.4</v>
      </c>
      <c r="M370" s="85">
        <f t="shared" si="496"/>
        <v>113.4</v>
      </c>
      <c r="N370" s="85">
        <f t="shared" si="496"/>
        <v>136.07999999999998</v>
      </c>
      <c r="O370" s="85">
        <f t="shared" si="496"/>
        <v>136.07999999999998</v>
      </c>
      <c r="P370" s="85">
        <f t="shared" si="496"/>
        <v>136.07999999999998</v>
      </c>
      <c r="Q370" s="85">
        <f t="shared" si="496"/>
        <v>136.07999999999998</v>
      </c>
      <c r="R370" s="85">
        <f t="shared" si="496"/>
        <v>136.07999999999998</v>
      </c>
      <c r="S370" s="85">
        <f t="shared" si="496"/>
        <v>181.44</v>
      </c>
      <c r="T370" s="85">
        <f t="shared" si="496"/>
        <v>181.44</v>
      </c>
      <c r="U370" s="85">
        <f t="shared" si="496"/>
        <v>181.44</v>
      </c>
      <c r="V370" s="85">
        <f t="shared" si="496"/>
        <v>204.12</v>
      </c>
      <c r="W370" s="85">
        <f t="shared" si="496"/>
        <v>204.12</v>
      </c>
      <c r="X370" s="85">
        <f t="shared" si="496"/>
        <v>204.12</v>
      </c>
      <c r="Y370" s="85">
        <f t="shared" si="496"/>
        <v>226.8</v>
      </c>
      <c r="Z370" s="85">
        <f t="shared" si="496"/>
        <v>226.8</v>
      </c>
      <c r="AA370" s="85">
        <f t="shared" si="496"/>
        <v>226.8</v>
      </c>
      <c r="AB370" s="85">
        <f t="shared" si="496"/>
        <v>226.8</v>
      </c>
      <c r="AC370" s="85">
        <f t="shared" si="496"/>
        <v>226.8</v>
      </c>
      <c r="AD370" s="85">
        <f t="shared" ref="AD370:AF370" si="497">AD46-0.37*AD46</f>
        <v>226.8</v>
      </c>
      <c r="AE370" s="85">
        <f t="shared" si="497"/>
        <v>226.8</v>
      </c>
      <c r="AF370" s="85">
        <f t="shared" si="497"/>
        <v>226.8</v>
      </c>
    </row>
    <row r="371" spans="1:32" ht="12" customHeight="1">
      <c r="A371" s="79"/>
      <c r="B371" s="78"/>
      <c r="C371" s="159" t="s">
        <v>99</v>
      </c>
      <c r="D371" s="159"/>
      <c r="E371" s="159"/>
      <c r="F371" s="159"/>
      <c r="G371" s="160"/>
      <c r="H371" s="86">
        <f t="shared" ref="H371:AC371" si="498">H47-0.37*H47</f>
        <v>68.039999999999992</v>
      </c>
      <c r="I371" s="86">
        <f t="shared" si="498"/>
        <v>68.039999999999992</v>
      </c>
      <c r="J371" s="86">
        <f t="shared" si="498"/>
        <v>68.039999999999992</v>
      </c>
      <c r="K371" s="86">
        <f t="shared" si="498"/>
        <v>90.72</v>
      </c>
      <c r="L371" s="86">
        <f t="shared" si="498"/>
        <v>113.4</v>
      </c>
      <c r="M371" s="86">
        <f t="shared" si="498"/>
        <v>113.4</v>
      </c>
      <c r="N371" s="86">
        <f t="shared" si="498"/>
        <v>136.07999999999998</v>
      </c>
      <c r="O371" s="86">
        <f t="shared" si="498"/>
        <v>136.07999999999998</v>
      </c>
      <c r="P371" s="86">
        <f t="shared" si="498"/>
        <v>136.07999999999998</v>
      </c>
      <c r="Q371" s="86">
        <f t="shared" si="498"/>
        <v>136.07999999999998</v>
      </c>
      <c r="R371" s="86">
        <f t="shared" si="498"/>
        <v>136.07999999999998</v>
      </c>
      <c r="S371" s="86">
        <f t="shared" si="498"/>
        <v>181.44</v>
      </c>
      <c r="T371" s="86">
        <f t="shared" si="498"/>
        <v>181.44</v>
      </c>
      <c r="U371" s="86">
        <f t="shared" si="498"/>
        <v>181.44</v>
      </c>
      <c r="V371" s="86">
        <f t="shared" si="498"/>
        <v>204.12</v>
      </c>
      <c r="W371" s="86">
        <f t="shared" si="498"/>
        <v>204.12</v>
      </c>
      <c r="X371" s="86">
        <f t="shared" si="498"/>
        <v>204.12</v>
      </c>
      <c r="Y371" s="86">
        <f t="shared" si="498"/>
        <v>226.8</v>
      </c>
      <c r="Z371" s="86">
        <f t="shared" si="498"/>
        <v>226.8</v>
      </c>
      <c r="AA371" s="86">
        <f t="shared" si="498"/>
        <v>226.8</v>
      </c>
      <c r="AB371" s="86">
        <f t="shared" si="498"/>
        <v>226.8</v>
      </c>
      <c r="AC371" s="86">
        <f t="shared" si="498"/>
        <v>226.8</v>
      </c>
      <c r="AD371" s="86">
        <f t="shared" ref="AD371:AF371" si="499">AD47-0.37*AD47</f>
        <v>226.8</v>
      </c>
      <c r="AE371" s="86">
        <f t="shared" si="499"/>
        <v>226.8</v>
      </c>
      <c r="AF371" s="86">
        <f t="shared" si="499"/>
        <v>226.8</v>
      </c>
    </row>
    <row r="372" spans="1:32" ht="12" customHeight="1">
      <c r="A372" s="77"/>
      <c r="B372" s="76"/>
      <c r="C372" s="74"/>
      <c r="D372" s="158" t="s">
        <v>98</v>
      </c>
      <c r="E372" s="158"/>
      <c r="F372" s="158"/>
      <c r="G372" s="158"/>
      <c r="H372" s="161"/>
      <c r="I372" s="85">
        <f t="shared" ref="I372:AC372" si="500">I48-0.37*I48</f>
        <v>68.039999999999992</v>
      </c>
      <c r="J372" s="85">
        <f t="shared" si="500"/>
        <v>68.039999999999992</v>
      </c>
      <c r="K372" s="85">
        <f t="shared" si="500"/>
        <v>90.72</v>
      </c>
      <c r="L372" s="85">
        <f t="shared" si="500"/>
        <v>113.4</v>
      </c>
      <c r="M372" s="85">
        <f t="shared" si="500"/>
        <v>113.4</v>
      </c>
      <c r="N372" s="85">
        <f t="shared" si="500"/>
        <v>136.07999999999998</v>
      </c>
      <c r="O372" s="85">
        <f t="shared" si="500"/>
        <v>136.07999999999998</v>
      </c>
      <c r="P372" s="85">
        <f t="shared" si="500"/>
        <v>136.07999999999998</v>
      </c>
      <c r="Q372" s="85">
        <f t="shared" si="500"/>
        <v>136.07999999999998</v>
      </c>
      <c r="R372" s="85">
        <f t="shared" si="500"/>
        <v>136.07999999999998</v>
      </c>
      <c r="S372" s="85">
        <f t="shared" si="500"/>
        <v>181.44</v>
      </c>
      <c r="T372" s="85">
        <f t="shared" si="500"/>
        <v>181.44</v>
      </c>
      <c r="U372" s="85">
        <f t="shared" si="500"/>
        <v>181.44</v>
      </c>
      <c r="V372" s="85">
        <f t="shared" si="500"/>
        <v>204.12</v>
      </c>
      <c r="W372" s="85">
        <f t="shared" si="500"/>
        <v>204.12</v>
      </c>
      <c r="X372" s="85">
        <f t="shared" si="500"/>
        <v>204.12</v>
      </c>
      <c r="Y372" s="85">
        <f t="shared" si="500"/>
        <v>226.8</v>
      </c>
      <c r="Z372" s="85">
        <f t="shared" si="500"/>
        <v>226.8</v>
      </c>
      <c r="AA372" s="85">
        <f t="shared" si="500"/>
        <v>226.8</v>
      </c>
      <c r="AB372" s="85">
        <f t="shared" si="500"/>
        <v>226.8</v>
      </c>
      <c r="AC372" s="85">
        <f t="shared" si="500"/>
        <v>226.8</v>
      </c>
      <c r="AD372" s="85">
        <f t="shared" ref="AD372:AF372" si="501">AD48-0.37*AD48</f>
        <v>226.8</v>
      </c>
      <c r="AE372" s="85">
        <f t="shared" si="501"/>
        <v>226.8</v>
      </c>
      <c r="AF372" s="85">
        <f t="shared" si="501"/>
        <v>226.8</v>
      </c>
    </row>
    <row r="373" spans="1:32" ht="12" customHeight="1">
      <c r="A373" s="77"/>
      <c r="B373" s="76"/>
      <c r="C373" s="74"/>
      <c r="D373" s="74"/>
      <c r="E373" s="162" t="s">
        <v>97</v>
      </c>
      <c r="F373" s="162"/>
      <c r="G373" s="162"/>
      <c r="H373" s="162"/>
      <c r="I373" s="163"/>
      <c r="J373" s="86">
        <f t="shared" ref="J373:AC373" si="502">J49-0.37*J49</f>
        <v>68.039999999999992</v>
      </c>
      <c r="K373" s="86">
        <f t="shared" si="502"/>
        <v>90.72</v>
      </c>
      <c r="L373" s="86">
        <f t="shared" si="502"/>
        <v>113.4</v>
      </c>
      <c r="M373" s="86">
        <f t="shared" si="502"/>
        <v>113.4</v>
      </c>
      <c r="N373" s="86">
        <f t="shared" si="502"/>
        <v>136.07999999999998</v>
      </c>
      <c r="O373" s="86">
        <f t="shared" si="502"/>
        <v>136.07999999999998</v>
      </c>
      <c r="P373" s="86">
        <f t="shared" si="502"/>
        <v>136.07999999999998</v>
      </c>
      <c r="Q373" s="86">
        <f t="shared" si="502"/>
        <v>136.07999999999998</v>
      </c>
      <c r="R373" s="86">
        <f t="shared" si="502"/>
        <v>136.07999999999998</v>
      </c>
      <c r="S373" s="86">
        <f t="shared" si="502"/>
        <v>158.76</v>
      </c>
      <c r="T373" s="86">
        <f t="shared" si="502"/>
        <v>158.76</v>
      </c>
      <c r="U373" s="86">
        <f t="shared" si="502"/>
        <v>181.44</v>
      </c>
      <c r="V373" s="86">
        <f t="shared" si="502"/>
        <v>181.44</v>
      </c>
      <c r="W373" s="86">
        <f t="shared" si="502"/>
        <v>181.44</v>
      </c>
      <c r="X373" s="86">
        <f t="shared" si="502"/>
        <v>181.44</v>
      </c>
      <c r="Y373" s="86">
        <f t="shared" si="502"/>
        <v>204.12</v>
      </c>
      <c r="Z373" s="86">
        <f t="shared" si="502"/>
        <v>204.12</v>
      </c>
      <c r="AA373" s="86">
        <f t="shared" si="502"/>
        <v>226.8</v>
      </c>
      <c r="AB373" s="86">
        <f t="shared" si="502"/>
        <v>226.8</v>
      </c>
      <c r="AC373" s="86">
        <f t="shared" si="502"/>
        <v>226.8</v>
      </c>
      <c r="AD373" s="86">
        <f t="shared" ref="AD373:AF373" si="503">AD49-0.37*AD49</f>
        <v>226.8</v>
      </c>
      <c r="AE373" s="86">
        <f t="shared" si="503"/>
        <v>226.8</v>
      </c>
      <c r="AF373" s="86">
        <f t="shared" si="503"/>
        <v>226.8</v>
      </c>
    </row>
    <row r="374" spans="1:32" ht="12" customHeight="1">
      <c r="A374" s="77"/>
      <c r="B374" s="76"/>
      <c r="C374" s="74"/>
      <c r="D374" s="74"/>
      <c r="E374" s="73"/>
      <c r="F374" s="158" t="s">
        <v>96</v>
      </c>
      <c r="G374" s="158"/>
      <c r="H374" s="158"/>
      <c r="I374" s="158"/>
      <c r="J374" s="161"/>
      <c r="K374" s="85">
        <f t="shared" ref="K374:AC374" si="504">K50-0.37*K50</f>
        <v>68.039999999999992</v>
      </c>
      <c r="L374" s="85">
        <f t="shared" si="504"/>
        <v>90.72</v>
      </c>
      <c r="M374" s="85">
        <f t="shared" si="504"/>
        <v>90.72</v>
      </c>
      <c r="N374" s="85">
        <f t="shared" si="504"/>
        <v>113.4</v>
      </c>
      <c r="O374" s="85">
        <f t="shared" si="504"/>
        <v>136.07999999999998</v>
      </c>
      <c r="P374" s="85">
        <f t="shared" si="504"/>
        <v>136.07999999999998</v>
      </c>
      <c r="Q374" s="85">
        <f t="shared" si="504"/>
        <v>136.07999999999998</v>
      </c>
      <c r="R374" s="85">
        <f t="shared" si="504"/>
        <v>136.07999999999998</v>
      </c>
      <c r="S374" s="85">
        <f t="shared" si="504"/>
        <v>158.76</v>
      </c>
      <c r="T374" s="85">
        <f t="shared" si="504"/>
        <v>158.76</v>
      </c>
      <c r="U374" s="85">
        <f t="shared" si="504"/>
        <v>181.44</v>
      </c>
      <c r="V374" s="85">
        <f t="shared" si="504"/>
        <v>181.44</v>
      </c>
      <c r="W374" s="85">
        <f t="shared" si="504"/>
        <v>181.44</v>
      </c>
      <c r="X374" s="85">
        <f t="shared" si="504"/>
        <v>181.44</v>
      </c>
      <c r="Y374" s="85">
        <f t="shared" si="504"/>
        <v>204.12</v>
      </c>
      <c r="Z374" s="85">
        <f t="shared" si="504"/>
        <v>204.12</v>
      </c>
      <c r="AA374" s="85">
        <f t="shared" si="504"/>
        <v>226.8</v>
      </c>
      <c r="AB374" s="85">
        <f t="shared" si="504"/>
        <v>226.8</v>
      </c>
      <c r="AC374" s="85">
        <f t="shared" si="504"/>
        <v>226.8</v>
      </c>
      <c r="AD374" s="85">
        <f t="shared" ref="AD374:AF374" si="505">AD50-0.37*AD50</f>
        <v>226.8</v>
      </c>
      <c r="AE374" s="85">
        <f t="shared" si="505"/>
        <v>226.8</v>
      </c>
      <c r="AF374" s="85">
        <f t="shared" si="505"/>
        <v>226.8</v>
      </c>
    </row>
    <row r="375" spans="1:32" ht="12" customHeight="1">
      <c r="A375" s="75"/>
      <c r="B375" s="75"/>
      <c r="C375" s="75"/>
      <c r="D375" s="74"/>
      <c r="E375" s="74"/>
      <c r="F375" s="74"/>
      <c r="G375" s="73"/>
      <c r="H375" s="75"/>
      <c r="I375" s="148" t="s">
        <v>95</v>
      </c>
      <c r="J375" s="148"/>
      <c r="K375" s="149"/>
      <c r="L375" s="86">
        <f t="shared" ref="L375:AC375" si="506">L51-0.37*L51</f>
        <v>68.039999999999992</v>
      </c>
      <c r="M375" s="86">
        <f t="shared" si="506"/>
        <v>68.039999999999992</v>
      </c>
      <c r="N375" s="86">
        <f t="shared" si="506"/>
        <v>113.4</v>
      </c>
      <c r="O375" s="86">
        <f t="shared" si="506"/>
        <v>113.4</v>
      </c>
      <c r="P375" s="86">
        <f t="shared" si="506"/>
        <v>113.4</v>
      </c>
      <c r="Q375" s="86">
        <f t="shared" si="506"/>
        <v>136.07999999999998</v>
      </c>
      <c r="R375" s="86">
        <f t="shared" si="506"/>
        <v>136.07999999999998</v>
      </c>
      <c r="S375" s="86">
        <f t="shared" si="506"/>
        <v>158.76</v>
      </c>
      <c r="T375" s="86">
        <f t="shared" si="506"/>
        <v>158.76</v>
      </c>
      <c r="U375" s="86">
        <f t="shared" si="506"/>
        <v>158.76</v>
      </c>
      <c r="V375" s="86">
        <f t="shared" si="506"/>
        <v>181.44</v>
      </c>
      <c r="W375" s="86">
        <f t="shared" si="506"/>
        <v>181.44</v>
      </c>
      <c r="X375" s="86">
        <f t="shared" si="506"/>
        <v>181.44</v>
      </c>
      <c r="Y375" s="86">
        <f t="shared" si="506"/>
        <v>181.44</v>
      </c>
      <c r="Z375" s="86">
        <f t="shared" si="506"/>
        <v>204.12</v>
      </c>
      <c r="AA375" s="86">
        <f t="shared" si="506"/>
        <v>204.12</v>
      </c>
      <c r="AB375" s="86">
        <f t="shared" si="506"/>
        <v>204.12</v>
      </c>
      <c r="AC375" s="86">
        <f t="shared" si="506"/>
        <v>204.12</v>
      </c>
      <c r="AD375" s="86">
        <f t="shared" ref="AD375:AF375" si="507">AD51-0.37*AD51</f>
        <v>204.12</v>
      </c>
      <c r="AE375" s="86">
        <f t="shared" si="507"/>
        <v>204.12</v>
      </c>
      <c r="AF375" s="86">
        <f t="shared" si="507"/>
        <v>204.12</v>
      </c>
    </row>
    <row r="376" spans="1:32" ht="12" customHeight="1">
      <c r="A376" s="75"/>
      <c r="B376" s="75"/>
      <c r="C376" s="75"/>
      <c r="D376" s="74"/>
      <c r="E376" s="74"/>
      <c r="F376" s="74"/>
      <c r="G376" s="73"/>
      <c r="H376" s="146" t="s">
        <v>94</v>
      </c>
      <c r="I376" s="146"/>
      <c r="J376" s="146"/>
      <c r="K376" s="146"/>
      <c r="L376" s="147"/>
      <c r="M376" s="85">
        <f t="shared" ref="M376:AC376" si="508">M52-0.37*M52</f>
        <v>56.7</v>
      </c>
      <c r="N376" s="85">
        <f t="shared" si="508"/>
        <v>90.72</v>
      </c>
      <c r="O376" s="85">
        <f t="shared" si="508"/>
        <v>113.4</v>
      </c>
      <c r="P376" s="85">
        <f t="shared" si="508"/>
        <v>113.4</v>
      </c>
      <c r="Q376" s="85">
        <f t="shared" si="508"/>
        <v>113.4</v>
      </c>
      <c r="R376" s="85">
        <f t="shared" si="508"/>
        <v>113.4</v>
      </c>
      <c r="S376" s="85">
        <f t="shared" si="508"/>
        <v>136.07999999999998</v>
      </c>
      <c r="T376" s="85">
        <f t="shared" si="508"/>
        <v>136.07999999999998</v>
      </c>
      <c r="U376" s="85">
        <f t="shared" si="508"/>
        <v>158.76</v>
      </c>
      <c r="V376" s="85">
        <f t="shared" si="508"/>
        <v>158.76</v>
      </c>
      <c r="W376" s="85">
        <f t="shared" si="508"/>
        <v>158.76</v>
      </c>
      <c r="X376" s="85">
        <f t="shared" si="508"/>
        <v>181.44</v>
      </c>
      <c r="Y376" s="85">
        <f t="shared" si="508"/>
        <v>181.44</v>
      </c>
      <c r="Z376" s="85">
        <f t="shared" si="508"/>
        <v>204.12</v>
      </c>
      <c r="AA376" s="85">
        <f t="shared" si="508"/>
        <v>204.12</v>
      </c>
      <c r="AB376" s="85">
        <f t="shared" si="508"/>
        <v>204.12</v>
      </c>
      <c r="AC376" s="85">
        <f t="shared" si="508"/>
        <v>204.12</v>
      </c>
      <c r="AD376" s="85">
        <f t="shared" ref="AD376:AF376" si="509">AD52-0.37*AD52</f>
        <v>204.12</v>
      </c>
      <c r="AE376" s="85">
        <f t="shared" si="509"/>
        <v>204.12</v>
      </c>
      <c r="AF376" s="85">
        <f t="shared" si="509"/>
        <v>204.12</v>
      </c>
    </row>
    <row r="377" spans="1:32" ht="12" customHeight="1">
      <c r="I377" s="154" t="s">
        <v>93</v>
      </c>
      <c r="J377" s="154"/>
      <c r="K377" s="154"/>
      <c r="L377" s="154"/>
      <c r="M377" s="155"/>
      <c r="N377" s="86">
        <f t="shared" ref="N377:AC377" si="510">N53-0.37*N53</f>
        <v>90.72</v>
      </c>
      <c r="O377" s="86">
        <f t="shared" si="510"/>
        <v>113.4</v>
      </c>
      <c r="P377" s="86">
        <f t="shared" si="510"/>
        <v>113.4</v>
      </c>
      <c r="Q377" s="86">
        <f t="shared" si="510"/>
        <v>113.4</v>
      </c>
      <c r="R377" s="86">
        <f t="shared" si="510"/>
        <v>113.4</v>
      </c>
      <c r="S377" s="86">
        <f t="shared" si="510"/>
        <v>136.07999999999998</v>
      </c>
      <c r="T377" s="86">
        <f t="shared" si="510"/>
        <v>136.07999999999998</v>
      </c>
      <c r="U377" s="86">
        <f t="shared" si="510"/>
        <v>158.76</v>
      </c>
      <c r="V377" s="86">
        <f t="shared" si="510"/>
        <v>158.76</v>
      </c>
      <c r="W377" s="86">
        <f t="shared" si="510"/>
        <v>158.76</v>
      </c>
      <c r="X377" s="86">
        <f t="shared" si="510"/>
        <v>181.44</v>
      </c>
      <c r="Y377" s="86">
        <f t="shared" si="510"/>
        <v>181.44</v>
      </c>
      <c r="Z377" s="86">
        <f t="shared" si="510"/>
        <v>204.12</v>
      </c>
      <c r="AA377" s="86">
        <f t="shared" si="510"/>
        <v>204.12</v>
      </c>
      <c r="AB377" s="86">
        <f t="shared" si="510"/>
        <v>204.12</v>
      </c>
      <c r="AC377" s="86">
        <f t="shared" si="510"/>
        <v>204.12</v>
      </c>
      <c r="AD377" s="86">
        <f t="shared" ref="AD377:AF377" si="511">AD53-0.37*AD53</f>
        <v>204.12</v>
      </c>
      <c r="AE377" s="86">
        <f t="shared" si="511"/>
        <v>204.12</v>
      </c>
      <c r="AF377" s="86">
        <f t="shared" si="511"/>
        <v>204.12</v>
      </c>
    </row>
    <row r="378" spans="1:32" ht="12" customHeight="1">
      <c r="M378" s="146" t="s">
        <v>92</v>
      </c>
      <c r="N378" s="147"/>
      <c r="O378" s="85">
        <f t="shared" ref="O378:AC378" si="512">O54-0.37*O54</f>
        <v>68.039999999999992</v>
      </c>
      <c r="P378" s="85">
        <f t="shared" si="512"/>
        <v>90.72</v>
      </c>
      <c r="Q378" s="85">
        <f t="shared" si="512"/>
        <v>90.72</v>
      </c>
      <c r="R378" s="85">
        <f t="shared" si="512"/>
        <v>113.4</v>
      </c>
      <c r="S378" s="85">
        <f t="shared" si="512"/>
        <v>136.07999999999998</v>
      </c>
      <c r="T378" s="85">
        <f t="shared" si="512"/>
        <v>136.07999999999998</v>
      </c>
      <c r="U378" s="85">
        <f t="shared" si="512"/>
        <v>136.07999999999998</v>
      </c>
      <c r="V378" s="85">
        <f t="shared" si="512"/>
        <v>136.07999999999998</v>
      </c>
      <c r="W378" s="85">
        <f t="shared" si="512"/>
        <v>158.76</v>
      </c>
      <c r="X378" s="85">
        <f t="shared" si="512"/>
        <v>158.76</v>
      </c>
      <c r="Y378" s="85">
        <f t="shared" si="512"/>
        <v>158.76</v>
      </c>
      <c r="Z378" s="85">
        <f t="shared" si="512"/>
        <v>181.44</v>
      </c>
      <c r="AA378" s="85">
        <f t="shared" si="512"/>
        <v>181.44</v>
      </c>
      <c r="AB378" s="85">
        <f t="shared" si="512"/>
        <v>181.44</v>
      </c>
      <c r="AC378" s="85">
        <f t="shared" si="512"/>
        <v>181.44</v>
      </c>
      <c r="AD378" s="85">
        <f t="shared" ref="AD378:AF378" si="513">AD54-0.37*AD54</f>
        <v>181.44</v>
      </c>
      <c r="AE378" s="85">
        <f t="shared" si="513"/>
        <v>181.44</v>
      </c>
      <c r="AF378" s="85">
        <f t="shared" si="513"/>
        <v>181.44</v>
      </c>
    </row>
    <row r="379" spans="1:32" ht="12" customHeight="1">
      <c r="M379" s="154" t="s">
        <v>91</v>
      </c>
      <c r="N379" s="154"/>
      <c r="O379" s="155"/>
      <c r="P379" s="86">
        <f t="shared" ref="P379:AC379" si="514">P55-0.37*P55</f>
        <v>68.039999999999992</v>
      </c>
      <c r="Q379" s="86">
        <f t="shared" si="514"/>
        <v>90.72</v>
      </c>
      <c r="R379" s="86">
        <f t="shared" si="514"/>
        <v>113.4</v>
      </c>
      <c r="S379" s="86">
        <f t="shared" si="514"/>
        <v>113.4</v>
      </c>
      <c r="T379" s="86">
        <f t="shared" si="514"/>
        <v>113.4</v>
      </c>
      <c r="U379" s="86">
        <f t="shared" si="514"/>
        <v>136.07999999999998</v>
      </c>
      <c r="V379" s="86">
        <f t="shared" si="514"/>
        <v>136.07999999999998</v>
      </c>
      <c r="W379" s="86">
        <f t="shared" si="514"/>
        <v>136.07999999999998</v>
      </c>
      <c r="X379" s="86">
        <f t="shared" si="514"/>
        <v>158.76</v>
      </c>
      <c r="Y379" s="86">
        <f t="shared" si="514"/>
        <v>158.76</v>
      </c>
      <c r="Z379" s="86">
        <f t="shared" si="514"/>
        <v>181.44</v>
      </c>
      <c r="AA379" s="86">
        <f t="shared" si="514"/>
        <v>181.44</v>
      </c>
      <c r="AB379" s="86">
        <f t="shared" si="514"/>
        <v>181.44</v>
      </c>
      <c r="AC379" s="86">
        <f t="shared" si="514"/>
        <v>181.44</v>
      </c>
      <c r="AD379" s="86">
        <f t="shared" ref="AD379:AF379" si="515">AD55-0.37*AD55</f>
        <v>181.44</v>
      </c>
      <c r="AE379" s="86">
        <f t="shared" si="515"/>
        <v>181.44</v>
      </c>
      <c r="AF379" s="86">
        <f t="shared" si="515"/>
        <v>181.44</v>
      </c>
    </row>
    <row r="380" spans="1:32" ht="12" customHeight="1">
      <c r="N380" s="156" t="s">
        <v>90</v>
      </c>
      <c r="O380" s="156"/>
      <c r="P380" s="157"/>
      <c r="Q380" s="85">
        <f t="shared" ref="Q380:AC380" si="516">Q56-0.37*Q56</f>
        <v>68.039999999999992</v>
      </c>
      <c r="R380" s="85">
        <f t="shared" si="516"/>
        <v>90.72</v>
      </c>
      <c r="S380" s="85">
        <f t="shared" si="516"/>
        <v>113.4</v>
      </c>
      <c r="T380" s="85">
        <f t="shared" si="516"/>
        <v>113.4</v>
      </c>
      <c r="U380" s="85">
        <f t="shared" si="516"/>
        <v>113.4</v>
      </c>
      <c r="V380" s="85">
        <f t="shared" si="516"/>
        <v>136.07999999999998</v>
      </c>
      <c r="W380" s="85">
        <f t="shared" si="516"/>
        <v>136.07999999999998</v>
      </c>
      <c r="X380" s="85">
        <f t="shared" si="516"/>
        <v>136.07999999999998</v>
      </c>
      <c r="Y380" s="85">
        <f t="shared" si="516"/>
        <v>136.07999999999998</v>
      </c>
      <c r="Z380" s="85">
        <f t="shared" si="516"/>
        <v>158.76</v>
      </c>
      <c r="AA380" s="85">
        <f t="shared" si="516"/>
        <v>158.76</v>
      </c>
      <c r="AB380" s="85">
        <f t="shared" si="516"/>
        <v>158.76</v>
      </c>
      <c r="AC380" s="85">
        <f t="shared" si="516"/>
        <v>158.76</v>
      </c>
      <c r="AD380" s="85">
        <f t="shared" ref="AD380:AF380" si="517">AD56-0.37*AD56</f>
        <v>158.76</v>
      </c>
      <c r="AE380" s="85">
        <f t="shared" si="517"/>
        <v>158.76</v>
      </c>
      <c r="AF380" s="85">
        <f t="shared" si="517"/>
        <v>158.76</v>
      </c>
    </row>
    <row r="381" spans="1:32" ht="12" customHeight="1">
      <c r="L381" s="71"/>
      <c r="O381" s="154" t="s">
        <v>89</v>
      </c>
      <c r="P381" s="154"/>
      <c r="Q381" s="154"/>
      <c r="R381" s="86">
        <f t="shared" ref="R381:AC381" si="518">R57-0.37*R57</f>
        <v>68.039999999999992</v>
      </c>
      <c r="S381" s="86">
        <f t="shared" si="518"/>
        <v>113.4</v>
      </c>
      <c r="T381" s="86">
        <f t="shared" si="518"/>
        <v>113.4</v>
      </c>
      <c r="U381" s="86">
        <f t="shared" si="518"/>
        <v>113.4</v>
      </c>
      <c r="V381" s="86">
        <f t="shared" si="518"/>
        <v>113.4</v>
      </c>
      <c r="W381" s="86">
        <f t="shared" si="518"/>
        <v>136.07999999999998</v>
      </c>
      <c r="X381" s="86">
        <f t="shared" si="518"/>
        <v>136.07999999999998</v>
      </c>
      <c r="Y381" s="86">
        <f t="shared" si="518"/>
        <v>136.07999999999998</v>
      </c>
      <c r="Z381" s="86">
        <f t="shared" si="518"/>
        <v>158.76</v>
      </c>
      <c r="AA381" s="86">
        <f t="shared" si="518"/>
        <v>158.76</v>
      </c>
      <c r="AB381" s="86">
        <f t="shared" si="518"/>
        <v>158.76</v>
      </c>
      <c r="AC381" s="86">
        <f t="shared" si="518"/>
        <v>158.76</v>
      </c>
      <c r="AD381" s="86">
        <f t="shared" ref="AD381:AF381" si="519">AD57-0.37*AD57</f>
        <v>158.76</v>
      </c>
      <c r="AE381" s="86">
        <f t="shared" si="519"/>
        <v>158.76</v>
      </c>
      <c r="AF381" s="86">
        <f t="shared" si="519"/>
        <v>158.76</v>
      </c>
    </row>
    <row r="382" spans="1:32" ht="12" customHeight="1">
      <c r="K382" s="72"/>
      <c r="L382" s="72"/>
      <c r="M382" s="71"/>
      <c r="O382" s="146" t="s">
        <v>88</v>
      </c>
      <c r="P382" s="146"/>
      <c r="Q382" s="146"/>
      <c r="R382" s="146"/>
      <c r="S382" s="85">
        <f t="shared" ref="S382:AC382" si="520">S58-0.37*S58</f>
        <v>68.039999999999992</v>
      </c>
      <c r="T382" s="85">
        <f t="shared" si="520"/>
        <v>68.039999999999992</v>
      </c>
      <c r="U382" s="85">
        <f t="shared" si="520"/>
        <v>90.72</v>
      </c>
      <c r="V382" s="85">
        <f t="shared" si="520"/>
        <v>113.4</v>
      </c>
      <c r="W382" s="85">
        <f t="shared" si="520"/>
        <v>113.4</v>
      </c>
      <c r="X382" s="85">
        <f t="shared" si="520"/>
        <v>113.4</v>
      </c>
      <c r="Y382" s="85">
        <f t="shared" si="520"/>
        <v>136.07999999999998</v>
      </c>
      <c r="Z382" s="85">
        <f t="shared" si="520"/>
        <v>136.07999999999998</v>
      </c>
      <c r="AA382" s="85">
        <f t="shared" si="520"/>
        <v>136.07999999999998</v>
      </c>
      <c r="AB382" s="85">
        <f t="shared" si="520"/>
        <v>136.07999999999998</v>
      </c>
      <c r="AC382" s="85">
        <f t="shared" si="520"/>
        <v>136.07999999999998</v>
      </c>
      <c r="AD382" s="85">
        <f t="shared" ref="AD382:AF382" si="521">AD58-0.37*AD58</f>
        <v>136.07999999999998</v>
      </c>
      <c r="AE382" s="85">
        <f t="shared" si="521"/>
        <v>136.07999999999998</v>
      </c>
      <c r="AF382" s="85">
        <f t="shared" si="521"/>
        <v>136.07999999999998</v>
      </c>
    </row>
    <row r="383" spans="1:32" ht="12" customHeight="1">
      <c r="Q383" s="150" t="s">
        <v>87</v>
      </c>
      <c r="R383" s="150"/>
      <c r="S383" s="150"/>
      <c r="T383" s="86">
        <f t="shared" ref="T383:AC383" si="522">T59-0.37*T59</f>
        <v>68.039999999999992</v>
      </c>
      <c r="U383" s="86">
        <f t="shared" si="522"/>
        <v>68.039999999999992</v>
      </c>
      <c r="V383" s="86">
        <f t="shared" si="522"/>
        <v>90.72</v>
      </c>
      <c r="W383" s="86">
        <f t="shared" si="522"/>
        <v>113.4</v>
      </c>
      <c r="X383" s="86">
        <f t="shared" si="522"/>
        <v>113.4</v>
      </c>
      <c r="Y383" s="86">
        <f t="shared" si="522"/>
        <v>113.4</v>
      </c>
      <c r="Z383" s="86">
        <f t="shared" si="522"/>
        <v>136.07999999999998</v>
      </c>
      <c r="AA383" s="86">
        <f t="shared" si="522"/>
        <v>136.07999999999998</v>
      </c>
      <c r="AB383" s="86">
        <f t="shared" si="522"/>
        <v>136.07999999999998</v>
      </c>
      <c r="AC383" s="86">
        <f t="shared" si="522"/>
        <v>136.07999999999998</v>
      </c>
      <c r="AD383" s="86">
        <f t="shared" ref="AD383:AF383" si="523">AD59-0.37*AD59</f>
        <v>136.07999999999998</v>
      </c>
      <c r="AE383" s="86">
        <f t="shared" si="523"/>
        <v>136.07999999999998</v>
      </c>
      <c r="AF383" s="86">
        <f t="shared" si="523"/>
        <v>136.07999999999998</v>
      </c>
    </row>
    <row r="384" spans="1:32" ht="12" customHeight="1">
      <c r="A384" s="152" t="s">
        <v>86</v>
      </c>
      <c r="B384" s="152"/>
      <c r="C384" s="152"/>
      <c r="D384" s="152"/>
      <c r="E384" s="152"/>
      <c r="F384" s="152"/>
      <c r="G384" s="152"/>
      <c r="H384" s="152"/>
      <c r="I384" s="152"/>
      <c r="J384" s="152"/>
      <c r="K384" s="152"/>
      <c r="L384" s="152"/>
      <c r="M384" s="152"/>
      <c r="Q384" s="142" t="s">
        <v>85</v>
      </c>
      <c r="R384" s="142"/>
      <c r="S384" s="142"/>
      <c r="T384" s="143"/>
      <c r="U384" s="85">
        <f t="shared" ref="U384:AC384" si="524">U60-0.37*U60</f>
        <v>68.039999999999992</v>
      </c>
      <c r="V384" s="85">
        <f t="shared" si="524"/>
        <v>90.72</v>
      </c>
      <c r="W384" s="85">
        <f t="shared" si="524"/>
        <v>113.4</v>
      </c>
      <c r="X384" s="85">
        <f t="shared" si="524"/>
        <v>113.4</v>
      </c>
      <c r="Y384" s="85">
        <f t="shared" si="524"/>
        <v>113.4</v>
      </c>
      <c r="Z384" s="85">
        <f t="shared" si="524"/>
        <v>113.4</v>
      </c>
      <c r="AA384" s="85">
        <f t="shared" si="524"/>
        <v>136.07999999999998</v>
      </c>
      <c r="AB384" s="85">
        <f t="shared" si="524"/>
        <v>136.07999999999998</v>
      </c>
      <c r="AC384" s="85">
        <f t="shared" si="524"/>
        <v>136.07999999999998</v>
      </c>
      <c r="AD384" s="85">
        <f t="shared" ref="AD384:AF384" si="525">AD60-0.37*AD60</f>
        <v>136.07999999999998</v>
      </c>
      <c r="AE384" s="85">
        <f t="shared" si="525"/>
        <v>136.07999999999998</v>
      </c>
      <c r="AF384" s="85">
        <f t="shared" si="525"/>
        <v>136.07999999999998</v>
      </c>
    </row>
    <row r="385" spans="1:32" ht="12" customHeight="1">
      <c r="A385" s="153" t="s">
        <v>84</v>
      </c>
      <c r="B385" s="153"/>
      <c r="C385" s="153"/>
      <c r="D385" s="153"/>
      <c r="E385" s="153"/>
      <c r="F385" s="153"/>
      <c r="G385" s="153"/>
      <c r="H385" s="153"/>
      <c r="I385" s="153"/>
      <c r="J385" s="153"/>
      <c r="K385" s="153"/>
      <c r="L385" s="153"/>
      <c r="M385" s="153"/>
      <c r="N385" s="70"/>
      <c r="Q385" s="150" t="s">
        <v>83</v>
      </c>
      <c r="R385" s="150"/>
      <c r="S385" s="150"/>
      <c r="T385" s="150"/>
      <c r="U385" s="151"/>
      <c r="V385" s="86">
        <f t="shared" ref="V385:AC385" si="526">V61-0.37*V61</f>
        <v>68.039999999999992</v>
      </c>
      <c r="W385" s="86">
        <f t="shared" si="526"/>
        <v>90.72</v>
      </c>
      <c r="X385" s="86">
        <f t="shared" si="526"/>
        <v>113.4</v>
      </c>
      <c r="Y385" s="86">
        <f t="shared" si="526"/>
        <v>113.4</v>
      </c>
      <c r="Z385" s="86">
        <f t="shared" si="526"/>
        <v>113.4</v>
      </c>
      <c r="AA385" s="86">
        <f t="shared" si="526"/>
        <v>113.4</v>
      </c>
      <c r="AB385" s="86">
        <f t="shared" si="526"/>
        <v>113.4</v>
      </c>
      <c r="AC385" s="86">
        <f t="shared" si="526"/>
        <v>113.4</v>
      </c>
      <c r="AD385" s="86">
        <f t="shared" ref="AD385:AF385" si="527">AD61-0.37*AD61</f>
        <v>113.4</v>
      </c>
      <c r="AE385" s="86">
        <f t="shared" si="527"/>
        <v>113.4</v>
      </c>
      <c r="AF385" s="86">
        <f t="shared" si="527"/>
        <v>113.4</v>
      </c>
    </row>
    <row r="386" spans="1:32" ht="12" customHeight="1">
      <c r="A386" s="152" t="s">
        <v>110</v>
      </c>
      <c r="B386" s="152"/>
      <c r="C386" s="152"/>
      <c r="D386" s="152"/>
      <c r="E386" s="152"/>
      <c r="F386" s="152"/>
      <c r="G386" s="152"/>
      <c r="H386" s="152"/>
      <c r="I386" s="152"/>
      <c r="J386" s="152"/>
      <c r="K386" s="152"/>
      <c r="L386" s="152"/>
      <c r="M386" s="152"/>
      <c r="U386" s="142" t="s">
        <v>81</v>
      </c>
      <c r="V386" s="142"/>
      <c r="W386" s="85">
        <f t="shared" ref="W386:AC386" si="528">W62-0.37*W62</f>
        <v>68.039999999999992</v>
      </c>
      <c r="X386" s="85">
        <f t="shared" si="528"/>
        <v>68.039999999999992</v>
      </c>
      <c r="Y386" s="85">
        <f t="shared" si="528"/>
        <v>90.72</v>
      </c>
      <c r="Z386" s="85">
        <f t="shared" si="528"/>
        <v>113.4</v>
      </c>
      <c r="AA386" s="85">
        <f t="shared" si="528"/>
        <v>113.4</v>
      </c>
      <c r="AB386" s="85">
        <f t="shared" si="528"/>
        <v>113.4</v>
      </c>
      <c r="AC386" s="85">
        <f t="shared" si="528"/>
        <v>113.4</v>
      </c>
      <c r="AD386" s="85">
        <f t="shared" ref="AD386:AF386" si="529">AD62-0.37*AD62</f>
        <v>113.4</v>
      </c>
      <c r="AE386" s="85">
        <f t="shared" si="529"/>
        <v>113.4</v>
      </c>
      <c r="AF386" s="85">
        <f t="shared" si="529"/>
        <v>113.4</v>
      </c>
    </row>
    <row r="387" spans="1:32" ht="12" customHeight="1">
      <c r="V387" s="150" t="s">
        <v>80</v>
      </c>
      <c r="W387" s="150"/>
      <c r="X387" s="86">
        <f t="shared" ref="X387:AC387" si="530">X63-0.37*X63</f>
        <v>68.039999999999992</v>
      </c>
      <c r="Y387" s="86">
        <f t="shared" si="530"/>
        <v>68.039999999999992</v>
      </c>
      <c r="Z387" s="86">
        <f t="shared" si="530"/>
        <v>90.72</v>
      </c>
      <c r="AA387" s="86">
        <f t="shared" si="530"/>
        <v>113.4</v>
      </c>
      <c r="AB387" s="86">
        <f t="shared" si="530"/>
        <v>113.4</v>
      </c>
      <c r="AC387" s="86">
        <f t="shared" si="530"/>
        <v>113.4</v>
      </c>
      <c r="AD387" s="86">
        <f t="shared" ref="AD387:AF387" si="531">AD63-0.37*AD63</f>
        <v>113.4</v>
      </c>
      <c r="AE387" s="86">
        <f t="shared" si="531"/>
        <v>113.4</v>
      </c>
      <c r="AF387" s="86">
        <f t="shared" si="531"/>
        <v>113.4</v>
      </c>
    </row>
    <row r="388" spans="1:32" ht="12" customHeight="1">
      <c r="W388" s="142" t="s">
        <v>79</v>
      </c>
      <c r="X388" s="142"/>
      <c r="Y388" s="85">
        <f>Y64-0.37*Y64</f>
        <v>68.039999999999992</v>
      </c>
      <c r="Z388" s="85">
        <f>Z64-0.37*Z64</f>
        <v>90.72</v>
      </c>
      <c r="AA388" s="85">
        <f>AA64-0.37*AA64</f>
        <v>113.4</v>
      </c>
      <c r="AB388" s="85">
        <f>AB64-0.37*AB64</f>
        <v>113.4</v>
      </c>
      <c r="AC388" s="85">
        <f>AC64-0.37*AC64</f>
        <v>113.4</v>
      </c>
      <c r="AD388" s="85">
        <f t="shared" ref="AD388:AF388" si="532">AD64-0.37*AD64</f>
        <v>113.4</v>
      </c>
      <c r="AE388" s="85">
        <f t="shared" si="532"/>
        <v>113.4</v>
      </c>
      <c r="AF388" s="85">
        <f t="shared" si="532"/>
        <v>113.4</v>
      </c>
    </row>
    <row r="389" spans="1:32" ht="12" customHeight="1">
      <c r="X389" s="150" t="s">
        <v>78</v>
      </c>
      <c r="Y389" s="150"/>
      <c r="Z389" s="86">
        <f>Z65-0.37*Z65</f>
        <v>68.039999999999992</v>
      </c>
      <c r="AA389" s="86">
        <f>AA65-0.37*AA65</f>
        <v>90.72</v>
      </c>
      <c r="AB389" s="86">
        <f>AB65-0.37*AB65</f>
        <v>90.72</v>
      </c>
      <c r="AC389" s="86">
        <f>AC65-0.37*AC65</f>
        <v>90.72</v>
      </c>
      <c r="AD389" s="86">
        <f t="shared" ref="AD389:AF389" si="533">AD65-0.37*AD65</f>
        <v>90.72</v>
      </c>
      <c r="AE389" s="86">
        <f t="shared" si="533"/>
        <v>90.72</v>
      </c>
      <c r="AF389" s="86">
        <f t="shared" si="533"/>
        <v>90.72</v>
      </c>
    </row>
    <row r="390" spans="1:32" ht="12" customHeight="1">
      <c r="W390" s="142" t="s">
        <v>77</v>
      </c>
      <c r="X390" s="142"/>
      <c r="Y390" s="142"/>
      <c r="Z390" s="143"/>
      <c r="AA390" s="85">
        <f>AA66-0.37*AA66</f>
        <v>68.039999999999992</v>
      </c>
      <c r="AB390" s="85">
        <f>AB66-0.37*AB66</f>
        <v>68.039999999999992</v>
      </c>
      <c r="AC390" s="85">
        <f>AC66-0.37*AC66</f>
        <v>68.039999999999992</v>
      </c>
      <c r="AD390" s="85">
        <f t="shared" ref="AD390:AF390" si="534">AD66-0.37*AD66</f>
        <v>68.039999999999992</v>
      </c>
      <c r="AE390" s="85">
        <f t="shared" si="534"/>
        <v>68.039999999999992</v>
      </c>
      <c r="AF390" s="85">
        <f t="shared" si="534"/>
        <v>68.039999999999992</v>
      </c>
    </row>
    <row r="391" spans="1:32" ht="12" customHeight="1">
      <c r="Y391" s="150" t="s">
        <v>76</v>
      </c>
      <c r="Z391" s="150"/>
      <c r="AA391" s="150"/>
      <c r="AB391" s="86">
        <f>AB67-0.37*AB67</f>
        <v>56.7</v>
      </c>
      <c r="AC391" s="86">
        <f>AC67-0.37*AC67</f>
        <v>56.7</v>
      </c>
      <c r="AD391" s="86">
        <f t="shared" ref="AD391:AF391" si="535">AD67-0.37*AD67</f>
        <v>56.7</v>
      </c>
      <c r="AE391" s="86">
        <f t="shared" si="535"/>
        <v>56.7</v>
      </c>
      <c r="AF391" s="86">
        <f t="shared" si="535"/>
        <v>56.7</v>
      </c>
    </row>
    <row r="392" spans="1:32" ht="12" customHeight="1">
      <c r="X392" s="95"/>
      <c r="Z392" s="142" t="s">
        <v>121</v>
      </c>
      <c r="AA392" s="142"/>
      <c r="AB392" s="143"/>
      <c r="AC392" s="85">
        <f>AC68-0.37*AC68</f>
        <v>56.7</v>
      </c>
      <c r="AD392" s="85">
        <f t="shared" ref="AD392:AF392" si="536">AD68-0.37*AD68</f>
        <v>56.7</v>
      </c>
      <c r="AE392" s="85">
        <f t="shared" si="536"/>
        <v>56.7</v>
      </c>
      <c r="AF392" s="85">
        <f t="shared" si="536"/>
        <v>56.7</v>
      </c>
    </row>
    <row r="393" spans="1:32" ht="12" customHeight="1">
      <c r="Y393" s="144" t="s">
        <v>75</v>
      </c>
      <c r="Z393" s="144"/>
      <c r="AA393" s="144"/>
      <c r="AB393" s="144"/>
      <c r="AC393" s="145"/>
      <c r="AD393" s="86">
        <f t="shared" ref="AD393:AF393" si="537">AD69-0.37*AD69</f>
        <v>56.7</v>
      </c>
      <c r="AE393" s="86">
        <f t="shared" si="537"/>
        <v>56.7</v>
      </c>
      <c r="AF393" s="86">
        <f t="shared" si="537"/>
        <v>56.7</v>
      </c>
    </row>
    <row r="394" spans="1:32" ht="12" customHeight="1">
      <c r="Z394" s="142" t="s">
        <v>122</v>
      </c>
      <c r="AA394" s="142"/>
      <c r="AB394" s="142"/>
      <c r="AC394" s="142"/>
      <c r="AD394" s="143"/>
      <c r="AE394" s="85">
        <f t="shared" ref="AE394:AF394" si="538">AE70-0.37*AE70</f>
        <v>56.7</v>
      </c>
      <c r="AF394" s="85">
        <f t="shared" si="538"/>
        <v>56.7</v>
      </c>
    </row>
    <row r="395" spans="1:32" ht="12" customHeight="1">
      <c r="Z395" s="144" t="s">
        <v>123</v>
      </c>
      <c r="AA395" s="144"/>
      <c r="AB395" s="144"/>
      <c r="AC395" s="144"/>
      <c r="AD395" s="144"/>
      <c r="AE395" s="145"/>
      <c r="AF395" s="86">
        <f t="shared" ref="AF395" si="539">AF71-0.37*AF71</f>
        <v>56.7</v>
      </c>
    </row>
    <row r="396" spans="1:32" ht="12" customHeight="1"/>
    <row r="397" spans="1:32" ht="12" customHeight="1"/>
    <row r="398" spans="1:32" ht="12" customHeight="1"/>
    <row r="399" spans="1:32" ht="12" customHeight="1"/>
    <row r="400" spans="1:32" ht="135" customHeight="1">
      <c r="A400" s="84"/>
      <c r="B400" s="83" t="s">
        <v>106</v>
      </c>
      <c r="C400" s="83" t="s">
        <v>105</v>
      </c>
      <c r="D400" s="83" t="s">
        <v>29</v>
      </c>
      <c r="E400" s="83" t="s">
        <v>15</v>
      </c>
      <c r="F400" s="83" t="s">
        <v>100</v>
      </c>
      <c r="G400" s="82" t="s">
        <v>99</v>
      </c>
      <c r="H400" s="82" t="s">
        <v>104</v>
      </c>
      <c r="I400" s="83" t="s">
        <v>97</v>
      </c>
      <c r="J400" s="82" t="s">
        <v>96</v>
      </c>
      <c r="K400" s="83" t="s">
        <v>95</v>
      </c>
      <c r="L400" s="82" t="s">
        <v>94</v>
      </c>
      <c r="M400" s="82" t="s">
        <v>93</v>
      </c>
      <c r="N400" s="82" t="s">
        <v>92</v>
      </c>
      <c r="O400" s="82" t="s">
        <v>91</v>
      </c>
      <c r="P400" s="83" t="s">
        <v>90</v>
      </c>
      <c r="Q400" s="82" t="s">
        <v>89</v>
      </c>
      <c r="R400" s="82" t="s">
        <v>88</v>
      </c>
      <c r="S400" s="81" t="s">
        <v>87</v>
      </c>
      <c r="T400" s="81" t="s">
        <v>85</v>
      </c>
      <c r="U400" s="81" t="s">
        <v>83</v>
      </c>
      <c r="V400" s="81" t="s">
        <v>81</v>
      </c>
      <c r="W400" s="81" t="s">
        <v>80</v>
      </c>
      <c r="X400" s="81" t="s">
        <v>79</v>
      </c>
      <c r="Y400" s="81" t="s">
        <v>78</v>
      </c>
      <c r="Z400" s="81" t="s">
        <v>77</v>
      </c>
      <c r="AA400" s="81" t="s">
        <v>76</v>
      </c>
      <c r="AB400" s="81" t="s">
        <v>121</v>
      </c>
      <c r="AC400" s="81" t="s">
        <v>124</v>
      </c>
      <c r="AD400" s="81" t="s">
        <v>125</v>
      </c>
      <c r="AE400" s="96" t="s">
        <v>123</v>
      </c>
      <c r="AF400" s="97" t="s">
        <v>126</v>
      </c>
    </row>
    <row r="401" spans="1:32" ht="12" customHeight="1">
      <c r="A401" s="80" t="s">
        <v>103</v>
      </c>
      <c r="B401" s="86">
        <f t="shared" ref="B401:AC401" si="540">B41-0.49*B41</f>
        <v>45.9</v>
      </c>
      <c r="C401" s="86">
        <f t="shared" si="540"/>
        <v>45.9</v>
      </c>
      <c r="D401" s="86">
        <f t="shared" si="540"/>
        <v>55.08</v>
      </c>
      <c r="E401" s="86">
        <f t="shared" si="540"/>
        <v>73.44</v>
      </c>
      <c r="F401" s="86">
        <f t="shared" si="540"/>
        <v>91.8</v>
      </c>
      <c r="G401" s="86">
        <f t="shared" si="540"/>
        <v>91.8</v>
      </c>
      <c r="H401" s="86">
        <f t="shared" si="540"/>
        <v>91.8</v>
      </c>
      <c r="I401" s="86">
        <f t="shared" si="540"/>
        <v>110.16</v>
      </c>
      <c r="J401" s="86">
        <f t="shared" si="540"/>
        <v>110.16</v>
      </c>
      <c r="K401" s="86">
        <f t="shared" si="540"/>
        <v>110.16</v>
      </c>
      <c r="L401" s="86">
        <f t="shared" si="540"/>
        <v>128.51999999999998</v>
      </c>
      <c r="M401" s="86">
        <f t="shared" si="540"/>
        <v>128.51999999999998</v>
      </c>
      <c r="N401" s="86">
        <f t="shared" si="540"/>
        <v>146.88</v>
      </c>
      <c r="O401" s="86">
        <f t="shared" si="540"/>
        <v>146.88</v>
      </c>
      <c r="P401" s="86">
        <f t="shared" si="540"/>
        <v>146.88</v>
      </c>
      <c r="Q401" s="86">
        <f t="shared" si="540"/>
        <v>165.24</v>
      </c>
      <c r="R401" s="86">
        <f t="shared" si="540"/>
        <v>165.24</v>
      </c>
      <c r="S401" s="86">
        <f t="shared" si="540"/>
        <v>165.24</v>
      </c>
      <c r="T401" s="86">
        <f t="shared" si="540"/>
        <v>165.24</v>
      </c>
      <c r="U401" s="86">
        <f t="shared" si="540"/>
        <v>183.6</v>
      </c>
      <c r="V401" s="86">
        <f t="shared" si="540"/>
        <v>183.6</v>
      </c>
      <c r="W401" s="86">
        <f t="shared" si="540"/>
        <v>183.6</v>
      </c>
      <c r="X401" s="86">
        <f t="shared" si="540"/>
        <v>183.6</v>
      </c>
      <c r="Y401" s="86">
        <f t="shared" si="540"/>
        <v>183.6</v>
      </c>
      <c r="Z401" s="86">
        <f t="shared" si="540"/>
        <v>220.32</v>
      </c>
      <c r="AA401" s="86">
        <f t="shared" si="540"/>
        <v>220.32</v>
      </c>
      <c r="AB401" s="86">
        <f t="shared" si="540"/>
        <v>220.32</v>
      </c>
      <c r="AC401" s="86">
        <f t="shared" si="540"/>
        <v>220.32</v>
      </c>
      <c r="AD401" s="86">
        <f t="shared" ref="AD401:AF401" si="541">AD41-0.49*AD41</f>
        <v>220.32</v>
      </c>
      <c r="AE401" s="86">
        <f t="shared" si="541"/>
        <v>220.32</v>
      </c>
      <c r="AF401" s="86">
        <f t="shared" si="541"/>
        <v>220.32</v>
      </c>
    </row>
    <row r="402" spans="1:32" ht="12" customHeight="1">
      <c r="A402" s="158" t="s">
        <v>102</v>
      </c>
      <c r="B402" s="158"/>
      <c r="C402" s="85">
        <f t="shared" ref="C402:AC402" si="542">C42-0.49*C42</f>
        <v>45.9</v>
      </c>
      <c r="D402" s="85">
        <f t="shared" si="542"/>
        <v>55.08</v>
      </c>
      <c r="E402" s="85">
        <f t="shared" si="542"/>
        <v>73.44</v>
      </c>
      <c r="F402" s="85">
        <f t="shared" si="542"/>
        <v>91.8</v>
      </c>
      <c r="G402" s="85">
        <f t="shared" si="542"/>
        <v>91.8</v>
      </c>
      <c r="H402" s="85">
        <f t="shared" si="542"/>
        <v>91.8</v>
      </c>
      <c r="I402" s="85">
        <f t="shared" si="542"/>
        <v>110.16</v>
      </c>
      <c r="J402" s="85">
        <f t="shared" si="542"/>
        <v>110.16</v>
      </c>
      <c r="K402" s="85">
        <f t="shared" si="542"/>
        <v>110.16</v>
      </c>
      <c r="L402" s="85">
        <f t="shared" si="542"/>
        <v>128.51999999999998</v>
      </c>
      <c r="M402" s="85">
        <f t="shared" si="542"/>
        <v>128.51999999999998</v>
      </c>
      <c r="N402" s="85">
        <f t="shared" si="542"/>
        <v>146.88</v>
      </c>
      <c r="O402" s="85">
        <f t="shared" si="542"/>
        <v>146.88</v>
      </c>
      <c r="P402" s="85">
        <f t="shared" si="542"/>
        <v>146.88</v>
      </c>
      <c r="Q402" s="85">
        <f t="shared" si="542"/>
        <v>165.24</v>
      </c>
      <c r="R402" s="85">
        <f t="shared" si="542"/>
        <v>165.24</v>
      </c>
      <c r="S402" s="85">
        <f t="shared" si="542"/>
        <v>165.24</v>
      </c>
      <c r="T402" s="85">
        <f t="shared" si="542"/>
        <v>165.24</v>
      </c>
      <c r="U402" s="85">
        <f t="shared" si="542"/>
        <v>183.6</v>
      </c>
      <c r="V402" s="85">
        <f t="shared" si="542"/>
        <v>183.6</v>
      </c>
      <c r="W402" s="85">
        <f t="shared" si="542"/>
        <v>183.6</v>
      </c>
      <c r="X402" s="85">
        <f t="shared" si="542"/>
        <v>183.6</v>
      </c>
      <c r="Y402" s="85">
        <f t="shared" si="542"/>
        <v>183.6</v>
      </c>
      <c r="Z402" s="85">
        <f t="shared" si="542"/>
        <v>220.32</v>
      </c>
      <c r="AA402" s="85">
        <f t="shared" si="542"/>
        <v>220.32</v>
      </c>
      <c r="AB402" s="85">
        <f t="shared" si="542"/>
        <v>220.32</v>
      </c>
      <c r="AC402" s="85">
        <f t="shared" si="542"/>
        <v>220.32</v>
      </c>
      <c r="AD402" s="85">
        <f t="shared" ref="AD402:AF402" si="543">AD42-0.49*AD42</f>
        <v>220.32</v>
      </c>
      <c r="AE402" s="85">
        <f t="shared" si="543"/>
        <v>220.32</v>
      </c>
      <c r="AF402" s="85">
        <f t="shared" si="543"/>
        <v>220.32</v>
      </c>
    </row>
    <row r="403" spans="1:32" ht="12" customHeight="1">
      <c r="A403" s="159" t="s">
        <v>101</v>
      </c>
      <c r="B403" s="159"/>
      <c r="C403" s="160"/>
      <c r="D403" s="86">
        <f t="shared" ref="D403:AC403" si="544">D43-0.49*D43</f>
        <v>55.08</v>
      </c>
      <c r="E403" s="86">
        <f t="shared" si="544"/>
        <v>73.44</v>
      </c>
      <c r="F403" s="86">
        <f t="shared" si="544"/>
        <v>91.8</v>
      </c>
      <c r="G403" s="86">
        <f t="shared" si="544"/>
        <v>91.8</v>
      </c>
      <c r="H403" s="86">
        <f t="shared" si="544"/>
        <v>91.8</v>
      </c>
      <c r="I403" s="86">
        <f t="shared" si="544"/>
        <v>110.16</v>
      </c>
      <c r="J403" s="86">
        <f t="shared" si="544"/>
        <v>110.16</v>
      </c>
      <c r="K403" s="86">
        <f t="shared" si="544"/>
        <v>110.16</v>
      </c>
      <c r="L403" s="86">
        <f t="shared" si="544"/>
        <v>128.51999999999998</v>
      </c>
      <c r="M403" s="86">
        <f t="shared" si="544"/>
        <v>128.51999999999998</v>
      </c>
      <c r="N403" s="86">
        <f t="shared" si="544"/>
        <v>146.88</v>
      </c>
      <c r="O403" s="86">
        <f t="shared" si="544"/>
        <v>146.88</v>
      </c>
      <c r="P403" s="86">
        <f t="shared" si="544"/>
        <v>146.88</v>
      </c>
      <c r="Q403" s="86">
        <f t="shared" si="544"/>
        <v>165.24</v>
      </c>
      <c r="R403" s="86">
        <f t="shared" si="544"/>
        <v>165.24</v>
      </c>
      <c r="S403" s="86">
        <f t="shared" si="544"/>
        <v>165.24</v>
      </c>
      <c r="T403" s="86">
        <f t="shared" si="544"/>
        <v>165.24</v>
      </c>
      <c r="U403" s="86">
        <f t="shared" si="544"/>
        <v>183.6</v>
      </c>
      <c r="V403" s="86">
        <f t="shared" si="544"/>
        <v>183.6</v>
      </c>
      <c r="W403" s="86">
        <f t="shared" si="544"/>
        <v>183.6</v>
      </c>
      <c r="X403" s="86">
        <f t="shared" si="544"/>
        <v>183.6</v>
      </c>
      <c r="Y403" s="86">
        <f t="shared" si="544"/>
        <v>183.6</v>
      </c>
      <c r="Z403" s="86">
        <f t="shared" si="544"/>
        <v>220.32</v>
      </c>
      <c r="AA403" s="86">
        <f t="shared" si="544"/>
        <v>220.32</v>
      </c>
      <c r="AB403" s="86">
        <f t="shared" si="544"/>
        <v>220.32</v>
      </c>
      <c r="AC403" s="86">
        <f t="shared" si="544"/>
        <v>220.32</v>
      </c>
      <c r="AD403" s="86">
        <f t="shared" ref="AD403:AF403" si="545">AD43-0.49*AD43</f>
        <v>220.32</v>
      </c>
      <c r="AE403" s="86">
        <f t="shared" si="545"/>
        <v>220.32</v>
      </c>
      <c r="AF403" s="86">
        <f t="shared" si="545"/>
        <v>220.32</v>
      </c>
    </row>
    <row r="404" spans="1:32" ht="12" customHeight="1">
      <c r="A404" s="158" t="s">
        <v>29</v>
      </c>
      <c r="B404" s="158"/>
      <c r="C404" s="158"/>
      <c r="D404" s="161"/>
      <c r="E404" s="85">
        <f t="shared" ref="E404:AC404" si="546">E44-0.49*E44</f>
        <v>55.08</v>
      </c>
      <c r="F404" s="85">
        <f t="shared" si="546"/>
        <v>91.8</v>
      </c>
      <c r="G404" s="85">
        <f t="shared" si="546"/>
        <v>91.8</v>
      </c>
      <c r="H404" s="85">
        <f t="shared" si="546"/>
        <v>91.8</v>
      </c>
      <c r="I404" s="85">
        <f t="shared" si="546"/>
        <v>91.8</v>
      </c>
      <c r="J404" s="85">
        <f t="shared" si="546"/>
        <v>110.16</v>
      </c>
      <c r="K404" s="85">
        <f t="shared" si="546"/>
        <v>110.16</v>
      </c>
      <c r="L404" s="85">
        <f t="shared" si="546"/>
        <v>128.51999999999998</v>
      </c>
      <c r="M404" s="85">
        <f t="shared" si="546"/>
        <v>128.51999999999998</v>
      </c>
      <c r="N404" s="85">
        <f t="shared" si="546"/>
        <v>128.51999999999998</v>
      </c>
      <c r="O404" s="85">
        <f t="shared" si="546"/>
        <v>146.88</v>
      </c>
      <c r="P404" s="85">
        <f t="shared" si="546"/>
        <v>146.88</v>
      </c>
      <c r="Q404" s="85">
        <f t="shared" si="546"/>
        <v>146.88</v>
      </c>
      <c r="R404" s="85">
        <f t="shared" si="546"/>
        <v>165.24</v>
      </c>
      <c r="S404" s="85">
        <f t="shared" si="546"/>
        <v>165.24</v>
      </c>
      <c r="T404" s="85">
        <f t="shared" si="546"/>
        <v>165.24</v>
      </c>
      <c r="U404" s="85">
        <f t="shared" si="546"/>
        <v>183.6</v>
      </c>
      <c r="V404" s="85">
        <f t="shared" si="546"/>
        <v>183.6</v>
      </c>
      <c r="W404" s="85">
        <f t="shared" si="546"/>
        <v>183.6</v>
      </c>
      <c r="X404" s="85">
        <f t="shared" si="546"/>
        <v>183.6</v>
      </c>
      <c r="Y404" s="85">
        <f t="shared" si="546"/>
        <v>183.6</v>
      </c>
      <c r="Z404" s="85">
        <f t="shared" si="546"/>
        <v>183.6</v>
      </c>
      <c r="AA404" s="85">
        <f t="shared" si="546"/>
        <v>220.32</v>
      </c>
      <c r="AB404" s="85">
        <f t="shared" si="546"/>
        <v>220.32</v>
      </c>
      <c r="AC404" s="85">
        <f t="shared" si="546"/>
        <v>220.32</v>
      </c>
      <c r="AD404" s="85">
        <f t="shared" ref="AD404:AF404" si="547">AD44-0.49*AD44</f>
        <v>220.32</v>
      </c>
      <c r="AE404" s="85">
        <f t="shared" si="547"/>
        <v>220.32</v>
      </c>
      <c r="AF404" s="85">
        <f t="shared" si="547"/>
        <v>220.32</v>
      </c>
    </row>
    <row r="405" spans="1:32" ht="12" customHeight="1">
      <c r="A405" s="148" t="s">
        <v>15</v>
      </c>
      <c r="B405" s="148"/>
      <c r="C405" s="148"/>
      <c r="D405" s="148"/>
      <c r="E405" s="149"/>
      <c r="F405" s="86">
        <f t="shared" ref="F405:AC405" si="548">F45-0.49*F45</f>
        <v>73.44</v>
      </c>
      <c r="G405" s="86">
        <f t="shared" si="548"/>
        <v>73.44</v>
      </c>
      <c r="H405" s="86">
        <f t="shared" si="548"/>
        <v>73.44</v>
      </c>
      <c r="I405" s="86">
        <f t="shared" si="548"/>
        <v>91.8</v>
      </c>
      <c r="J405" s="86">
        <f t="shared" si="548"/>
        <v>91.8</v>
      </c>
      <c r="K405" s="86">
        <f t="shared" si="548"/>
        <v>110.16</v>
      </c>
      <c r="L405" s="86">
        <f t="shared" si="548"/>
        <v>110.16</v>
      </c>
      <c r="M405" s="86">
        <f t="shared" si="548"/>
        <v>110.16</v>
      </c>
      <c r="N405" s="86">
        <f t="shared" si="548"/>
        <v>128.51999999999998</v>
      </c>
      <c r="O405" s="86">
        <f t="shared" si="548"/>
        <v>128.51999999999998</v>
      </c>
      <c r="P405" s="86">
        <f t="shared" si="548"/>
        <v>128.51999999999998</v>
      </c>
      <c r="Q405" s="86">
        <f t="shared" si="548"/>
        <v>146.88</v>
      </c>
      <c r="R405" s="86">
        <f t="shared" si="548"/>
        <v>146.88</v>
      </c>
      <c r="S405" s="86">
        <f t="shared" si="548"/>
        <v>165.24</v>
      </c>
      <c r="T405" s="86">
        <f t="shared" si="548"/>
        <v>165.24</v>
      </c>
      <c r="U405" s="86">
        <f t="shared" si="548"/>
        <v>165.24</v>
      </c>
      <c r="V405" s="86">
        <f t="shared" si="548"/>
        <v>183.6</v>
      </c>
      <c r="W405" s="86">
        <f t="shared" si="548"/>
        <v>183.6</v>
      </c>
      <c r="X405" s="86">
        <f t="shared" si="548"/>
        <v>183.6</v>
      </c>
      <c r="Y405" s="86">
        <f t="shared" si="548"/>
        <v>183.6</v>
      </c>
      <c r="Z405" s="86">
        <f t="shared" si="548"/>
        <v>183.6</v>
      </c>
      <c r="AA405" s="86">
        <f t="shared" si="548"/>
        <v>183.6</v>
      </c>
      <c r="AB405" s="86">
        <f t="shared" si="548"/>
        <v>183.6</v>
      </c>
      <c r="AC405" s="86">
        <f t="shared" si="548"/>
        <v>183.6</v>
      </c>
      <c r="AD405" s="86">
        <f t="shared" ref="AD405:AF405" si="549">AD45-0.49*AD45</f>
        <v>183.6</v>
      </c>
      <c r="AE405" s="86">
        <f t="shared" si="549"/>
        <v>183.6</v>
      </c>
      <c r="AF405" s="86">
        <f t="shared" si="549"/>
        <v>183.6</v>
      </c>
    </row>
    <row r="406" spans="1:32" ht="12" customHeight="1">
      <c r="A406" s="73"/>
      <c r="B406" s="158" t="s">
        <v>100</v>
      </c>
      <c r="C406" s="158"/>
      <c r="D406" s="158"/>
      <c r="E406" s="158"/>
      <c r="F406" s="161"/>
      <c r="G406" s="85">
        <f t="shared" ref="G406:AC406" si="550">G46-0.49*G46</f>
        <v>45.9</v>
      </c>
      <c r="H406" s="85">
        <f t="shared" si="550"/>
        <v>55.08</v>
      </c>
      <c r="I406" s="85">
        <f t="shared" si="550"/>
        <v>55.08</v>
      </c>
      <c r="J406" s="85">
        <f t="shared" si="550"/>
        <v>55.08</v>
      </c>
      <c r="K406" s="85">
        <f t="shared" si="550"/>
        <v>73.44</v>
      </c>
      <c r="L406" s="85">
        <f t="shared" si="550"/>
        <v>91.8</v>
      </c>
      <c r="M406" s="85">
        <f t="shared" si="550"/>
        <v>91.8</v>
      </c>
      <c r="N406" s="85">
        <f t="shared" si="550"/>
        <v>110.16</v>
      </c>
      <c r="O406" s="85">
        <f t="shared" si="550"/>
        <v>110.16</v>
      </c>
      <c r="P406" s="85">
        <f t="shared" si="550"/>
        <v>110.16</v>
      </c>
      <c r="Q406" s="85">
        <f t="shared" si="550"/>
        <v>110.16</v>
      </c>
      <c r="R406" s="85">
        <f t="shared" si="550"/>
        <v>110.16</v>
      </c>
      <c r="S406" s="85">
        <f t="shared" si="550"/>
        <v>146.88</v>
      </c>
      <c r="T406" s="85">
        <f t="shared" si="550"/>
        <v>146.88</v>
      </c>
      <c r="U406" s="85">
        <f t="shared" si="550"/>
        <v>146.88</v>
      </c>
      <c r="V406" s="85">
        <f t="shared" si="550"/>
        <v>165.24</v>
      </c>
      <c r="W406" s="85">
        <f t="shared" si="550"/>
        <v>165.24</v>
      </c>
      <c r="X406" s="85">
        <f t="shared" si="550"/>
        <v>165.24</v>
      </c>
      <c r="Y406" s="85">
        <f t="shared" si="550"/>
        <v>183.6</v>
      </c>
      <c r="Z406" s="85">
        <f t="shared" si="550"/>
        <v>183.6</v>
      </c>
      <c r="AA406" s="85">
        <f t="shared" si="550"/>
        <v>183.6</v>
      </c>
      <c r="AB406" s="85">
        <f t="shared" si="550"/>
        <v>183.6</v>
      </c>
      <c r="AC406" s="85">
        <f t="shared" si="550"/>
        <v>183.6</v>
      </c>
      <c r="AD406" s="85">
        <f t="shared" ref="AD406:AF406" si="551">AD46-0.49*AD46</f>
        <v>183.6</v>
      </c>
      <c r="AE406" s="85">
        <f t="shared" si="551"/>
        <v>183.6</v>
      </c>
      <c r="AF406" s="85">
        <f t="shared" si="551"/>
        <v>183.6</v>
      </c>
    </row>
    <row r="407" spans="1:32" ht="12" customHeight="1">
      <c r="A407" s="79"/>
      <c r="B407" s="78"/>
      <c r="C407" s="159" t="s">
        <v>99</v>
      </c>
      <c r="D407" s="159"/>
      <c r="E407" s="159"/>
      <c r="F407" s="159"/>
      <c r="G407" s="160"/>
      <c r="H407" s="86">
        <f t="shared" ref="H407:AC407" si="552">H47-0.49*H47</f>
        <v>55.08</v>
      </c>
      <c r="I407" s="86">
        <f t="shared" si="552"/>
        <v>55.08</v>
      </c>
      <c r="J407" s="86">
        <f t="shared" si="552"/>
        <v>55.08</v>
      </c>
      <c r="K407" s="86">
        <f t="shared" si="552"/>
        <v>73.44</v>
      </c>
      <c r="L407" s="86">
        <f t="shared" si="552"/>
        <v>91.8</v>
      </c>
      <c r="M407" s="86">
        <f t="shared" si="552"/>
        <v>91.8</v>
      </c>
      <c r="N407" s="86">
        <f t="shared" si="552"/>
        <v>110.16</v>
      </c>
      <c r="O407" s="86">
        <f t="shared" si="552"/>
        <v>110.16</v>
      </c>
      <c r="P407" s="86">
        <f t="shared" si="552"/>
        <v>110.16</v>
      </c>
      <c r="Q407" s="86">
        <f t="shared" si="552"/>
        <v>110.16</v>
      </c>
      <c r="R407" s="86">
        <f t="shared" si="552"/>
        <v>110.16</v>
      </c>
      <c r="S407" s="86">
        <f t="shared" si="552"/>
        <v>146.88</v>
      </c>
      <c r="T407" s="86">
        <f t="shared" si="552"/>
        <v>146.88</v>
      </c>
      <c r="U407" s="86">
        <f t="shared" si="552"/>
        <v>146.88</v>
      </c>
      <c r="V407" s="86">
        <f t="shared" si="552"/>
        <v>165.24</v>
      </c>
      <c r="W407" s="86">
        <f t="shared" si="552"/>
        <v>165.24</v>
      </c>
      <c r="X407" s="86">
        <f t="shared" si="552"/>
        <v>165.24</v>
      </c>
      <c r="Y407" s="86">
        <f t="shared" si="552"/>
        <v>183.6</v>
      </c>
      <c r="Z407" s="86">
        <f t="shared" si="552"/>
        <v>183.6</v>
      </c>
      <c r="AA407" s="86">
        <f t="shared" si="552"/>
        <v>183.6</v>
      </c>
      <c r="AB407" s="86">
        <f t="shared" si="552"/>
        <v>183.6</v>
      </c>
      <c r="AC407" s="86">
        <f t="shared" si="552"/>
        <v>183.6</v>
      </c>
      <c r="AD407" s="86">
        <f t="shared" ref="AD407:AF407" si="553">AD47-0.49*AD47</f>
        <v>183.6</v>
      </c>
      <c r="AE407" s="86">
        <f t="shared" si="553"/>
        <v>183.6</v>
      </c>
      <c r="AF407" s="86">
        <f t="shared" si="553"/>
        <v>183.6</v>
      </c>
    </row>
    <row r="408" spans="1:32" ht="12" customHeight="1">
      <c r="A408" s="77"/>
      <c r="B408" s="76"/>
      <c r="C408" s="74"/>
      <c r="D408" s="158" t="s">
        <v>98</v>
      </c>
      <c r="E408" s="158"/>
      <c r="F408" s="158"/>
      <c r="G408" s="158"/>
      <c r="H408" s="161"/>
      <c r="I408" s="85">
        <f t="shared" ref="I408:AC408" si="554">I48-0.49*I48</f>
        <v>55.08</v>
      </c>
      <c r="J408" s="85">
        <f t="shared" si="554"/>
        <v>55.08</v>
      </c>
      <c r="K408" s="85">
        <f t="shared" si="554"/>
        <v>73.44</v>
      </c>
      <c r="L408" s="85">
        <f t="shared" si="554"/>
        <v>91.8</v>
      </c>
      <c r="M408" s="85">
        <f t="shared" si="554"/>
        <v>91.8</v>
      </c>
      <c r="N408" s="85">
        <f t="shared" si="554"/>
        <v>110.16</v>
      </c>
      <c r="O408" s="85">
        <f t="shared" si="554"/>
        <v>110.16</v>
      </c>
      <c r="P408" s="85">
        <f t="shared" si="554"/>
        <v>110.16</v>
      </c>
      <c r="Q408" s="85">
        <f t="shared" si="554"/>
        <v>110.16</v>
      </c>
      <c r="R408" s="85">
        <f t="shared" si="554"/>
        <v>110.16</v>
      </c>
      <c r="S408" s="85">
        <f t="shared" si="554"/>
        <v>146.88</v>
      </c>
      <c r="T408" s="85">
        <f t="shared" si="554"/>
        <v>146.88</v>
      </c>
      <c r="U408" s="85">
        <f t="shared" si="554"/>
        <v>146.88</v>
      </c>
      <c r="V408" s="85">
        <f t="shared" si="554"/>
        <v>165.24</v>
      </c>
      <c r="W408" s="85">
        <f t="shared" si="554"/>
        <v>165.24</v>
      </c>
      <c r="X408" s="85">
        <f t="shared" si="554"/>
        <v>165.24</v>
      </c>
      <c r="Y408" s="85">
        <f t="shared" si="554"/>
        <v>183.6</v>
      </c>
      <c r="Z408" s="85">
        <f t="shared" si="554"/>
        <v>183.6</v>
      </c>
      <c r="AA408" s="85">
        <f t="shared" si="554"/>
        <v>183.6</v>
      </c>
      <c r="AB408" s="85">
        <f t="shared" si="554"/>
        <v>183.6</v>
      </c>
      <c r="AC408" s="85">
        <f t="shared" si="554"/>
        <v>183.6</v>
      </c>
      <c r="AD408" s="85">
        <f t="shared" ref="AD408:AF408" si="555">AD48-0.49*AD48</f>
        <v>183.6</v>
      </c>
      <c r="AE408" s="85">
        <f t="shared" si="555"/>
        <v>183.6</v>
      </c>
      <c r="AF408" s="85">
        <f t="shared" si="555"/>
        <v>183.6</v>
      </c>
    </row>
    <row r="409" spans="1:32" ht="12" customHeight="1">
      <c r="A409" s="77"/>
      <c r="B409" s="76"/>
      <c r="C409" s="74"/>
      <c r="D409" s="74"/>
      <c r="E409" s="162" t="s">
        <v>97</v>
      </c>
      <c r="F409" s="162"/>
      <c r="G409" s="162"/>
      <c r="H409" s="162"/>
      <c r="I409" s="163"/>
      <c r="J409" s="86">
        <f t="shared" ref="J409:AC409" si="556">J49-0.49*J49</f>
        <v>55.08</v>
      </c>
      <c r="K409" s="86">
        <f t="shared" si="556"/>
        <v>73.44</v>
      </c>
      <c r="L409" s="86">
        <f t="shared" si="556"/>
        <v>91.8</v>
      </c>
      <c r="M409" s="86">
        <f t="shared" si="556"/>
        <v>91.8</v>
      </c>
      <c r="N409" s="86">
        <f t="shared" si="556"/>
        <v>110.16</v>
      </c>
      <c r="O409" s="86">
        <f t="shared" si="556"/>
        <v>110.16</v>
      </c>
      <c r="P409" s="86">
        <f t="shared" si="556"/>
        <v>110.16</v>
      </c>
      <c r="Q409" s="86">
        <f t="shared" si="556"/>
        <v>110.16</v>
      </c>
      <c r="R409" s="86">
        <f t="shared" si="556"/>
        <v>110.16</v>
      </c>
      <c r="S409" s="86">
        <f t="shared" si="556"/>
        <v>128.51999999999998</v>
      </c>
      <c r="T409" s="86">
        <f t="shared" si="556"/>
        <v>128.51999999999998</v>
      </c>
      <c r="U409" s="86">
        <f t="shared" si="556"/>
        <v>146.88</v>
      </c>
      <c r="V409" s="86">
        <f t="shared" si="556"/>
        <v>146.88</v>
      </c>
      <c r="W409" s="86">
        <f t="shared" si="556"/>
        <v>146.88</v>
      </c>
      <c r="X409" s="86">
        <f t="shared" si="556"/>
        <v>146.88</v>
      </c>
      <c r="Y409" s="86">
        <f t="shared" si="556"/>
        <v>165.24</v>
      </c>
      <c r="Z409" s="86">
        <f t="shared" si="556"/>
        <v>165.24</v>
      </c>
      <c r="AA409" s="86">
        <f t="shared" si="556"/>
        <v>183.6</v>
      </c>
      <c r="AB409" s="86">
        <f t="shared" si="556"/>
        <v>183.6</v>
      </c>
      <c r="AC409" s="86">
        <f t="shared" si="556"/>
        <v>183.6</v>
      </c>
      <c r="AD409" s="86">
        <f t="shared" ref="AD409:AF409" si="557">AD49-0.49*AD49</f>
        <v>183.6</v>
      </c>
      <c r="AE409" s="86">
        <f t="shared" si="557"/>
        <v>183.6</v>
      </c>
      <c r="AF409" s="86">
        <f t="shared" si="557"/>
        <v>183.6</v>
      </c>
    </row>
    <row r="410" spans="1:32" ht="12" customHeight="1">
      <c r="A410" s="77"/>
      <c r="B410" s="76"/>
      <c r="C410" s="74"/>
      <c r="D410" s="74"/>
      <c r="E410" s="73"/>
      <c r="F410" s="158" t="s">
        <v>96</v>
      </c>
      <c r="G410" s="158"/>
      <c r="H410" s="158"/>
      <c r="I410" s="158"/>
      <c r="J410" s="161"/>
      <c r="K410" s="85">
        <f t="shared" ref="K410:AC410" si="558">K50-0.49*K50</f>
        <v>55.08</v>
      </c>
      <c r="L410" s="85">
        <f t="shared" si="558"/>
        <v>73.44</v>
      </c>
      <c r="M410" s="85">
        <f t="shared" si="558"/>
        <v>73.44</v>
      </c>
      <c r="N410" s="85">
        <f t="shared" si="558"/>
        <v>91.8</v>
      </c>
      <c r="O410" s="85">
        <f t="shared" si="558"/>
        <v>110.16</v>
      </c>
      <c r="P410" s="85">
        <f t="shared" si="558"/>
        <v>110.16</v>
      </c>
      <c r="Q410" s="85">
        <f t="shared" si="558"/>
        <v>110.16</v>
      </c>
      <c r="R410" s="85">
        <f t="shared" si="558"/>
        <v>110.16</v>
      </c>
      <c r="S410" s="85">
        <f t="shared" si="558"/>
        <v>128.51999999999998</v>
      </c>
      <c r="T410" s="85">
        <f t="shared" si="558"/>
        <v>128.51999999999998</v>
      </c>
      <c r="U410" s="85">
        <f t="shared" si="558"/>
        <v>146.88</v>
      </c>
      <c r="V410" s="85">
        <f t="shared" si="558"/>
        <v>146.88</v>
      </c>
      <c r="W410" s="85">
        <f t="shared" si="558"/>
        <v>146.88</v>
      </c>
      <c r="X410" s="85">
        <f t="shared" si="558"/>
        <v>146.88</v>
      </c>
      <c r="Y410" s="85">
        <f t="shared" si="558"/>
        <v>165.24</v>
      </c>
      <c r="Z410" s="85">
        <f t="shared" si="558"/>
        <v>165.24</v>
      </c>
      <c r="AA410" s="85">
        <f t="shared" si="558"/>
        <v>183.6</v>
      </c>
      <c r="AB410" s="85">
        <f t="shared" si="558"/>
        <v>183.6</v>
      </c>
      <c r="AC410" s="85">
        <f t="shared" si="558"/>
        <v>183.6</v>
      </c>
      <c r="AD410" s="85">
        <f t="shared" ref="AD410:AF410" si="559">AD50-0.49*AD50</f>
        <v>183.6</v>
      </c>
      <c r="AE410" s="85">
        <f t="shared" si="559"/>
        <v>183.6</v>
      </c>
      <c r="AF410" s="85">
        <f t="shared" si="559"/>
        <v>183.6</v>
      </c>
    </row>
    <row r="411" spans="1:32" ht="12" customHeight="1">
      <c r="A411" s="75"/>
      <c r="B411" s="75"/>
      <c r="C411" s="75"/>
      <c r="D411" s="74"/>
      <c r="E411" s="74"/>
      <c r="F411" s="74"/>
      <c r="G411" s="73"/>
      <c r="H411" s="75"/>
      <c r="I411" s="148" t="s">
        <v>95</v>
      </c>
      <c r="J411" s="148"/>
      <c r="K411" s="149"/>
      <c r="L411" s="86">
        <f t="shared" ref="L411:AC411" si="560">L51-0.49*L51</f>
        <v>55.08</v>
      </c>
      <c r="M411" s="86">
        <f t="shared" si="560"/>
        <v>55.08</v>
      </c>
      <c r="N411" s="86">
        <f t="shared" si="560"/>
        <v>91.8</v>
      </c>
      <c r="O411" s="86">
        <f t="shared" si="560"/>
        <v>91.8</v>
      </c>
      <c r="P411" s="86">
        <f t="shared" si="560"/>
        <v>91.8</v>
      </c>
      <c r="Q411" s="86">
        <f t="shared" si="560"/>
        <v>110.16</v>
      </c>
      <c r="R411" s="86">
        <f t="shared" si="560"/>
        <v>110.16</v>
      </c>
      <c r="S411" s="86">
        <f t="shared" si="560"/>
        <v>128.51999999999998</v>
      </c>
      <c r="T411" s="86">
        <f t="shared" si="560"/>
        <v>128.51999999999998</v>
      </c>
      <c r="U411" s="86">
        <f t="shared" si="560"/>
        <v>128.51999999999998</v>
      </c>
      <c r="V411" s="86">
        <f t="shared" si="560"/>
        <v>146.88</v>
      </c>
      <c r="W411" s="86">
        <f t="shared" si="560"/>
        <v>146.88</v>
      </c>
      <c r="X411" s="86">
        <f t="shared" si="560"/>
        <v>146.88</v>
      </c>
      <c r="Y411" s="86">
        <f t="shared" si="560"/>
        <v>146.88</v>
      </c>
      <c r="Z411" s="86">
        <f t="shared" si="560"/>
        <v>165.24</v>
      </c>
      <c r="AA411" s="86">
        <f t="shared" si="560"/>
        <v>165.24</v>
      </c>
      <c r="AB411" s="86">
        <f t="shared" si="560"/>
        <v>165.24</v>
      </c>
      <c r="AC411" s="86">
        <f t="shared" si="560"/>
        <v>165.24</v>
      </c>
      <c r="AD411" s="86">
        <f t="shared" ref="AD411:AF411" si="561">AD51-0.49*AD51</f>
        <v>165.24</v>
      </c>
      <c r="AE411" s="86">
        <f t="shared" si="561"/>
        <v>165.24</v>
      </c>
      <c r="AF411" s="86">
        <f t="shared" si="561"/>
        <v>165.24</v>
      </c>
    </row>
    <row r="412" spans="1:32" ht="12" customHeight="1">
      <c r="A412" s="75"/>
      <c r="B412" s="75"/>
      <c r="C412" s="75"/>
      <c r="D412" s="74"/>
      <c r="E412" s="74"/>
      <c r="F412" s="74"/>
      <c r="G412" s="73"/>
      <c r="H412" s="146" t="s">
        <v>94</v>
      </c>
      <c r="I412" s="146"/>
      <c r="J412" s="146"/>
      <c r="K412" s="146"/>
      <c r="L412" s="147"/>
      <c r="M412" s="85">
        <f t="shared" ref="M412:AC412" si="562">M52-0.49*M52</f>
        <v>45.9</v>
      </c>
      <c r="N412" s="85">
        <f t="shared" si="562"/>
        <v>73.44</v>
      </c>
      <c r="O412" s="85">
        <f t="shared" si="562"/>
        <v>91.8</v>
      </c>
      <c r="P412" s="85">
        <f t="shared" si="562"/>
        <v>91.8</v>
      </c>
      <c r="Q412" s="85">
        <f t="shared" si="562"/>
        <v>91.8</v>
      </c>
      <c r="R412" s="85">
        <f t="shared" si="562"/>
        <v>91.8</v>
      </c>
      <c r="S412" s="85">
        <f t="shared" si="562"/>
        <v>110.16</v>
      </c>
      <c r="T412" s="85">
        <f t="shared" si="562"/>
        <v>110.16</v>
      </c>
      <c r="U412" s="85">
        <f t="shared" si="562"/>
        <v>128.51999999999998</v>
      </c>
      <c r="V412" s="85">
        <f t="shared" si="562"/>
        <v>128.51999999999998</v>
      </c>
      <c r="W412" s="85">
        <f t="shared" si="562"/>
        <v>128.51999999999998</v>
      </c>
      <c r="X412" s="85">
        <f t="shared" si="562"/>
        <v>146.88</v>
      </c>
      <c r="Y412" s="85">
        <f t="shared" si="562"/>
        <v>146.88</v>
      </c>
      <c r="Z412" s="85">
        <f t="shared" si="562"/>
        <v>165.24</v>
      </c>
      <c r="AA412" s="85">
        <f t="shared" si="562"/>
        <v>165.24</v>
      </c>
      <c r="AB412" s="85">
        <f t="shared" si="562"/>
        <v>165.24</v>
      </c>
      <c r="AC412" s="85">
        <f t="shared" si="562"/>
        <v>165.24</v>
      </c>
      <c r="AD412" s="85">
        <f t="shared" ref="AD412:AF412" si="563">AD52-0.49*AD52</f>
        <v>165.24</v>
      </c>
      <c r="AE412" s="85">
        <f t="shared" si="563"/>
        <v>165.24</v>
      </c>
      <c r="AF412" s="85">
        <f t="shared" si="563"/>
        <v>165.24</v>
      </c>
    </row>
    <row r="413" spans="1:32" ht="12" customHeight="1">
      <c r="I413" s="154" t="s">
        <v>93</v>
      </c>
      <c r="J413" s="154"/>
      <c r="K413" s="154"/>
      <c r="L413" s="154"/>
      <c r="M413" s="155"/>
      <c r="N413" s="86">
        <f t="shared" ref="N413:AC413" si="564">N53-0.49*N53</f>
        <v>73.44</v>
      </c>
      <c r="O413" s="86">
        <f t="shared" si="564"/>
        <v>91.8</v>
      </c>
      <c r="P413" s="86">
        <f t="shared" si="564"/>
        <v>91.8</v>
      </c>
      <c r="Q413" s="86">
        <f t="shared" si="564"/>
        <v>91.8</v>
      </c>
      <c r="R413" s="86">
        <f t="shared" si="564"/>
        <v>91.8</v>
      </c>
      <c r="S413" s="86">
        <f t="shared" si="564"/>
        <v>110.16</v>
      </c>
      <c r="T413" s="86">
        <f t="shared" si="564"/>
        <v>110.16</v>
      </c>
      <c r="U413" s="86">
        <f t="shared" si="564"/>
        <v>128.51999999999998</v>
      </c>
      <c r="V413" s="86">
        <f t="shared" si="564"/>
        <v>128.51999999999998</v>
      </c>
      <c r="W413" s="86">
        <f t="shared" si="564"/>
        <v>128.51999999999998</v>
      </c>
      <c r="X413" s="86">
        <f t="shared" si="564"/>
        <v>146.88</v>
      </c>
      <c r="Y413" s="86">
        <f t="shared" si="564"/>
        <v>146.88</v>
      </c>
      <c r="Z413" s="86">
        <f t="shared" si="564"/>
        <v>165.24</v>
      </c>
      <c r="AA413" s="86">
        <f t="shared" si="564"/>
        <v>165.24</v>
      </c>
      <c r="AB413" s="86">
        <f t="shared" si="564"/>
        <v>165.24</v>
      </c>
      <c r="AC413" s="86">
        <f t="shared" si="564"/>
        <v>165.24</v>
      </c>
      <c r="AD413" s="86">
        <f t="shared" ref="AD413:AF413" si="565">AD53-0.49*AD53</f>
        <v>165.24</v>
      </c>
      <c r="AE413" s="86">
        <f t="shared" si="565"/>
        <v>165.24</v>
      </c>
      <c r="AF413" s="86">
        <f t="shared" si="565"/>
        <v>165.24</v>
      </c>
    </row>
    <row r="414" spans="1:32" ht="12" customHeight="1">
      <c r="M414" s="146" t="s">
        <v>92</v>
      </c>
      <c r="N414" s="147"/>
      <c r="O414" s="85">
        <f t="shared" ref="O414:AC414" si="566">O54-0.49*O54</f>
        <v>55.08</v>
      </c>
      <c r="P414" s="85">
        <f t="shared" si="566"/>
        <v>73.44</v>
      </c>
      <c r="Q414" s="85">
        <f t="shared" si="566"/>
        <v>73.44</v>
      </c>
      <c r="R414" s="85">
        <f t="shared" si="566"/>
        <v>91.8</v>
      </c>
      <c r="S414" s="85">
        <f t="shared" si="566"/>
        <v>110.16</v>
      </c>
      <c r="T414" s="85">
        <f t="shared" si="566"/>
        <v>110.16</v>
      </c>
      <c r="U414" s="85">
        <f t="shared" si="566"/>
        <v>110.16</v>
      </c>
      <c r="V414" s="85">
        <f t="shared" si="566"/>
        <v>110.16</v>
      </c>
      <c r="W414" s="85">
        <f t="shared" si="566"/>
        <v>128.51999999999998</v>
      </c>
      <c r="X414" s="85">
        <f t="shared" si="566"/>
        <v>128.51999999999998</v>
      </c>
      <c r="Y414" s="85">
        <f t="shared" si="566"/>
        <v>128.51999999999998</v>
      </c>
      <c r="Z414" s="85">
        <f t="shared" si="566"/>
        <v>146.88</v>
      </c>
      <c r="AA414" s="85">
        <f t="shared" si="566"/>
        <v>146.88</v>
      </c>
      <c r="AB414" s="85">
        <f t="shared" si="566"/>
        <v>146.88</v>
      </c>
      <c r="AC414" s="85">
        <f t="shared" si="566"/>
        <v>146.88</v>
      </c>
      <c r="AD414" s="85">
        <f t="shared" ref="AD414:AF414" si="567">AD54-0.49*AD54</f>
        <v>146.88</v>
      </c>
      <c r="AE414" s="85">
        <f t="shared" si="567"/>
        <v>146.88</v>
      </c>
      <c r="AF414" s="85">
        <f t="shared" si="567"/>
        <v>146.88</v>
      </c>
    </row>
    <row r="415" spans="1:32" ht="12" customHeight="1">
      <c r="M415" s="154" t="s">
        <v>91</v>
      </c>
      <c r="N415" s="154"/>
      <c r="O415" s="155"/>
      <c r="P415" s="86">
        <f t="shared" ref="P415:AC415" si="568">P55-0.49*P55</f>
        <v>55.08</v>
      </c>
      <c r="Q415" s="86">
        <f t="shared" si="568"/>
        <v>73.44</v>
      </c>
      <c r="R415" s="86">
        <f t="shared" si="568"/>
        <v>91.8</v>
      </c>
      <c r="S415" s="86">
        <f t="shared" si="568"/>
        <v>91.8</v>
      </c>
      <c r="T415" s="86">
        <f t="shared" si="568"/>
        <v>91.8</v>
      </c>
      <c r="U415" s="86">
        <f t="shared" si="568"/>
        <v>110.16</v>
      </c>
      <c r="V415" s="86">
        <f t="shared" si="568"/>
        <v>110.16</v>
      </c>
      <c r="W415" s="86">
        <f t="shared" si="568"/>
        <v>110.16</v>
      </c>
      <c r="X415" s="86">
        <f t="shared" si="568"/>
        <v>128.51999999999998</v>
      </c>
      <c r="Y415" s="86">
        <f t="shared" si="568"/>
        <v>128.51999999999998</v>
      </c>
      <c r="Z415" s="86">
        <f t="shared" si="568"/>
        <v>146.88</v>
      </c>
      <c r="AA415" s="86">
        <f t="shared" si="568"/>
        <v>146.88</v>
      </c>
      <c r="AB415" s="86">
        <f t="shared" si="568"/>
        <v>146.88</v>
      </c>
      <c r="AC415" s="86">
        <f t="shared" si="568"/>
        <v>146.88</v>
      </c>
      <c r="AD415" s="86">
        <f t="shared" ref="AD415:AF415" si="569">AD55-0.49*AD55</f>
        <v>146.88</v>
      </c>
      <c r="AE415" s="86">
        <f t="shared" si="569"/>
        <v>146.88</v>
      </c>
      <c r="AF415" s="86">
        <f t="shared" si="569"/>
        <v>146.88</v>
      </c>
    </row>
    <row r="416" spans="1:32" ht="12" customHeight="1">
      <c r="N416" s="156" t="s">
        <v>90</v>
      </c>
      <c r="O416" s="156"/>
      <c r="P416" s="157"/>
      <c r="Q416" s="85">
        <f t="shared" ref="Q416:AC416" si="570">Q56-0.49*Q56</f>
        <v>55.08</v>
      </c>
      <c r="R416" s="85">
        <f t="shared" si="570"/>
        <v>73.44</v>
      </c>
      <c r="S416" s="85">
        <f t="shared" si="570"/>
        <v>91.8</v>
      </c>
      <c r="T416" s="85">
        <f t="shared" si="570"/>
        <v>91.8</v>
      </c>
      <c r="U416" s="85">
        <f t="shared" si="570"/>
        <v>91.8</v>
      </c>
      <c r="V416" s="85">
        <f t="shared" si="570"/>
        <v>110.16</v>
      </c>
      <c r="W416" s="85">
        <f t="shared" si="570"/>
        <v>110.16</v>
      </c>
      <c r="X416" s="85">
        <f t="shared" si="570"/>
        <v>110.16</v>
      </c>
      <c r="Y416" s="85">
        <f t="shared" si="570"/>
        <v>110.16</v>
      </c>
      <c r="Z416" s="85">
        <f t="shared" si="570"/>
        <v>128.51999999999998</v>
      </c>
      <c r="AA416" s="85">
        <f t="shared" si="570"/>
        <v>128.51999999999998</v>
      </c>
      <c r="AB416" s="85">
        <f t="shared" si="570"/>
        <v>128.51999999999998</v>
      </c>
      <c r="AC416" s="85">
        <f t="shared" si="570"/>
        <v>128.51999999999998</v>
      </c>
      <c r="AD416" s="85">
        <f t="shared" ref="AD416:AF416" si="571">AD56-0.49*AD56</f>
        <v>128.51999999999998</v>
      </c>
      <c r="AE416" s="85">
        <f t="shared" si="571"/>
        <v>128.51999999999998</v>
      </c>
      <c r="AF416" s="85">
        <f t="shared" si="571"/>
        <v>128.51999999999998</v>
      </c>
    </row>
    <row r="417" spans="1:32" ht="12" customHeight="1">
      <c r="L417" s="71"/>
      <c r="O417" s="154" t="s">
        <v>89</v>
      </c>
      <c r="P417" s="154"/>
      <c r="Q417" s="154"/>
      <c r="R417" s="86">
        <f t="shared" ref="R417:AC417" si="572">R57-0.49*R57</f>
        <v>55.08</v>
      </c>
      <c r="S417" s="86">
        <f t="shared" si="572"/>
        <v>91.8</v>
      </c>
      <c r="T417" s="86">
        <f t="shared" si="572"/>
        <v>91.8</v>
      </c>
      <c r="U417" s="86">
        <f t="shared" si="572"/>
        <v>91.8</v>
      </c>
      <c r="V417" s="86">
        <f t="shared" si="572"/>
        <v>91.8</v>
      </c>
      <c r="W417" s="86">
        <f t="shared" si="572"/>
        <v>110.16</v>
      </c>
      <c r="X417" s="86">
        <f t="shared" si="572"/>
        <v>110.16</v>
      </c>
      <c r="Y417" s="86">
        <f t="shared" si="572"/>
        <v>110.16</v>
      </c>
      <c r="Z417" s="86">
        <f t="shared" si="572"/>
        <v>128.51999999999998</v>
      </c>
      <c r="AA417" s="86">
        <f t="shared" si="572"/>
        <v>128.51999999999998</v>
      </c>
      <c r="AB417" s="86">
        <f t="shared" si="572"/>
        <v>128.51999999999998</v>
      </c>
      <c r="AC417" s="86">
        <f t="shared" si="572"/>
        <v>128.51999999999998</v>
      </c>
      <c r="AD417" s="86">
        <f t="shared" ref="AD417:AF417" si="573">AD57-0.49*AD57</f>
        <v>128.51999999999998</v>
      </c>
      <c r="AE417" s="86">
        <f t="shared" si="573"/>
        <v>128.51999999999998</v>
      </c>
      <c r="AF417" s="86">
        <f t="shared" si="573"/>
        <v>128.51999999999998</v>
      </c>
    </row>
    <row r="418" spans="1:32" ht="12" customHeight="1">
      <c r="K418" s="72"/>
      <c r="L418" s="72"/>
      <c r="M418" s="71"/>
      <c r="O418" s="146" t="s">
        <v>88</v>
      </c>
      <c r="P418" s="146"/>
      <c r="Q418" s="146"/>
      <c r="R418" s="146"/>
      <c r="S418" s="85">
        <f t="shared" ref="S418:AC418" si="574">S58-0.49*S58</f>
        <v>55.08</v>
      </c>
      <c r="T418" s="85">
        <f t="shared" si="574"/>
        <v>55.08</v>
      </c>
      <c r="U418" s="85">
        <f t="shared" si="574"/>
        <v>73.44</v>
      </c>
      <c r="V418" s="85">
        <f t="shared" si="574"/>
        <v>91.8</v>
      </c>
      <c r="W418" s="85">
        <f t="shared" si="574"/>
        <v>91.8</v>
      </c>
      <c r="X418" s="85">
        <f t="shared" si="574"/>
        <v>91.8</v>
      </c>
      <c r="Y418" s="85">
        <f t="shared" si="574"/>
        <v>110.16</v>
      </c>
      <c r="Z418" s="85">
        <f t="shared" si="574"/>
        <v>110.16</v>
      </c>
      <c r="AA418" s="85">
        <f t="shared" si="574"/>
        <v>110.16</v>
      </c>
      <c r="AB418" s="85">
        <f t="shared" si="574"/>
        <v>110.16</v>
      </c>
      <c r="AC418" s="85">
        <f t="shared" si="574"/>
        <v>110.16</v>
      </c>
      <c r="AD418" s="85">
        <f t="shared" ref="AD418:AF418" si="575">AD58-0.49*AD58</f>
        <v>110.16</v>
      </c>
      <c r="AE418" s="85">
        <f t="shared" si="575"/>
        <v>110.16</v>
      </c>
      <c r="AF418" s="85">
        <f t="shared" si="575"/>
        <v>110.16</v>
      </c>
    </row>
    <row r="419" spans="1:32" ht="12" customHeight="1">
      <c r="Q419" s="150" t="s">
        <v>87</v>
      </c>
      <c r="R419" s="150"/>
      <c r="S419" s="150"/>
      <c r="T419" s="86">
        <f t="shared" ref="T419:AC419" si="576">T59-0.49*T59</f>
        <v>55.08</v>
      </c>
      <c r="U419" s="86">
        <f t="shared" si="576"/>
        <v>55.08</v>
      </c>
      <c r="V419" s="86">
        <f t="shared" si="576"/>
        <v>73.44</v>
      </c>
      <c r="W419" s="86">
        <f t="shared" si="576"/>
        <v>91.8</v>
      </c>
      <c r="X419" s="86">
        <f t="shared" si="576"/>
        <v>91.8</v>
      </c>
      <c r="Y419" s="86">
        <f t="shared" si="576"/>
        <v>91.8</v>
      </c>
      <c r="Z419" s="86">
        <f t="shared" si="576"/>
        <v>110.16</v>
      </c>
      <c r="AA419" s="86">
        <f t="shared" si="576"/>
        <v>110.16</v>
      </c>
      <c r="AB419" s="86">
        <f t="shared" si="576"/>
        <v>110.16</v>
      </c>
      <c r="AC419" s="86">
        <f t="shared" si="576"/>
        <v>110.16</v>
      </c>
      <c r="AD419" s="86">
        <f t="shared" ref="AD419:AF419" si="577">AD59-0.49*AD59</f>
        <v>110.16</v>
      </c>
      <c r="AE419" s="86">
        <f t="shared" si="577"/>
        <v>110.16</v>
      </c>
      <c r="AF419" s="86">
        <f t="shared" si="577"/>
        <v>110.16</v>
      </c>
    </row>
    <row r="420" spans="1:32" ht="12" customHeight="1">
      <c r="A420" s="152" t="s">
        <v>86</v>
      </c>
      <c r="B420" s="152"/>
      <c r="C420" s="152"/>
      <c r="D420" s="152"/>
      <c r="E420" s="152"/>
      <c r="F420" s="152"/>
      <c r="G420" s="152"/>
      <c r="H420" s="152"/>
      <c r="I420" s="152"/>
      <c r="J420" s="152"/>
      <c r="K420" s="152"/>
      <c r="L420" s="152"/>
      <c r="M420" s="152"/>
      <c r="Q420" s="142" t="s">
        <v>85</v>
      </c>
      <c r="R420" s="142"/>
      <c r="S420" s="142"/>
      <c r="T420" s="143"/>
      <c r="U420" s="85">
        <f t="shared" ref="U420:AC420" si="578">U60-0.49*U60</f>
        <v>55.08</v>
      </c>
      <c r="V420" s="85">
        <f t="shared" si="578"/>
        <v>73.44</v>
      </c>
      <c r="W420" s="85">
        <f t="shared" si="578"/>
        <v>91.8</v>
      </c>
      <c r="X420" s="85">
        <f t="shared" si="578"/>
        <v>91.8</v>
      </c>
      <c r="Y420" s="85">
        <f t="shared" si="578"/>
        <v>91.8</v>
      </c>
      <c r="Z420" s="85">
        <f t="shared" si="578"/>
        <v>91.8</v>
      </c>
      <c r="AA420" s="85">
        <f t="shared" si="578"/>
        <v>110.16</v>
      </c>
      <c r="AB420" s="85">
        <f t="shared" si="578"/>
        <v>110.16</v>
      </c>
      <c r="AC420" s="85">
        <f t="shared" si="578"/>
        <v>110.16</v>
      </c>
      <c r="AD420" s="85">
        <f t="shared" ref="AD420:AF420" si="579">AD60-0.49*AD60</f>
        <v>110.16</v>
      </c>
      <c r="AE420" s="85">
        <f t="shared" si="579"/>
        <v>110.16</v>
      </c>
      <c r="AF420" s="85">
        <f t="shared" si="579"/>
        <v>110.16</v>
      </c>
    </row>
    <row r="421" spans="1:32" ht="12" customHeight="1">
      <c r="A421" s="153" t="s">
        <v>84</v>
      </c>
      <c r="B421" s="153"/>
      <c r="C421" s="153"/>
      <c r="D421" s="153"/>
      <c r="E421" s="153"/>
      <c r="F421" s="153"/>
      <c r="G421" s="153"/>
      <c r="H421" s="153"/>
      <c r="I421" s="153"/>
      <c r="J421" s="153"/>
      <c r="K421" s="153"/>
      <c r="L421" s="153"/>
      <c r="M421" s="153"/>
      <c r="N421" s="70"/>
      <c r="Q421" s="150" t="s">
        <v>83</v>
      </c>
      <c r="R421" s="150"/>
      <c r="S421" s="150"/>
      <c r="T421" s="150"/>
      <c r="U421" s="151"/>
      <c r="V421" s="86">
        <f t="shared" ref="V421:AC421" si="580">V61-0.49*V61</f>
        <v>55.08</v>
      </c>
      <c r="W421" s="86">
        <f t="shared" si="580"/>
        <v>73.44</v>
      </c>
      <c r="X421" s="86">
        <f t="shared" si="580"/>
        <v>91.8</v>
      </c>
      <c r="Y421" s="86">
        <f t="shared" si="580"/>
        <v>91.8</v>
      </c>
      <c r="Z421" s="86">
        <f t="shared" si="580"/>
        <v>91.8</v>
      </c>
      <c r="AA421" s="86">
        <f t="shared" si="580"/>
        <v>91.8</v>
      </c>
      <c r="AB421" s="86">
        <f t="shared" si="580"/>
        <v>91.8</v>
      </c>
      <c r="AC421" s="86">
        <f t="shared" si="580"/>
        <v>91.8</v>
      </c>
      <c r="AD421" s="86">
        <f t="shared" ref="AD421:AF421" si="581">AD61-0.49*AD61</f>
        <v>91.8</v>
      </c>
      <c r="AE421" s="86">
        <f t="shared" si="581"/>
        <v>91.8</v>
      </c>
      <c r="AF421" s="86">
        <f t="shared" si="581"/>
        <v>91.8</v>
      </c>
    </row>
    <row r="422" spans="1:32" ht="12" customHeight="1">
      <c r="A422" s="152" t="s">
        <v>109</v>
      </c>
      <c r="B422" s="152"/>
      <c r="C422" s="152"/>
      <c r="D422" s="152"/>
      <c r="E422" s="152"/>
      <c r="F422" s="152"/>
      <c r="G422" s="152"/>
      <c r="H422" s="152"/>
      <c r="I422" s="152"/>
      <c r="J422" s="152"/>
      <c r="K422" s="152"/>
      <c r="L422" s="152"/>
      <c r="M422" s="152"/>
      <c r="U422" s="142" t="s">
        <v>81</v>
      </c>
      <c r="V422" s="142"/>
      <c r="W422" s="85">
        <f t="shared" ref="W422:AC422" si="582">W62-0.49*W62</f>
        <v>55.08</v>
      </c>
      <c r="X422" s="85">
        <f t="shared" si="582"/>
        <v>55.08</v>
      </c>
      <c r="Y422" s="85">
        <f t="shared" si="582"/>
        <v>73.44</v>
      </c>
      <c r="Z422" s="85">
        <f t="shared" si="582"/>
        <v>91.8</v>
      </c>
      <c r="AA422" s="85">
        <f t="shared" si="582"/>
        <v>91.8</v>
      </c>
      <c r="AB422" s="85">
        <f t="shared" si="582"/>
        <v>91.8</v>
      </c>
      <c r="AC422" s="85">
        <f t="shared" si="582"/>
        <v>91.8</v>
      </c>
      <c r="AD422" s="85">
        <f t="shared" ref="AD422:AF422" si="583">AD62-0.49*AD62</f>
        <v>91.8</v>
      </c>
      <c r="AE422" s="85">
        <f t="shared" si="583"/>
        <v>91.8</v>
      </c>
      <c r="AF422" s="85">
        <f t="shared" si="583"/>
        <v>91.8</v>
      </c>
    </row>
    <row r="423" spans="1:32" ht="12" customHeight="1">
      <c r="V423" s="150" t="s">
        <v>80</v>
      </c>
      <c r="W423" s="150"/>
      <c r="X423" s="86">
        <f t="shared" ref="X423:AC423" si="584">X63-0.49*X63</f>
        <v>55.08</v>
      </c>
      <c r="Y423" s="86">
        <f t="shared" si="584"/>
        <v>55.08</v>
      </c>
      <c r="Z423" s="86">
        <f t="shared" si="584"/>
        <v>73.44</v>
      </c>
      <c r="AA423" s="86">
        <f t="shared" si="584"/>
        <v>91.8</v>
      </c>
      <c r="AB423" s="86">
        <f t="shared" si="584"/>
        <v>91.8</v>
      </c>
      <c r="AC423" s="86">
        <f t="shared" si="584"/>
        <v>91.8</v>
      </c>
      <c r="AD423" s="86">
        <f t="shared" ref="AD423:AF423" si="585">AD63-0.49*AD63</f>
        <v>91.8</v>
      </c>
      <c r="AE423" s="86">
        <f t="shared" si="585"/>
        <v>91.8</v>
      </c>
      <c r="AF423" s="86">
        <f t="shared" si="585"/>
        <v>91.8</v>
      </c>
    </row>
    <row r="424" spans="1:32" ht="12" customHeight="1">
      <c r="W424" s="142" t="s">
        <v>79</v>
      </c>
      <c r="X424" s="142"/>
      <c r="Y424" s="85">
        <f>Y64-0.49*Y64</f>
        <v>55.08</v>
      </c>
      <c r="Z424" s="85">
        <f>Z64-0.49*Z64</f>
        <v>73.44</v>
      </c>
      <c r="AA424" s="85">
        <f>AA64-0.49*AA64</f>
        <v>91.8</v>
      </c>
      <c r="AB424" s="85">
        <f>AB64-0.49*AB64</f>
        <v>91.8</v>
      </c>
      <c r="AC424" s="85">
        <f>AC64-0.49*AC64</f>
        <v>91.8</v>
      </c>
      <c r="AD424" s="85">
        <f t="shared" ref="AD424:AF424" si="586">AD64-0.49*AD64</f>
        <v>91.8</v>
      </c>
      <c r="AE424" s="85">
        <f t="shared" si="586"/>
        <v>91.8</v>
      </c>
      <c r="AF424" s="85">
        <f t="shared" si="586"/>
        <v>91.8</v>
      </c>
    </row>
    <row r="425" spans="1:32" ht="12" customHeight="1">
      <c r="X425" s="150" t="s">
        <v>78</v>
      </c>
      <c r="Y425" s="150"/>
      <c r="Z425" s="86">
        <f>Z65-0.49*Z65</f>
        <v>55.08</v>
      </c>
      <c r="AA425" s="86">
        <f>AA65-0.49*AA65</f>
        <v>73.44</v>
      </c>
      <c r="AB425" s="86">
        <f>AB65-0.49*AB65</f>
        <v>73.44</v>
      </c>
      <c r="AC425" s="86">
        <f>AC65-0.49*AC65</f>
        <v>73.44</v>
      </c>
      <c r="AD425" s="86">
        <f t="shared" ref="AD425:AF425" si="587">AD65-0.49*AD65</f>
        <v>73.44</v>
      </c>
      <c r="AE425" s="86">
        <f t="shared" si="587"/>
        <v>73.44</v>
      </c>
      <c r="AF425" s="86">
        <f t="shared" si="587"/>
        <v>73.44</v>
      </c>
    </row>
    <row r="426" spans="1:32" ht="12" customHeight="1">
      <c r="W426" s="142" t="s">
        <v>77</v>
      </c>
      <c r="X426" s="142"/>
      <c r="Y426" s="142"/>
      <c r="Z426" s="143"/>
      <c r="AA426" s="85">
        <f>AA66-0.49*AA66</f>
        <v>55.08</v>
      </c>
      <c r="AB426" s="85">
        <f>AB66-0.49*AB66</f>
        <v>55.08</v>
      </c>
      <c r="AC426" s="85">
        <f>AC66-0.49*AC66</f>
        <v>55.08</v>
      </c>
      <c r="AD426" s="85">
        <f t="shared" ref="AD426:AF426" si="588">AD66-0.49*AD66</f>
        <v>55.08</v>
      </c>
      <c r="AE426" s="85">
        <f t="shared" si="588"/>
        <v>55.08</v>
      </c>
      <c r="AF426" s="85">
        <f t="shared" si="588"/>
        <v>55.08</v>
      </c>
    </row>
    <row r="427" spans="1:32" ht="12" customHeight="1">
      <c r="Y427" s="150" t="s">
        <v>76</v>
      </c>
      <c r="Z427" s="150"/>
      <c r="AA427" s="150"/>
      <c r="AB427" s="86">
        <f>AB67-0.49*AB67</f>
        <v>45.9</v>
      </c>
      <c r="AC427" s="86">
        <f>AC67-0.49*AC67</f>
        <v>45.9</v>
      </c>
      <c r="AD427" s="86">
        <f t="shared" ref="AD427:AF427" si="589">AD67-0.49*AD67</f>
        <v>45.9</v>
      </c>
      <c r="AE427" s="86">
        <f t="shared" si="589"/>
        <v>45.9</v>
      </c>
      <c r="AF427" s="86">
        <f t="shared" si="589"/>
        <v>45.9</v>
      </c>
    </row>
    <row r="428" spans="1:32" ht="12" customHeight="1">
      <c r="X428" s="95"/>
      <c r="Z428" s="142" t="s">
        <v>121</v>
      </c>
      <c r="AA428" s="142"/>
      <c r="AB428" s="143"/>
      <c r="AC428" s="85">
        <f>AC68-0.49*AC68</f>
        <v>45.9</v>
      </c>
      <c r="AD428" s="85">
        <f t="shared" ref="AD428:AF428" si="590">AD68-0.49*AD68</f>
        <v>45.9</v>
      </c>
      <c r="AE428" s="85">
        <f t="shared" si="590"/>
        <v>45.9</v>
      </c>
      <c r="AF428" s="85">
        <f t="shared" si="590"/>
        <v>45.9</v>
      </c>
    </row>
    <row r="429" spans="1:32" ht="12" customHeight="1">
      <c r="Y429" s="144" t="s">
        <v>75</v>
      </c>
      <c r="Z429" s="144"/>
      <c r="AA429" s="144"/>
      <c r="AB429" s="144"/>
      <c r="AC429" s="145"/>
      <c r="AD429" s="86">
        <f t="shared" ref="AD429:AF429" si="591">AD69-0.49*AD69</f>
        <v>45.9</v>
      </c>
      <c r="AE429" s="86">
        <f t="shared" si="591"/>
        <v>45.9</v>
      </c>
      <c r="AF429" s="86">
        <f t="shared" si="591"/>
        <v>45.9</v>
      </c>
    </row>
    <row r="430" spans="1:32" ht="12" customHeight="1">
      <c r="Z430" s="142" t="s">
        <v>122</v>
      </c>
      <c r="AA430" s="142"/>
      <c r="AB430" s="142"/>
      <c r="AC430" s="142"/>
      <c r="AD430" s="143"/>
      <c r="AE430" s="85">
        <f t="shared" ref="AE430:AF430" si="592">AE70-0.49*AE70</f>
        <v>45.9</v>
      </c>
      <c r="AF430" s="85">
        <f t="shared" si="592"/>
        <v>45.9</v>
      </c>
    </row>
    <row r="431" spans="1:32" ht="12" customHeight="1">
      <c r="Z431" s="144" t="s">
        <v>123</v>
      </c>
      <c r="AA431" s="144"/>
      <c r="AB431" s="144"/>
      <c r="AC431" s="144"/>
      <c r="AD431" s="144"/>
      <c r="AE431" s="145"/>
      <c r="AF431" s="86">
        <f t="shared" ref="AF431" si="593">AF71-0.49*AF71</f>
        <v>45.9</v>
      </c>
    </row>
    <row r="432" spans="1:32" ht="12" customHeight="1"/>
    <row r="433" spans="1:32" ht="12" customHeight="1"/>
    <row r="434" spans="1:32" ht="12" customHeight="1"/>
    <row r="435" spans="1:32" ht="12" customHeight="1"/>
    <row r="436" spans="1:32" ht="135" customHeight="1">
      <c r="A436" s="84"/>
      <c r="B436" s="83" t="s">
        <v>106</v>
      </c>
      <c r="C436" s="83" t="s">
        <v>105</v>
      </c>
      <c r="D436" s="83" t="s">
        <v>29</v>
      </c>
      <c r="E436" s="83" t="s">
        <v>15</v>
      </c>
      <c r="F436" s="83" t="s">
        <v>100</v>
      </c>
      <c r="G436" s="82" t="s">
        <v>99</v>
      </c>
      <c r="H436" s="82" t="s">
        <v>104</v>
      </c>
      <c r="I436" s="83" t="s">
        <v>97</v>
      </c>
      <c r="J436" s="82" t="s">
        <v>96</v>
      </c>
      <c r="K436" s="83" t="s">
        <v>95</v>
      </c>
      <c r="L436" s="82" t="s">
        <v>94</v>
      </c>
      <c r="M436" s="82" t="s">
        <v>93</v>
      </c>
      <c r="N436" s="82" t="s">
        <v>92</v>
      </c>
      <c r="O436" s="82" t="s">
        <v>91</v>
      </c>
      <c r="P436" s="83" t="s">
        <v>90</v>
      </c>
      <c r="Q436" s="82" t="s">
        <v>89</v>
      </c>
      <c r="R436" s="82" t="s">
        <v>88</v>
      </c>
      <c r="S436" s="81" t="s">
        <v>87</v>
      </c>
      <c r="T436" s="81" t="s">
        <v>85</v>
      </c>
      <c r="U436" s="81" t="s">
        <v>83</v>
      </c>
      <c r="V436" s="81" t="s">
        <v>81</v>
      </c>
      <c r="W436" s="81" t="s">
        <v>80</v>
      </c>
      <c r="X436" s="81" t="s">
        <v>79</v>
      </c>
      <c r="Y436" s="81" t="s">
        <v>78</v>
      </c>
      <c r="Z436" s="81" t="s">
        <v>77</v>
      </c>
      <c r="AA436" s="81" t="s">
        <v>76</v>
      </c>
      <c r="AB436" s="81" t="s">
        <v>121</v>
      </c>
      <c r="AC436" s="81" t="s">
        <v>124</v>
      </c>
      <c r="AD436" s="81" t="s">
        <v>125</v>
      </c>
      <c r="AE436" s="96" t="s">
        <v>123</v>
      </c>
      <c r="AF436" s="97" t="s">
        <v>126</v>
      </c>
    </row>
    <row r="437" spans="1:32" ht="12" customHeight="1">
      <c r="A437" s="80" t="s">
        <v>103</v>
      </c>
      <c r="B437" s="86">
        <f t="shared" ref="B437:AC437" si="594">B41-0.51*B41</f>
        <v>44.1</v>
      </c>
      <c r="C437" s="86">
        <f t="shared" si="594"/>
        <v>44.1</v>
      </c>
      <c r="D437" s="86">
        <f t="shared" si="594"/>
        <v>52.92</v>
      </c>
      <c r="E437" s="86">
        <f t="shared" si="594"/>
        <v>70.56</v>
      </c>
      <c r="F437" s="86">
        <f t="shared" si="594"/>
        <v>88.2</v>
      </c>
      <c r="G437" s="86">
        <f t="shared" si="594"/>
        <v>88.2</v>
      </c>
      <c r="H437" s="86">
        <f t="shared" si="594"/>
        <v>88.2</v>
      </c>
      <c r="I437" s="86">
        <f t="shared" si="594"/>
        <v>105.84</v>
      </c>
      <c r="J437" s="86">
        <f t="shared" si="594"/>
        <v>105.84</v>
      </c>
      <c r="K437" s="86">
        <f t="shared" si="594"/>
        <v>105.84</v>
      </c>
      <c r="L437" s="86">
        <f t="shared" si="594"/>
        <v>123.47999999999999</v>
      </c>
      <c r="M437" s="86">
        <f t="shared" si="594"/>
        <v>123.47999999999999</v>
      </c>
      <c r="N437" s="86">
        <f t="shared" si="594"/>
        <v>141.12</v>
      </c>
      <c r="O437" s="86">
        <f t="shared" si="594"/>
        <v>141.12</v>
      </c>
      <c r="P437" s="86">
        <f t="shared" si="594"/>
        <v>141.12</v>
      </c>
      <c r="Q437" s="86">
        <f t="shared" si="594"/>
        <v>158.76</v>
      </c>
      <c r="R437" s="86">
        <f t="shared" si="594"/>
        <v>158.76</v>
      </c>
      <c r="S437" s="86">
        <f t="shared" si="594"/>
        <v>158.76</v>
      </c>
      <c r="T437" s="86">
        <f t="shared" si="594"/>
        <v>158.76</v>
      </c>
      <c r="U437" s="86">
        <f t="shared" si="594"/>
        <v>176.4</v>
      </c>
      <c r="V437" s="86">
        <f t="shared" si="594"/>
        <v>176.4</v>
      </c>
      <c r="W437" s="86">
        <f t="shared" si="594"/>
        <v>176.4</v>
      </c>
      <c r="X437" s="86">
        <f t="shared" si="594"/>
        <v>176.4</v>
      </c>
      <c r="Y437" s="86">
        <f t="shared" si="594"/>
        <v>176.4</v>
      </c>
      <c r="Z437" s="86">
        <f t="shared" si="594"/>
        <v>211.68</v>
      </c>
      <c r="AA437" s="86">
        <f t="shared" si="594"/>
        <v>211.68</v>
      </c>
      <c r="AB437" s="86">
        <f t="shared" si="594"/>
        <v>211.68</v>
      </c>
      <c r="AC437" s="86">
        <f t="shared" si="594"/>
        <v>211.68</v>
      </c>
      <c r="AD437" s="86">
        <f t="shared" ref="AD437:AF437" si="595">AD41-0.51*AD41</f>
        <v>211.68</v>
      </c>
      <c r="AE437" s="86">
        <f t="shared" si="595"/>
        <v>211.68</v>
      </c>
      <c r="AF437" s="86">
        <f t="shared" si="595"/>
        <v>211.68</v>
      </c>
    </row>
    <row r="438" spans="1:32" ht="12" customHeight="1">
      <c r="A438" s="158" t="s">
        <v>102</v>
      </c>
      <c r="B438" s="158"/>
      <c r="C438" s="85">
        <f t="shared" ref="C438:AC438" si="596">C42-0.51*C42</f>
        <v>44.1</v>
      </c>
      <c r="D438" s="85">
        <f t="shared" si="596"/>
        <v>52.92</v>
      </c>
      <c r="E438" s="85">
        <f t="shared" si="596"/>
        <v>70.56</v>
      </c>
      <c r="F438" s="85">
        <f t="shared" si="596"/>
        <v>88.2</v>
      </c>
      <c r="G438" s="85">
        <f t="shared" si="596"/>
        <v>88.2</v>
      </c>
      <c r="H438" s="85">
        <f t="shared" si="596"/>
        <v>88.2</v>
      </c>
      <c r="I438" s="85">
        <f t="shared" si="596"/>
        <v>105.84</v>
      </c>
      <c r="J438" s="85">
        <f t="shared" si="596"/>
        <v>105.84</v>
      </c>
      <c r="K438" s="85">
        <f t="shared" si="596"/>
        <v>105.84</v>
      </c>
      <c r="L438" s="85">
        <f t="shared" si="596"/>
        <v>123.47999999999999</v>
      </c>
      <c r="M438" s="85">
        <f t="shared" si="596"/>
        <v>123.47999999999999</v>
      </c>
      <c r="N438" s="85">
        <f t="shared" si="596"/>
        <v>141.12</v>
      </c>
      <c r="O438" s="85">
        <f t="shared" si="596"/>
        <v>141.12</v>
      </c>
      <c r="P438" s="85">
        <f t="shared" si="596"/>
        <v>141.12</v>
      </c>
      <c r="Q438" s="85">
        <f t="shared" si="596"/>
        <v>158.76</v>
      </c>
      <c r="R438" s="85">
        <f t="shared" si="596"/>
        <v>158.76</v>
      </c>
      <c r="S438" s="85">
        <f t="shared" si="596"/>
        <v>158.76</v>
      </c>
      <c r="T438" s="85">
        <f t="shared" si="596"/>
        <v>158.76</v>
      </c>
      <c r="U438" s="85">
        <f t="shared" si="596"/>
        <v>176.4</v>
      </c>
      <c r="V438" s="85">
        <f t="shared" si="596"/>
        <v>176.4</v>
      </c>
      <c r="W438" s="85">
        <f t="shared" si="596"/>
        <v>176.4</v>
      </c>
      <c r="X438" s="85">
        <f t="shared" si="596"/>
        <v>176.4</v>
      </c>
      <c r="Y438" s="85">
        <f t="shared" si="596"/>
        <v>176.4</v>
      </c>
      <c r="Z438" s="85">
        <f t="shared" si="596"/>
        <v>211.68</v>
      </c>
      <c r="AA438" s="85">
        <f t="shared" si="596"/>
        <v>211.68</v>
      </c>
      <c r="AB438" s="85">
        <f t="shared" si="596"/>
        <v>211.68</v>
      </c>
      <c r="AC438" s="85">
        <f t="shared" si="596"/>
        <v>211.68</v>
      </c>
      <c r="AD438" s="85">
        <f t="shared" ref="AD438:AF438" si="597">AD42-0.51*AD42</f>
        <v>211.68</v>
      </c>
      <c r="AE438" s="85">
        <f t="shared" si="597"/>
        <v>211.68</v>
      </c>
      <c r="AF438" s="85">
        <f t="shared" si="597"/>
        <v>211.68</v>
      </c>
    </row>
    <row r="439" spans="1:32" ht="12" customHeight="1">
      <c r="A439" s="159" t="s">
        <v>101</v>
      </c>
      <c r="B439" s="159"/>
      <c r="C439" s="160"/>
      <c r="D439" s="86">
        <f t="shared" ref="D439:AC439" si="598">D43-0.51*D43</f>
        <v>52.92</v>
      </c>
      <c r="E439" s="86">
        <f t="shared" si="598"/>
        <v>70.56</v>
      </c>
      <c r="F439" s="86">
        <f t="shared" si="598"/>
        <v>88.2</v>
      </c>
      <c r="G439" s="86">
        <f t="shared" si="598"/>
        <v>88.2</v>
      </c>
      <c r="H439" s="86">
        <f t="shared" si="598"/>
        <v>88.2</v>
      </c>
      <c r="I439" s="86">
        <f t="shared" si="598"/>
        <v>105.84</v>
      </c>
      <c r="J439" s="86">
        <f t="shared" si="598"/>
        <v>105.84</v>
      </c>
      <c r="K439" s="86">
        <f t="shared" si="598"/>
        <v>105.84</v>
      </c>
      <c r="L439" s="86">
        <f t="shared" si="598"/>
        <v>123.47999999999999</v>
      </c>
      <c r="M439" s="86">
        <f t="shared" si="598"/>
        <v>123.47999999999999</v>
      </c>
      <c r="N439" s="86">
        <f t="shared" si="598"/>
        <v>141.12</v>
      </c>
      <c r="O439" s="86">
        <f t="shared" si="598"/>
        <v>141.12</v>
      </c>
      <c r="P439" s="86">
        <f t="shared" si="598"/>
        <v>141.12</v>
      </c>
      <c r="Q439" s="86">
        <f t="shared" si="598"/>
        <v>158.76</v>
      </c>
      <c r="R439" s="86">
        <f t="shared" si="598"/>
        <v>158.76</v>
      </c>
      <c r="S439" s="86">
        <f t="shared" si="598"/>
        <v>158.76</v>
      </c>
      <c r="T439" s="86">
        <f t="shared" si="598"/>
        <v>158.76</v>
      </c>
      <c r="U439" s="86">
        <f t="shared" si="598"/>
        <v>176.4</v>
      </c>
      <c r="V439" s="86">
        <f t="shared" si="598"/>
        <v>176.4</v>
      </c>
      <c r="W439" s="86">
        <f t="shared" si="598"/>
        <v>176.4</v>
      </c>
      <c r="X439" s="86">
        <f t="shared" si="598"/>
        <v>176.4</v>
      </c>
      <c r="Y439" s="86">
        <f t="shared" si="598"/>
        <v>176.4</v>
      </c>
      <c r="Z439" s="86">
        <f t="shared" si="598"/>
        <v>211.68</v>
      </c>
      <c r="AA439" s="86">
        <f t="shared" si="598"/>
        <v>211.68</v>
      </c>
      <c r="AB439" s="86">
        <f t="shared" si="598"/>
        <v>211.68</v>
      </c>
      <c r="AC439" s="86">
        <f t="shared" si="598"/>
        <v>211.68</v>
      </c>
      <c r="AD439" s="86">
        <f t="shared" ref="AD439:AF439" si="599">AD43-0.51*AD43</f>
        <v>211.68</v>
      </c>
      <c r="AE439" s="86">
        <f t="shared" si="599"/>
        <v>211.68</v>
      </c>
      <c r="AF439" s="86">
        <f t="shared" si="599"/>
        <v>211.68</v>
      </c>
    </row>
    <row r="440" spans="1:32" ht="12" customHeight="1">
      <c r="A440" s="158" t="s">
        <v>29</v>
      </c>
      <c r="B440" s="158"/>
      <c r="C440" s="158"/>
      <c r="D440" s="161"/>
      <c r="E440" s="85">
        <f t="shared" ref="E440:AC440" si="600">E44-0.51*E44</f>
        <v>52.92</v>
      </c>
      <c r="F440" s="85">
        <f t="shared" si="600"/>
        <v>88.2</v>
      </c>
      <c r="G440" s="85">
        <f t="shared" si="600"/>
        <v>88.2</v>
      </c>
      <c r="H440" s="85">
        <f t="shared" si="600"/>
        <v>88.2</v>
      </c>
      <c r="I440" s="85">
        <f t="shared" si="600"/>
        <v>88.2</v>
      </c>
      <c r="J440" s="85">
        <f t="shared" si="600"/>
        <v>105.84</v>
      </c>
      <c r="K440" s="85">
        <f t="shared" si="600"/>
        <v>105.84</v>
      </c>
      <c r="L440" s="85">
        <f t="shared" si="600"/>
        <v>123.47999999999999</v>
      </c>
      <c r="M440" s="85">
        <f t="shared" si="600"/>
        <v>123.47999999999999</v>
      </c>
      <c r="N440" s="85">
        <f t="shared" si="600"/>
        <v>123.47999999999999</v>
      </c>
      <c r="O440" s="85">
        <f t="shared" si="600"/>
        <v>141.12</v>
      </c>
      <c r="P440" s="85">
        <f t="shared" si="600"/>
        <v>141.12</v>
      </c>
      <c r="Q440" s="85">
        <f t="shared" si="600"/>
        <v>141.12</v>
      </c>
      <c r="R440" s="85">
        <f t="shared" si="600"/>
        <v>158.76</v>
      </c>
      <c r="S440" s="85">
        <f t="shared" si="600"/>
        <v>158.76</v>
      </c>
      <c r="T440" s="85">
        <f t="shared" si="600"/>
        <v>158.76</v>
      </c>
      <c r="U440" s="85">
        <f t="shared" si="600"/>
        <v>176.4</v>
      </c>
      <c r="V440" s="85">
        <f t="shared" si="600"/>
        <v>176.4</v>
      </c>
      <c r="W440" s="85">
        <f t="shared" si="600"/>
        <v>176.4</v>
      </c>
      <c r="X440" s="85">
        <f t="shared" si="600"/>
        <v>176.4</v>
      </c>
      <c r="Y440" s="85">
        <f t="shared" si="600"/>
        <v>176.4</v>
      </c>
      <c r="Z440" s="85">
        <f t="shared" si="600"/>
        <v>176.4</v>
      </c>
      <c r="AA440" s="85">
        <f t="shared" si="600"/>
        <v>211.68</v>
      </c>
      <c r="AB440" s="85">
        <f t="shared" si="600"/>
        <v>211.68</v>
      </c>
      <c r="AC440" s="85">
        <f t="shared" si="600"/>
        <v>211.68</v>
      </c>
      <c r="AD440" s="85">
        <f t="shared" ref="AD440:AF440" si="601">AD44-0.51*AD44</f>
        <v>211.68</v>
      </c>
      <c r="AE440" s="85">
        <f t="shared" si="601"/>
        <v>211.68</v>
      </c>
      <c r="AF440" s="85">
        <f t="shared" si="601"/>
        <v>211.68</v>
      </c>
    </row>
    <row r="441" spans="1:32" ht="12" customHeight="1">
      <c r="A441" s="148" t="s">
        <v>15</v>
      </c>
      <c r="B441" s="148"/>
      <c r="C441" s="148"/>
      <c r="D441" s="148"/>
      <c r="E441" s="149"/>
      <c r="F441" s="86">
        <f t="shared" ref="F441:AC441" si="602">F45-0.51*F45</f>
        <v>70.56</v>
      </c>
      <c r="G441" s="86">
        <f t="shared" si="602"/>
        <v>70.56</v>
      </c>
      <c r="H441" s="86">
        <f t="shared" si="602"/>
        <v>70.56</v>
      </c>
      <c r="I441" s="86">
        <f t="shared" si="602"/>
        <v>88.2</v>
      </c>
      <c r="J441" s="86">
        <f t="shared" si="602"/>
        <v>88.2</v>
      </c>
      <c r="K441" s="86">
        <f t="shared" si="602"/>
        <v>105.84</v>
      </c>
      <c r="L441" s="86">
        <f t="shared" si="602"/>
        <v>105.84</v>
      </c>
      <c r="M441" s="86">
        <f t="shared" si="602"/>
        <v>105.84</v>
      </c>
      <c r="N441" s="86">
        <f t="shared" si="602"/>
        <v>123.47999999999999</v>
      </c>
      <c r="O441" s="86">
        <f t="shared" si="602"/>
        <v>123.47999999999999</v>
      </c>
      <c r="P441" s="86">
        <f t="shared" si="602"/>
        <v>123.47999999999999</v>
      </c>
      <c r="Q441" s="86">
        <f t="shared" si="602"/>
        <v>141.12</v>
      </c>
      <c r="R441" s="86">
        <f t="shared" si="602"/>
        <v>141.12</v>
      </c>
      <c r="S441" s="86">
        <f t="shared" si="602"/>
        <v>158.76</v>
      </c>
      <c r="T441" s="86">
        <f t="shared" si="602"/>
        <v>158.76</v>
      </c>
      <c r="U441" s="86">
        <f t="shared" si="602"/>
        <v>158.76</v>
      </c>
      <c r="V441" s="86">
        <f t="shared" si="602"/>
        <v>176.4</v>
      </c>
      <c r="W441" s="86">
        <f t="shared" si="602"/>
        <v>176.4</v>
      </c>
      <c r="X441" s="86">
        <f t="shared" si="602"/>
        <v>176.4</v>
      </c>
      <c r="Y441" s="86">
        <f t="shared" si="602"/>
        <v>176.4</v>
      </c>
      <c r="Z441" s="86">
        <f t="shared" si="602"/>
        <v>176.4</v>
      </c>
      <c r="AA441" s="86">
        <f t="shared" si="602"/>
        <v>176.4</v>
      </c>
      <c r="AB441" s="86">
        <f t="shared" si="602"/>
        <v>176.4</v>
      </c>
      <c r="AC441" s="86">
        <f t="shared" si="602"/>
        <v>176.4</v>
      </c>
      <c r="AD441" s="86">
        <f t="shared" ref="AD441:AF441" si="603">AD45-0.51*AD45</f>
        <v>176.4</v>
      </c>
      <c r="AE441" s="86">
        <f t="shared" si="603"/>
        <v>176.4</v>
      </c>
      <c r="AF441" s="86">
        <f t="shared" si="603"/>
        <v>176.4</v>
      </c>
    </row>
    <row r="442" spans="1:32" ht="12" customHeight="1">
      <c r="A442" s="73"/>
      <c r="B442" s="158" t="s">
        <v>100</v>
      </c>
      <c r="C442" s="158"/>
      <c r="D442" s="158"/>
      <c r="E442" s="158"/>
      <c r="F442" s="161"/>
      <c r="G442" s="85">
        <f t="shared" ref="G442:AC442" si="604">G46-0.51*G46</f>
        <v>44.1</v>
      </c>
      <c r="H442" s="85">
        <f t="shared" si="604"/>
        <v>52.92</v>
      </c>
      <c r="I442" s="85">
        <f t="shared" si="604"/>
        <v>52.92</v>
      </c>
      <c r="J442" s="85">
        <f t="shared" si="604"/>
        <v>52.92</v>
      </c>
      <c r="K442" s="85">
        <f t="shared" si="604"/>
        <v>70.56</v>
      </c>
      <c r="L442" s="85">
        <f t="shared" si="604"/>
        <v>88.2</v>
      </c>
      <c r="M442" s="85">
        <f t="shared" si="604"/>
        <v>88.2</v>
      </c>
      <c r="N442" s="85">
        <f t="shared" si="604"/>
        <v>105.84</v>
      </c>
      <c r="O442" s="85">
        <f t="shared" si="604"/>
        <v>105.84</v>
      </c>
      <c r="P442" s="85">
        <f t="shared" si="604"/>
        <v>105.84</v>
      </c>
      <c r="Q442" s="85">
        <f t="shared" si="604"/>
        <v>105.84</v>
      </c>
      <c r="R442" s="85">
        <f t="shared" si="604"/>
        <v>105.84</v>
      </c>
      <c r="S442" s="85">
        <f t="shared" si="604"/>
        <v>141.12</v>
      </c>
      <c r="T442" s="85">
        <f t="shared" si="604"/>
        <v>141.12</v>
      </c>
      <c r="U442" s="85">
        <f t="shared" si="604"/>
        <v>141.12</v>
      </c>
      <c r="V442" s="85">
        <f t="shared" si="604"/>
        <v>158.76</v>
      </c>
      <c r="W442" s="85">
        <f t="shared" si="604"/>
        <v>158.76</v>
      </c>
      <c r="X442" s="85">
        <f t="shared" si="604"/>
        <v>158.76</v>
      </c>
      <c r="Y442" s="85">
        <f t="shared" si="604"/>
        <v>176.4</v>
      </c>
      <c r="Z442" s="85">
        <f t="shared" si="604"/>
        <v>176.4</v>
      </c>
      <c r="AA442" s="85">
        <f t="shared" si="604"/>
        <v>176.4</v>
      </c>
      <c r="AB442" s="85">
        <f t="shared" si="604"/>
        <v>176.4</v>
      </c>
      <c r="AC442" s="85">
        <f t="shared" si="604"/>
        <v>176.4</v>
      </c>
      <c r="AD442" s="85">
        <f t="shared" ref="AD442:AF442" si="605">AD46-0.51*AD46</f>
        <v>176.4</v>
      </c>
      <c r="AE442" s="85">
        <f t="shared" si="605"/>
        <v>176.4</v>
      </c>
      <c r="AF442" s="85">
        <f t="shared" si="605"/>
        <v>176.4</v>
      </c>
    </row>
    <row r="443" spans="1:32" ht="12" customHeight="1">
      <c r="A443" s="79"/>
      <c r="B443" s="78"/>
      <c r="C443" s="159" t="s">
        <v>99</v>
      </c>
      <c r="D443" s="159"/>
      <c r="E443" s="159"/>
      <c r="F443" s="159"/>
      <c r="G443" s="160"/>
      <c r="H443" s="86">
        <f t="shared" ref="H443:AC443" si="606">H47-0.51*H47</f>
        <v>52.92</v>
      </c>
      <c r="I443" s="86">
        <f t="shared" si="606"/>
        <v>52.92</v>
      </c>
      <c r="J443" s="86">
        <f t="shared" si="606"/>
        <v>52.92</v>
      </c>
      <c r="K443" s="86">
        <f t="shared" si="606"/>
        <v>70.56</v>
      </c>
      <c r="L443" s="86">
        <f t="shared" si="606"/>
        <v>88.2</v>
      </c>
      <c r="M443" s="86">
        <f t="shared" si="606"/>
        <v>88.2</v>
      </c>
      <c r="N443" s="86">
        <f t="shared" si="606"/>
        <v>105.84</v>
      </c>
      <c r="O443" s="86">
        <f t="shared" si="606"/>
        <v>105.84</v>
      </c>
      <c r="P443" s="86">
        <f t="shared" si="606"/>
        <v>105.84</v>
      </c>
      <c r="Q443" s="86">
        <f t="shared" si="606"/>
        <v>105.84</v>
      </c>
      <c r="R443" s="86">
        <f t="shared" si="606"/>
        <v>105.84</v>
      </c>
      <c r="S443" s="86">
        <f t="shared" si="606"/>
        <v>141.12</v>
      </c>
      <c r="T443" s="86">
        <f t="shared" si="606"/>
        <v>141.12</v>
      </c>
      <c r="U443" s="86">
        <f t="shared" si="606"/>
        <v>141.12</v>
      </c>
      <c r="V443" s="86">
        <f t="shared" si="606"/>
        <v>158.76</v>
      </c>
      <c r="W443" s="86">
        <f t="shared" si="606"/>
        <v>158.76</v>
      </c>
      <c r="X443" s="86">
        <f t="shared" si="606"/>
        <v>158.76</v>
      </c>
      <c r="Y443" s="86">
        <f t="shared" si="606"/>
        <v>176.4</v>
      </c>
      <c r="Z443" s="86">
        <f t="shared" si="606"/>
        <v>176.4</v>
      </c>
      <c r="AA443" s="86">
        <f t="shared" si="606"/>
        <v>176.4</v>
      </c>
      <c r="AB443" s="86">
        <f t="shared" si="606"/>
        <v>176.4</v>
      </c>
      <c r="AC443" s="86">
        <f t="shared" si="606"/>
        <v>176.4</v>
      </c>
      <c r="AD443" s="86">
        <f t="shared" ref="AD443:AF443" si="607">AD47-0.51*AD47</f>
        <v>176.4</v>
      </c>
      <c r="AE443" s="86">
        <f t="shared" si="607"/>
        <v>176.4</v>
      </c>
      <c r="AF443" s="86">
        <f t="shared" si="607"/>
        <v>176.4</v>
      </c>
    </row>
    <row r="444" spans="1:32" ht="12" customHeight="1">
      <c r="A444" s="77"/>
      <c r="B444" s="76"/>
      <c r="C444" s="74"/>
      <c r="D444" s="158" t="s">
        <v>98</v>
      </c>
      <c r="E444" s="158"/>
      <c r="F444" s="158"/>
      <c r="G444" s="158"/>
      <c r="H444" s="161"/>
      <c r="I444" s="85">
        <f t="shared" ref="I444:AC444" si="608">I48-0.51*I48</f>
        <v>52.92</v>
      </c>
      <c r="J444" s="85">
        <f t="shared" si="608"/>
        <v>52.92</v>
      </c>
      <c r="K444" s="85">
        <f t="shared" si="608"/>
        <v>70.56</v>
      </c>
      <c r="L444" s="85">
        <f t="shared" si="608"/>
        <v>88.2</v>
      </c>
      <c r="M444" s="85">
        <f t="shared" si="608"/>
        <v>88.2</v>
      </c>
      <c r="N444" s="85">
        <f t="shared" si="608"/>
        <v>105.84</v>
      </c>
      <c r="O444" s="85">
        <f t="shared" si="608"/>
        <v>105.84</v>
      </c>
      <c r="P444" s="85">
        <f t="shared" si="608"/>
        <v>105.84</v>
      </c>
      <c r="Q444" s="85">
        <f t="shared" si="608"/>
        <v>105.84</v>
      </c>
      <c r="R444" s="85">
        <f t="shared" si="608"/>
        <v>105.84</v>
      </c>
      <c r="S444" s="85">
        <f t="shared" si="608"/>
        <v>141.12</v>
      </c>
      <c r="T444" s="85">
        <f t="shared" si="608"/>
        <v>141.12</v>
      </c>
      <c r="U444" s="85">
        <f t="shared" si="608"/>
        <v>141.12</v>
      </c>
      <c r="V444" s="85">
        <f t="shared" si="608"/>
        <v>158.76</v>
      </c>
      <c r="W444" s="85">
        <f t="shared" si="608"/>
        <v>158.76</v>
      </c>
      <c r="X444" s="85">
        <f t="shared" si="608"/>
        <v>158.76</v>
      </c>
      <c r="Y444" s="85">
        <f t="shared" si="608"/>
        <v>176.4</v>
      </c>
      <c r="Z444" s="85">
        <f t="shared" si="608"/>
        <v>176.4</v>
      </c>
      <c r="AA444" s="85">
        <f t="shared" si="608"/>
        <v>176.4</v>
      </c>
      <c r="AB444" s="85">
        <f t="shared" si="608"/>
        <v>176.4</v>
      </c>
      <c r="AC444" s="85">
        <f t="shared" si="608"/>
        <v>176.4</v>
      </c>
      <c r="AD444" s="85">
        <f t="shared" ref="AD444:AF444" si="609">AD48-0.51*AD48</f>
        <v>176.4</v>
      </c>
      <c r="AE444" s="85">
        <f t="shared" si="609"/>
        <v>176.4</v>
      </c>
      <c r="AF444" s="85">
        <f t="shared" si="609"/>
        <v>176.4</v>
      </c>
    </row>
    <row r="445" spans="1:32" ht="12" customHeight="1">
      <c r="A445" s="77"/>
      <c r="B445" s="76"/>
      <c r="C445" s="74"/>
      <c r="D445" s="74"/>
      <c r="E445" s="162" t="s">
        <v>97</v>
      </c>
      <c r="F445" s="162"/>
      <c r="G445" s="162"/>
      <c r="H445" s="162"/>
      <c r="I445" s="163"/>
      <c r="J445" s="86">
        <f t="shared" ref="J445:AC445" si="610">J49-0.51*J49</f>
        <v>52.92</v>
      </c>
      <c r="K445" s="86">
        <f t="shared" si="610"/>
        <v>70.56</v>
      </c>
      <c r="L445" s="86">
        <f t="shared" si="610"/>
        <v>88.2</v>
      </c>
      <c r="M445" s="86">
        <f t="shared" si="610"/>
        <v>88.2</v>
      </c>
      <c r="N445" s="86">
        <f t="shared" si="610"/>
        <v>105.84</v>
      </c>
      <c r="O445" s="86">
        <f t="shared" si="610"/>
        <v>105.84</v>
      </c>
      <c r="P445" s="86">
        <f t="shared" si="610"/>
        <v>105.84</v>
      </c>
      <c r="Q445" s="86">
        <f t="shared" si="610"/>
        <v>105.84</v>
      </c>
      <c r="R445" s="86">
        <f t="shared" si="610"/>
        <v>105.84</v>
      </c>
      <c r="S445" s="86">
        <f t="shared" si="610"/>
        <v>123.47999999999999</v>
      </c>
      <c r="T445" s="86">
        <f t="shared" si="610"/>
        <v>123.47999999999999</v>
      </c>
      <c r="U445" s="86">
        <f t="shared" si="610"/>
        <v>141.12</v>
      </c>
      <c r="V445" s="86">
        <f t="shared" si="610"/>
        <v>141.12</v>
      </c>
      <c r="W445" s="86">
        <f t="shared" si="610"/>
        <v>141.12</v>
      </c>
      <c r="X445" s="86">
        <f t="shared" si="610"/>
        <v>141.12</v>
      </c>
      <c r="Y445" s="86">
        <f t="shared" si="610"/>
        <v>158.76</v>
      </c>
      <c r="Z445" s="86">
        <f t="shared" si="610"/>
        <v>158.76</v>
      </c>
      <c r="AA445" s="86">
        <f t="shared" si="610"/>
        <v>176.4</v>
      </c>
      <c r="AB445" s="86">
        <f t="shared" si="610"/>
        <v>176.4</v>
      </c>
      <c r="AC445" s="86">
        <f t="shared" si="610"/>
        <v>176.4</v>
      </c>
      <c r="AD445" s="86">
        <f t="shared" ref="AD445:AF445" si="611">AD49-0.51*AD49</f>
        <v>176.4</v>
      </c>
      <c r="AE445" s="86">
        <f t="shared" si="611"/>
        <v>176.4</v>
      </c>
      <c r="AF445" s="86">
        <f t="shared" si="611"/>
        <v>176.4</v>
      </c>
    </row>
    <row r="446" spans="1:32" ht="12" customHeight="1">
      <c r="A446" s="77"/>
      <c r="B446" s="76"/>
      <c r="C446" s="74"/>
      <c r="D446" s="74"/>
      <c r="E446" s="73"/>
      <c r="F446" s="158" t="s">
        <v>96</v>
      </c>
      <c r="G446" s="158"/>
      <c r="H446" s="158"/>
      <c r="I446" s="158"/>
      <c r="J446" s="161"/>
      <c r="K446" s="85">
        <f t="shared" ref="K446:AC446" si="612">K50-0.51*K50</f>
        <v>52.92</v>
      </c>
      <c r="L446" s="85">
        <f t="shared" si="612"/>
        <v>70.56</v>
      </c>
      <c r="M446" s="85">
        <f t="shared" si="612"/>
        <v>70.56</v>
      </c>
      <c r="N446" s="85">
        <f t="shared" si="612"/>
        <v>88.2</v>
      </c>
      <c r="O446" s="85">
        <f t="shared" si="612"/>
        <v>105.84</v>
      </c>
      <c r="P446" s="85">
        <f t="shared" si="612"/>
        <v>105.84</v>
      </c>
      <c r="Q446" s="85">
        <f t="shared" si="612"/>
        <v>105.84</v>
      </c>
      <c r="R446" s="85">
        <f t="shared" si="612"/>
        <v>105.84</v>
      </c>
      <c r="S446" s="85">
        <f t="shared" si="612"/>
        <v>123.47999999999999</v>
      </c>
      <c r="T446" s="85">
        <f t="shared" si="612"/>
        <v>123.47999999999999</v>
      </c>
      <c r="U446" s="85">
        <f t="shared" si="612"/>
        <v>141.12</v>
      </c>
      <c r="V446" s="85">
        <f t="shared" si="612"/>
        <v>141.12</v>
      </c>
      <c r="W446" s="85">
        <f t="shared" si="612"/>
        <v>141.12</v>
      </c>
      <c r="X446" s="85">
        <f t="shared" si="612"/>
        <v>141.12</v>
      </c>
      <c r="Y446" s="85">
        <f t="shared" si="612"/>
        <v>158.76</v>
      </c>
      <c r="Z446" s="85">
        <f t="shared" si="612"/>
        <v>158.76</v>
      </c>
      <c r="AA446" s="85">
        <f t="shared" si="612"/>
        <v>176.4</v>
      </c>
      <c r="AB446" s="85">
        <f t="shared" si="612"/>
        <v>176.4</v>
      </c>
      <c r="AC446" s="85">
        <f t="shared" si="612"/>
        <v>176.4</v>
      </c>
      <c r="AD446" s="85">
        <f t="shared" ref="AD446:AF446" si="613">AD50-0.51*AD50</f>
        <v>176.4</v>
      </c>
      <c r="AE446" s="85">
        <f t="shared" si="613"/>
        <v>176.4</v>
      </c>
      <c r="AF446" s="85">
        <f t="shared" si="613"/>
        <v>176.4</v>
      </c>
    </row>
    <row r="447" spans="1:32" ht="12" customHeight="1">
      <c r="A447" s="75"/>
      <c r="B447" s="75"/>
      <c r="C447" s="75"/>
      <c r="D447" s="74"/>
      <c r="E447" s="74"/>
      <c r="F447" s="74"/>
      <c r="G447" s="73"/>
      <c r="H447" s="75"/>
      <c r="I447" s="148" t="s">
        <v>95</v>
      </c>
      <c r="J447" s="148"/>
      <c r="K447" s="149"/>
      <c r="L447" s="86">
        <f t="shared" ref="L447:AC447" si="614">L51-0.51*L51</f>
        <v>52.92</v>
      </c>
      <c r="M447" s="86">
        <f t="shared" si="614"/>
        <v>52.92</v>
      </c>
      <c r="N447" s="86">
        <f t="shared" si="614"/>
        <v>88.2</v>
      </c>
      <c r="O447" s="86">
        <f t="shared" si="614"/>
        <v>88.2</v>
      </c>
      <c r="P447" s="86">
        <f t="shared" si="614"/>
        <v>88.2</v>
      </c>
      <c r="Q447" s="86">
        <f t="shared" si="614"/>
        <v>105.84</v>
      </c>
      <c r="R447" s="86">
        <f t="shared" si="614"/>
        <v>105.84</v>
      </c>
      <c r="S447" s="86">
        <f t="shared" si="614"/>
        <v>123.47999999999999</v>
      </c>
      <c r="T447" s="86">
        <f t="shared" si="614"/>
        <v>123.47999999999999</v>
      </c>
      <c r="U447" s="86">
        <f t="shared" si="614"/>
        <v>123.47999999999999</v>
      </c>
      <c r="V447" s="86">
        <f t="shared" si="614"/>
        <v>141.12</v>
      </c>
      <c r="W447" s="86">
        <f t="shared" si="614"/>
        <v>141.12</v>
      </c>
      <c r="X447" s="86">
        <f t="shared" si="614"/>
        <v>141.12</v>
      </c>
      <c r="Y447" s="86">
        <f t="shared" si="614"/>
        <v>141.12</v>
      </c>
      <c r="Z447" s="86">
        <f t="shared" si="614"/>
        <v>158.76</v>
      </c>
      <c r="AA447" s="86">
        <f t="shared" si="614"/>
        <v>158.76</v>
      </c>
      <c r="AB447" s="86">
        <f t="shared" si="614"/>
        <v>158.76</v>
      </c>
      <c r="AC447" s="86">
        <f t="shared" si="614"/>
        <v>158.76</v>
      </c>
      <c r="AD447" s="86">
        <f t="shared" ref="AD447:AF447" si="615">AD51-0.51*AD51</f>
        <v>158.76</v>
      </c>
      <c r="AE447" s="86">
        <f t="shared" si="615"/>
        <v>158.76</v>
      </c>
      <c r="AF447" s="86">
        <f t="shared" si="615"/>
        <v>158.76</v>
      </c>
    </row>
    <row r="448" spans="1:32" ht="12" customHeight="1">
      <c r="A448" s="75"/>
      <c r="B448" s="75"/>
      <c r="C448" s="75"/>
      <c r="D448" s="74"/>
      <c r="E448" s="74"/>
      <c r="F448" s="74"/>
      <c r="G448" s="73"/>
      <c r="H448" s="146" t="s">
        <v>94</v>
      </c>
      <c r="I448" s="146"/>
      <c r="J448" s="146"/>
      <c r="K448" s="146"/>
      <c r="L448" s="147"/>
      <c r="M448" s="85">
        <f t="shared" ref="M448:AC448" si="616">M52-0.51*M52</f>
        <v>44.1</v>
      </c>
      <c r="N448" s="85">
        <f t="shared" si="616"/>
        <v>70.56</v>
      </c>
      <c r="O448" s="85">
        <f t="shared" si="616"/>
        <v>88.2</v>
      </c>
      <c r="P448" s="85">
        <f t="shared" si="616"/>
        <v>88.2</v>
      </c>
      <c r="Q448" s="85">
        <f t="shared" si="616"/>
        <v>88.2</v>
      </c>
      <c r="R448" s="85">
        <f t="shared" si="616"/>
        <v>88.2</v>
      </c>
      <c r="S448" s="85">
        <f t="shared" si="616"/>
        <v>105.84</v>
      </c>
      <c r="T448" s="85">
        <f t="shared" si="616"/>
        <v>105.84</v>
      </c>
      <c r="U448" s="85">
        <f t="shared" si="616"/>
        <v>123.47999999999999</v>
      </c>
      <c r="V448" s="85">
        <f t="shared" si="616"/>
        <v>123.47999999999999</v>
      </c>
      <c r="W448" s="85">
        <f t="shared" si="616"/>
        <v>123.47999999999999</v>
      </c>
      <c r="X448" s="85">
        <f t="shared" si="616"/>
        <v>141.12</v>
      </c>
      <c r="Y448" s="85">
        <f t="shared" si="616"/>
        <v>141.12</v>
      </c>
      <c r="Z448" s="85">
        <f t="shared" si="616"/>
        <v>158.76</v>
      </c>
      <c r="AA448" s="85">
        <f t="shared" si="616"/>
        <v>158.76</v>
      </c>
      <c r="AB448" s="85">
        <f t="shared" si="616"/>
        <v>158.76</v>
      </c>
      <c r="AC448" s="85">
        <f t="shared" si="616"/>
        <v>158.76</v>
      </c>
      <c r="AD448" s="85">
        <f t="shared" ref="AD448:AF448" si="617">AD52-0.51*AD52</f>
        <v>158.76</v>
      </c>
      <c r="AE448" s="85">
        <f t="shared" si="617"/>
        <v>158.76</v>
      </c>
      <c r="AF448" s="85">
        <f t="shared" si="617"/>
        <v>158.76</v>
      </c>
    </row>
    <row r="449" spans="1:32" ht="12" customHeight="1">
      <c r="I449" s="154" t="s">
        <v>93</v>
      </c>
      <c r="J449" s="154"/>
      <c r="K449" s="154"/>
      <c r="L449" s="154"/>
      <c r="M449" s="155"/>
      <c r="N449" s="86">
        <f t="shared" ref="N449:AC449" si="618">N53-0.51*N53</f>
        <v>70.56</v>
      </c>
      <c r="O449" s="86">
        <f t="shared" si="618"/>
        <v>88.2</v>
      </c>
      <c r="P449" s="86">
        <f t="shared" si="618"/>
        <v>88.2</v>
      </c>
      <c r="Q449" s="86">
        <f t="shared" si="618"/>
        <v>88.2</v>
      </c>
      <c r="R449" s="86">
        <f t="shared" si="618"/>
        <v>88.2</v>
      </c>
      <c r="S449" s="86">
        <f t="shared" si="618"/>
        <v>105.84</v>
      </c>
      <c r="T449" s="86">
        <f t="shared" si="618"/>
        <v>105.84</v>
      </c>
      <c r="U449" s="86">
        <f t="shared" si="618"/>
        <v>123.47999999999999</v>
      </c>
      <c r="V449" s="86">
        <f t="shared" si="618"/>
        <v>123.47999999999999</v>
      </c>
      <c r="W449" s="86">
        <f t="shared" si="618"/>
        <v>123.47999999999999</v>
      </c>
      <c r="X449" s="86">
        <f t="shared" si="618"/>
        <v>141.12</v>
      </c>
      <c r="Y449" s="86">
        <f t="shared" si="618"/>
        <v>141.12</v>
      </c>
      <c r="Z449" s="86">
        <f t="shared" si="618"/>
        <v>158.76</v>
      </c>
      <c r="AA449" s="86">
        <f t="shared" si="618"/>
        <v>158.76</v>
      </c>
      <c r="AB449" s="86">
        <f t="shared" si="618"/>
        <v>158.76</v>
      </c>
      <c r="AC449" s="86">
        <f t="shared" si="618"/>
        <v>158.76</v>
      </c>
      <c r="AD449" s="86">
        <f t="shared" ref="AD449:AF449" si="619">AD53-0.51*AD53</f>
        <v>158.76</v>
      </c>
      <c r="AE449" s="86">
        <f t="shared" si="619"/>
        <v>158.76</v>
      </c>
      <c r="AF449" s="86">
        <f t="shared" si="619"/>
        <v>158.76</v>
      </c>
    </row>
    <row r="450" spans="1:32" ht="12" customHeight="1">
      <c r="M450" s="146" t="s">
        <v>92</v>
      </c>
      <c r="N450" s="147"/>
      <c r="O450" s="85">
        <f t="shared" ref="O450:AC450" si="620">O54-0.51*O54</f>
        <v>52.92</v>
      </c>
      <c r="P450" s="85">
        <f t="shared" si="620"/>
        <v>70.56</v>
      </c>
      <c r="Q450" s="85">
        <f t="shared" si="620"/>
        <v>70.56</v>
      </c>
      <c r="R450" s="85">
        <f t="shared" si="620"/>
        <v>88.2</v>
      </c>
      <c r="S450" s="85">
        <f t="shared" si="620"/>
        <v>105.84</v>
      </c>
      <c r="T450" s="85">
        <f t="shared" si="620"/>
        <v>105.84</v>
      </c>
      <c r="U450" s="85">
        <f t="shared" si="620"/>
        <v>105.84</v>
      </c>
      <c r="V450" s="85">
        <f t="shared" si="620"/>
        <v>105.84</v>
      </c>
      <c r="W450" s="85">
        <f t="shared" si="620"/>
        <v>123.47999999999999</v>
      </c>
      <c r="X450" s="85">
        <f t="shared" si="620"/>
        <v>123.47999999999999</v>
      </c>
      <c r="Y450" s="85">
        <f t="shared" si="620"/>
        <v>123.47999999999999</v>
      </c>
      <c r="Z450" s="85">
        <f t="shared" si="620"/>
        <v>141.12</v>
      </c>
      <c r="AA450" s="85">
        <f t="shared" si="620"/>
        <v>141.12</v>
      </c>
      <c r="AB450" s="85">
        <f t="shared" si="620"/>
        <v>141.12</v>
      </c>
      <c r="AC450" s="85">
        <f t="shared" si="620"/>
        <v>141.12</v>
      </c>
      <c r="AD450" s="85">
        <f t="shared" ref="AD450:AF450" si="621">AD54-0.51*AD54</f>
        <v>141.12</v>
      </c>
      <c r="AE450" s="85">
        <f t="shared" si="621"/>
        <v>141.12</v>
      </c>
      <c r="AF450" s="85">
        <f t="shared" si="621"/>
        <v>141.12</v>
      </c>
    </row>
    <row r="451" spans="1:32" ht="12" customHeight="1">
      <c r="M451" s="154" t="s">
        <v>91</v>
      </c>
      <c r="N451" s="154"/>
      <c r="O451" s="155"/>
      <c r="P451" s="86">
        <f t="shared" ref="P451:AC451" si="622">P55-0.51*P55</f>
        <v>52.92</v>
      </c>
      <c r="Q451" s="86">
        <f t="shared" si="622"/>
        <v>70.56</v>
      </c>
      <c r="R451" s="86">
        <f t="shared" si="622"/>
        <v>88.2</v>
      </c>
      <c r="S451" s="86">
        <f t="shared" si="622"/>
        <v>88.2</v>
      </c>
      <c r="T451" s="86">
        <f t="shared" si="622"/>
        <v>88.2</v>
      </c>
      <c r="U451" s="86">
        <f t="shared" si="622"/>
        <v>105.84</v>
      </c>
      <c r="V451" s="86">
        <f t="shared" si="622"/>
        <v>105.84</v>
      </c>
      <c r="W451" s="86">
        <f t="shared" si="622"/>
        <v>105.84</v>
      </c>
      <c r="X451" s="86">
        <f t="shared" si="622"/>
        <v>123.47999999999999</v>
      </c>
      <c r="Y451" s="86">
        <f t="shared" si="622"/>
        <v>123.47999999999999</v>
      </c>
      <c r="Z451" s="86">
        <f t="shared" si="622"/>
        <v>141.12</v>
      </c>
      <c r="AA451" s="86">
        <f t="shared" si="622"/>
        <v>141.12</v>
      </c>
      <c r="AB451" s="86">
        <f t="shared" si="622"/>
        <v>141.12</v>
      </c>
      <c r="AC451" s="86">
        <f t="shared" si="622"/>
        <v>141.12</v>
      </c>
      <c r="AD451" s="86">
        <f t="shared" ref="AD451:AF451" si="623">AD55-0.51*AD55</f>
        <v>141.12</v>
      </c>
      <c r="AE451" s="86">
        <f t="shared" si="623"/>
        <v>141.12</v>
      </c>
      <c r="AF451" s="86">
        <f t="shared" si="623"/>
        <v>141.12</v>
      </c>
    </row>
    <row r="452" spans="1:32" ht="12" customHeight="1">
      <c r="N452" s="156" t="s">
        <v>90</v>
      </c>
      <c r="O452" s="156"/>
      <c r="P452" s="157"/>
      <c r="Q452" s="85">
        <f t="shared" ref="Q452:AC452" si="624">Q56-0.51*Q56</f>
        <v>52.92</v>
      </c>
      <c r="R452" s="85">
        <f t="shared" si="624"/>
        <v>70.56</v>
      </c>
      <c r="S452" s="85">
        <f t="shared" si="624"/>
        <v>88.2</v>
      </c>
      <c r="T452" s="85">
        <f t="shared" si="624"/>
        <v>88.2</v>
      </c>
      <c r="U452" s="85">
        <f t="shared" si="624"/>
        <v>88.2</v>
      </c>
      <c r="V452" s="85">
        <f t="shared" si="624"/>
        <v>105.84</v>
      </c>
      <c r="W452" s="85">
        <f t="shared" si="624"/>
        <v>105.84</v>
      </c>
      <c r="X452" s="85">
        <f t="shared" si="624"/>
        <v>105.84</v>
      </c>
      <c r="Y452" s="85">
        <f t="shared" si="624"/>
        <v>105.84</v>
      </c>
      <c r="Z452" s="85">
        <f t="shared" si="624"/>
        <v>123.47999999999999</v>
      </c>
      <c r="AA452" s="85">
        <f t="shared" si="624"/>
        <v>123.47999999999999</v>
      </c>
      <c r="AB452" s="85">
        <f t="shared" si="624"/>
        <v>123.47999999999999</v>
      </c>
      <c r="AC452" s="85">
        <f t="shared" si="624"/>
        <v>123.47999999999999</v>
      </c>
      <c r="AD452" s="85">
        <f t="shared" ref="AD452:AF452" si="625">AD56-0.51*AD56</f>
        <v>123.47999999999999</v>
      </c>
      <c r="AE452" s="85">
        <f t="shared" si="625"/>
        <v>123.47999999999999</v>
      </c>
      <c r="AF452" s="85">
        <f t="shared" si="625"/>
        <v>123.47999999999999</v>
      </c>
    </row>
    <row r="453" spans="1:32" ht="12" customHeight="1">
      <c r="L453" s="71"/>
      <c r="O453" s="154" t="s">
        <v>89</v>
      </c>
      <c r="P453" s="154"/>
      <c r="Q453" s="154"/>
      <c r="R453" s="86">
        <f t="shared" ref="R453:AC453" si="626">R57-0.51*R57</f>
        <v>52.92</v>
      </c>
      <c r="S453" s="86">
        <f t="shared" si="626"/>
        <v>88.2</v>
      </c>
      <c r="T453" s="86">
        <f t="shared" si="626"/>
        <v>88.2</v>
      </c>
      <c r="U453" s="86">
        <f t="shared" si="626"/>
        <v>88.2</v>
      </c>
      <c r="V453" s="86">
        <f t="shared" si="626"/>
        <v>88.2</v>
      </c>
      <c r="W453" s="86">
        <f t="shared" si="626"/>
        <v>105.84</v>
      </c>
      <c r="X453" s="86">
        <f t="shared" si="626"/>
        <v>105.84</v>
      </c>
      <c r="Y453" s="86">
        <f t="shared" si="626"/>
        <v>105.84</v>
      </c>
      <c r="Z453" s="86">
        <f t="shared" si="626"/>
        <v>123.47999999999999</v>
      </c>
      <c r="AA453" s="86">
        <f t="shared" si="626"/>
        <v>123.47999999999999</v>
      </c>
      <c r="AB453" s="86">
        <f t="shared" si="626"/>
        <v>123.47999999999999</v>
      </c>
      <c r="AC453" s="86">
        <f t="shared" si="626"/>
        <v>123.47999999999999</v>
      </c>
      <c r="AD453" s="86">
        <f t="shared" ref="AD453:AF453" si="627">AD57-0.51*AD57</f>
        <v>123.47999999999999</v>
      </c>
      <c r="AE453" s="86">
        <f t="shared" si="627"/>
        <v>123.47999999999999</v>
      </c>
      <c r="AF453" s="86">
        <f t="shared" si="627"/>
        <v>123.47999999999999</v>
      </c>
    </row>
    <row r="454" spans="1:32" ht="12" customHeight="1">
      <c r="K454" s="72"/>
      <c r="L454" s="72"/>
      <c r="M454" s="71"/>
      <c r="O454" s="146" t="s">
        <v>88</v>
      </c>
      <c r="P454" s="146"/>
      <c r="Q454" s="146"/>
      <c r="R454" s="146"/>
      <c r="S454" s="85">
        <f t="shared" ref="S454:AC454" si="628">S58-0.51*S58</f>
        <v>52.92</v>
      </c>
      <c r="T454" s="85">
        <f t="shared" si="628"/>
        <v>52.92</v>
      </c>
      <c r="U454" s="85">
        <f t="shared" si="628"/>
        <v>70.56</v>
      </c>
      <c r="V454" s="85">
        <f t="shared" si="628"/>
        <v>88.2</v>
      </c>
      <c r="W454" s="85">
        <f t="shared" si="628"/>
        <v>88.2</v>
      </c>
      <c r="X454" s="85">
        <f t="shared" si="628"/>
        <v>88.2</v>
      </c>
      <c r="Y454" s="85">
        <f t="shared" si="628"/>
        <v>105.84</v>
      </c>
      <c r="Z454" s="85">
        <f t="shared" si="628"/>
        <v>105.84</v>
      </c>
      <c r="AA454" s="85">
        <f t="shared" si="628"/>
        <v>105.84</v>
      </c>
      <c r="AB454" s="85">
        <f t="shared" si="628"/>
        <v>105.84</v>
      </c>
      <c r="AC454" s="85">
        <f t="shared" si="628"/>
        <v>105.84</v>
      </c>
      <c r="AD454" s="85">
        <f t="shared" ref="AD454:AF454" si="629">AD58-0.51*AD58</f>
        <v>105.84</v>
      </c>
      <c r="AE454" s="85">
        <f t="shared" si="629"/>
        <v>105.84</v>
      </c>
      <c r="AF454" s="85">
        <f t="shared" si="629"/>
        <v>105.84</v>
      </c>
    </row>
    <row r="455" spans="1:32" ht="12" customHeight="1">
      <c r="Q455" s="150" t="s">
        <v>87</v>
      </c>
      <c r="R455" s="150"/>
      <c r="S455" s="150"/>
      <c r="T455" s="86">
        <f t="shared" ref="T455:AC455" si="630">T59-0.51*T59</f>
        <v>52.92</v>
      </c>
      <c r="U455" s="86">
        <f t="shared" si="630"/>
        <v>52.92</v>
      </c>
      <c r="V455" s="86">
        <f t="shared" si="630"/>
        <v>70.56</v>
      </c>
      <c r="W455" s="86">
        <f t="shared" si="630"/>
        <v>88.2</v>
      </c>
      <c r="X455" s="86">
        <f t="shared" si="630"/>
        <v>88.2</v>
      </c>
      <c r="Y455" s="86">
        <f t="shared" si="630"/>
        <v>88.2</v>
      </c>
      <c r="Z455" s="86">
        <f t="shared" si="630"/>
        <v>105.84</v>
      </c>
      <c r="AA455" s="86">
        <f t="shared" si="630"/>
        <v>105.84</v>
      </c>
      <c r="AB455" s="86">
        <f t="shared" si="630"/>
        <v>105.84</v>
      </c>
      <c r="AC455" s="86">
        <f t="shared" si="630"/>
        <v>105.84</v>
      </c>
      <c r="AD455" s="86">
        <f t="shared" ref="AD455:AF455" si="631">AD59-0.51*AD59</f>
        <v>105.84</v>
      </c>
      <c r="AE455" s="86">
        <f t="shared" si="631"/>
        <v>105.84</v>
      </c>
      <c r="AF455" s="86">
        <f t="shared" si="631"/>
        <v>105.84</v>
      </c>
    </row>
    <row r="456" spans="1:32" ht="12" customHeight="1">
      <c r="A456" s="152" t="s">
        <v>86</v>
      </c>
      <c r="B456" s="152"/>
      <c r="C456" s="152"/>
      <c r="D456" s="152"/>
      <c r="E456" s="152"/>
      <c r="F456" s="152"/>
      <c r="G456" s="152"/>
      <c r="H456" s="152"/>
      <c r="I456" s="152"/>
      <c r="J456" s="152"/>
      <c r="K456" s="152"/>
      <c r="L456" s="152"/>
      <c r="M456" s="152"/>
      <c r="Q456" s="142" t="s">
        <v>85</v>
      </c>
      <c r="R456" s="142"/>
      <c r="S456" s="142"/>
      <c r="T456" s="143"/>
      <c r="U456" s="85">
        <f t="shared" ref="U456:AC456" si="632">U60-0.51*U60</f>
        <v>52.92</v>
      </c>
      <c r="V456" s="85">
        <f t="shared" si="632"/>
        <v>70.56</v>
      </c>
      <c r="W456" s="85">
        <f t="shared" si="632"/>
        <v>88.2</v>
      </c>
      <c r="X456" s="85">
        <f t="shared" si="632"/>
        <v>88.2</v>
      </c>
      <c r="Y456" s="85">
        <f t="shared" si="632"/>
        <v>88.2</v>
      </c>
      <c r="Z456" s="85">
        <f t="shared" si="632"/>
        <v>88.2</v>
      </c>
      <c r="AA456" s="85">
        <f t="shared" si="632"/>
        <v>105.84</v>
      </c>
      <c r="AB456" s="85">
        <f t="shared" si="632"/>
        <v>105.84</v>
      </c>
      <c r="AC456" s="85">
        <f t="shared" si="632"/>
        <v>105.84</v>
      </c>
      <c r="AD456" s="85">
        <f t="shared" ref="AD456:AF456" si="633">AD60-0.51*AD60</f>
        <v>105.84</v>
      </c>
      <c r="AE456" s="85">
        <f t="shared" si="633"/>
        <v>105.84</v>
      </c>
      <c r="AF456" s="85">
        <f t="shared" si="633"/>
        <v>105.84</v>
      </c>
    </row>
    <row r="457" spans="1:32" ht="12" customHeight="1">
      <c r="A457" s="153" t="s">
        <v>84</v>
      </c>
      <c r="B457" s="153"/>
      <c r="C457" s="153"/>
      <c r="D457" s="153"/>
      <c r="E457" s="153"/>
      <c r="F457" s="153"/>
      <c r="G457" s="153"/>
      <c r="H457" s="153"/>
      <c r="I457" s="153"/>
      <c r="J457" s="153"/>
      <c r="K457" s="153"/>
      <c r="L457" s="153"/>
      <c r="M457" s="153"/>
      <c r="N457" s="70"/>
      <c r="Q457" s="150" t="s">
        <v>83</v>
      </c>
      <c r="R457" s="150"/>
      <c r="S457" s="150"/>
      <c r="T457" s="150"/>
      <c r="U457" s="151"/>
      <c r="V457" s="86">
        <f t="shared" ref="V457:AC457" si="634">V61-0.51*V61</f>
        <v>52.92</v>
      </c>
      <c r="W457" s="86">
        <f t="shared" si="634"/>
        <v>70.56</v>
      </c>
      <c r="X457" s="86">
        <f t="shared" si="634"/>
        <v>88.2</v>
      </c>
      <c r="Y457" s="86">
        <f t="shared" si="634"/>
        <v>88.2</v>
      </c>
      <c r="Z457" s="86">
        <f t="shared" si="634"/>
        <v>88.2</v>
      </c>
      <c r="AA457" s="86">
        <f t="shared" si="634"/>
        <v>88.2</v>
      </c>
      <c r="AB457" s="86">
        <f t="shared" si="634"/>
        <v>88.2</v>
      </c>
      <c r="AC457" s="86">
        <f t="shared" si="634"/>
        <v>88.2</v>
      </c>
      <c r="AD457" s="86">
        <f t="shared" ref="AD457:AF457" si="635">AD61-0.51*AD61</f>
        <v>88.2</v>
      </c>
      <c r="AE457" s="86">
        <f t="shared" si="635"/>
        <v>88.2</v>
      </c>
      <c r="AF457" s="86">
        <f t="shared" si="635"/>
        <v>88.2</v>
      </c>
    </row>
    <row r="458" spans="1:32" ht="12" customHeight="1">
      <c r="A458" s="152" t="s">
        <v>108</v>
      </c>
      <c r="B458" s="152"/>
      <c r="C458" s="152"/>
      <c r="D458" s="152"/>
      <c r="E458" s="152"/>
      <c r="F458" s="152"/>
      <c r="G458" s="152"/>
      <c r="H458" s="152"/>
      <c r="I458" s="152"/>
      <c r="J458" s="152"/>
      <c r="K458" s="152"/>
      <c r="L458" s="152"/>
      <c r="M458" s="152"/>
      <c r="U458" s="142" t="s">
        <v>81</v>
      </c>
      <c r="V458" s="142"/>
      <c r="W458" s="85">
        <f t="shared" ref="W458:AC458" si="636">W62-0.51*W62</f>
        <v>52.92</v>
      </c>
      <c r="X458" s="85">
        <f t="shared" si="636"/>
        <v>52.92</v>
      </c>
      <c r="Y458" s="85">
        <f t="shared" si="636"/>
        <v>70.56</v>
      </c>
      <c r="Z458" s="85">
        <f t="shared" si="636"/>
        <v>88.2</v>
      </c>
      <c r="AA458" s="85">
        <f t="shared" si="636"/>
        <v>88.2</v>
      </c>
      <c r="AB458" s="85">
        <f t="shared" si="636"/>
        <v>88.2</v>
      </c>
      <c r="AC458" s="85">
        <f t="shared" si="636"/>
        <v>88.2</v>
      </c>
      <c r="AD458" s="85">
        <f t="shared" ref="AD458:AF458" si="637">AD62-0.51*AD62</f>
        <v>88.2</v>
      </c>
      <c r="AE458" s="85">
        <f t="shared" si="637"/>
        <v>88.2</v>
      </c>
      <c r="AF458" s="85">
        <f t="shared" si="637"/>
        <v>88.2</v>
      </c>
    </row>
    <row r="459" spans="1:32" ht="12" customHeight="1">
      <c r="V459" s="150" t="s">
        <v>80</v>
      </c>
      <c r="W459" s="150"/>
      <c r="X459" s="86">
        <f t="shared" ref="X459:AC459" si="638">X63-0.51*X63</f>
        <v>52.92</v>
      </c>
      <c r="Y459" s="86">
        <f t="shared" si="638"/>
        <v>52.92</v>
      </c>
      <c r="Z459" s="86">
        <f t="shared" si="638"/>
        <v>70.56</v>
      </c>
      <c r="AA459" s="86">
        <f t="shared" si="638"/>
        <v>88.2</v>
      </c>
      <c r="AB459" s="86">
        <f t="shared" si="638"/>
        <v>88.2</v>
      </c>
      <c r="AC459" s="86">
        <f t="shared" si="638"/>
        <v>88.2</v>
      </c>
      <c r="AD459" s="86">
        <f t="shared" ref="AD459:AF459" si="639">AD63-0.51*AD63</f>
        <v>88.2</v>
      </c>
      <c r="AE459" s="86">
        <f t="shared" si="639"/>
        <v>88.2</v>
      </c>
      <c r="AF459" s="86">
        <f t="shared" si="639"/>
        <v>88.2</v>
      </c>
    </row>
    <row r="460" spans="1:32" ht="12" customHeight="1">
      <c r="W460" s="142" t="s">
        <v>79</v>
      </c>
      <c r="X460" s="142"/>
      <c r="Y460" s="85">
        <f>Y64-0.51*Y64</f>
        <v>52.92</v>
      </c>
      <c r="Z460" s="85">
        <f>Z64-0.51*Z64</f>
        <v>70.56</v>
      </c>
      <c r="AA460" s="85">
        <f>AA64-0.51*AA64</f>
        <v>88.2</v>
      </c>
      <c r="AB460" s="85">
        <f>AB64-0.51*AB64</f>
        <v>88.2</v>
      </c>
      <c r="AC460" s="85">
        <f>AC64-0.51*AC64</f>
        <v>88.2</v>
      </c>
      <c r="AD460" s="85">
        <f t="shared" ref="AD460:AF460" si="640">AD64-0.51*AD64</f>
        <v>88.2</v>
      </c>
      <c r="AE460" s="85">
        <f t="shared" si="640"/>
        <v>88.2</v>
      </c>
      <c r="AF460" s="85">
        <f t="shared" si="640"/>
        <v>88.2</v>
      </c>
    </row>
    <row r="461" spans="1:32" ht="12" customHeight="1">
      <c r="X461" s="150" t="s">
        <v>78</v>
      </c>
      <c r="Y461" s="150"/>
      <c r="Z461" s="86">
        <f>Z65-0.51*Z65</f>
        <v>52.92</v>
      </c>
      <c r="AA461" s="86">
        <f>AA65-0.51*AA65</f>
        <v>70.56</v>
      </c>
      <c r="AB461" s="86">
        <f>AB65-0.51*AB65</f>
        <v>70.56</v>
      </c>
      <c r="AC461" s="86">
        <f>AC65-0.51*AC65</f>
        <v>70.56</v>
      </c>
      <c r="AD461" s="86">
        <f t="shared" ref="AD461:AF461" si="641">AD65-0.51*AD65</f>
        <v>70.56</v>
      </c>
      <c r="AE461" s="86">
        <f t="shared" si="641"/>
        <v>70.56</v>
      </c>
      <c r="AF461" s="86">
        <f t="shared" si="641"/>
        <v>70.56</v>
      </c>
    </row>
    <row r="462" spans="1:32" ht="12" customHeight="1">
      <c r="W462" s="142" t="s">
        <v>77</v>
      </c>
      <c r="X462" s="142"/>
      <c r="Y462" s="142"/>
      <c r="Z462" s="143"/>
      <c r="AA462" s="85">
        <f>AA66-0.51*AA66</f>
        <v>52.92</v>
      </c>
      <c r="AB462" s="85">
        <f>AB66-0.51*AB66</f>
        <v>52.92</v>
      </c>
      <c r="AC462" s="85">
        <f>AC66-0.51*AC66</f>
        <v>52.92</v>
      </c>
      <c r="AD462" s="85">
        <f t="shared" ref="AD462:AF462" si="642">AD66-0.51*AD66</f>
        <v>52.92</v>
      </c>
      <c r="AE462" s="85">
        <f t="shared" si="642"/>
        <v>52.92</v>
      </c>
      <c r="AF462" s="85">
        <f t="shared" si="642"/>
        <v>52.92</v>
      </c>
    </row>
    <row r="463" spans="1:32" ht="12" customHeight="1">
      <c r="Y463" s="150" t="s">
        <v>76</v>
      </c>
      <c r="Z463" s="150"/>
      <c r="AA463" s="150"/>
      <c r="AB463" s="86">
        <f>AB67-0.51*AB67</f>
        <v>44.1</v>
      </c>
      <c r="AC463" s="86">
        <f>AC67-0.51*AC67</f>
        <v>44.1</v>
      </c>
      <c r="AD463" s="86">
        <f t="shared" ref="AD463:AF463" si="643">AD67-0.51*AD67</f>
        <v>44.1</v>
      </c>
      <c r="AE463" s="86">
        <f t="shared" si="643"/>
        <v>44.1</v>
      </c>
      <c r="AF463" s="86">
        <f t="shared" si="643"/>
        <v>44.1</v>
      </c>
    </row>
    <row r="464" spans="1:32" ht="12" customHeight="1">
      <c r="X464" s="95"/>
      <c r="Z464" s="142" t="s">
        <v>121</v>
      </c>
      <c r="AA464" s="142"/>
      <c r="AB464" s="143"/>
      <c r="AC464" s="85">
        <f>AC68-0.51*AC68</f>
        <v>44.1</v>
      </c>
      <c r="AD464" s="85">
        <f t="shared" ref="AD464:AF464" si="644">AD68-0.51*AD68</f>
        <v>44.1</v>
      </c>
      <c r="AE464" s="85">
        <f t="shared" si="644"/>
        <v>44.1</v>
      </c>
      <c r="AF464" s="85">
        <f t="shared" si="644"/>
        <v>44.1</v>
      </c>
    </row>
    <row r="465" spans="1:32" ht="12" customHeight="1">
      <c r="Y465" s="144" t="s">
        <v>75</v>
      </c>
      <c r="Z465" s="144"/>
      <c r="AA465" s="144"/>
      <c r="AB465" s="144"/>
      <c r="AC465" s="145"/>
      <c r="AD465" s="86">
        <f t="shared" ref="AD465:AF465" si="645">AD69-0.51*AD69</f>
        <v>44.1</v>
      </c>
      <c r="AE465" s="86">
        <f t="shared" si="645"/>
        <v>44.1</v>
      </c>
      <c r="AF465" s="86">
        <f t="shared" si="645"/>
        <v>44.1</v>
      </c>
    </row>
    <row r="466" spans="1:32" ht="12" customHeight="1">
      <c r="Z466" s="142" t="s">
        <v>122</v>
      </c>
      <c r="AA466" s="142"/>
      <c r="AB466" s="142"/>
      <c r="AC466" s="142"/>
      <c r="AD466" s="143"/>
      <c r="AE466" s="85">
        <f t="shared" ref="AE466:AF466" si="646">AE70-0.51*AE70</f>
        <v>44.1</v>
      </c>
      <c r="AF466" s="85">
        <f t="shared" si="646"/>
        <v>44.1</v>
      </c>
    </row>
    <row r="467" spans="1:32" ht="12" customHeight="1">
      <c r="Z467" s="144" t="s">
        <v>123</v>
      </c>
      <c r="AA467" s="144"/>
      <c r="AB467" s="144"/>
      <c r="AC467" s="144"/>
      <c r="AD467" s="144"/>
      <c r="AE467" s="145"/>
      <c r="AF467" s="86">
        <f t="shared" ref="AF467" si="647">AF71-0.51*AF71</f>
        <v>44.1</v>
      </c>
    </row>
    <row r="468" spans="1:32" ht="12" customHeight="1"/>
    <row r="469" spans="1:32" ht="12" customHeight="1"/>
    <row r="470" spans="1:32" ht="12" customHeight="1"/>
    <row r="471" spans="1:32" ht="12" customHeight="1"/>
    <row r="472" spans="1:32" ht="136.5">
      <c r="A472" s="84"/>
      <c r="B472" s="83" t="s">
        <v>106</v>
      </c>
      <c r="C472" s="83" t="s">
        <v>105</v>
      </c>
      <c r="D472" s="83" t="s">
        <v>29</v>
      </c>
      <c r="E472" s="83" t="s">
        <v>15</v>
      </c>
      <c r="F472" s="83" t="s">
        <v>100</v>
      </c>
      <c r="G472" s="82" t="s">
        <v>99</v>
      </c>
      <c r="H472" s="82" t="s">
        <v>104</v>
      </c>
      <c r="I472" s="83" t="s">
        <v>97</v>
      </c>
      <c r="J472" s="82" t="s">
        <v>96</v>
      </c>
      <c r="K472" s="83" t="s">
        <v>95</v>
      </c>
      <c r="L472" s="82" t="s">
        <v>94</v>
      </c>
      <c r="M472" s="82" t="s">
        <v>93</v>
      </c>
      <c r="N472" s="82" t="s">
        <v>92</v>
      </c>
      <c r="O472" s="82" t="s">
        <v>91</v>
      </c>
      <c r="P472" s="83" t="s">
        <v>90</v>
      </c>
      <c r="Q472" s="82" t="s">
        <v>89</v>
      </c>
      <c r="R472" s="82" t="s">
        <v>88</v>
      </c>
      <c r="S472" s="81" t="s">
        <v>87</v>
      </c>
      <c r="T472" s="81" t="s">
        <v>85</v>
      </c>
      <c r="U472" s="81" t="s">
        <v>83</v>
      </c>
      <c r="V472" s="81" t="s">
        <v>81</v>
      </c>
      <c r="W472" s="81" t="s">
        <v>80</v>
      </c>
      <c r="X472" s="81" t="s">
        <v>79</v>
      </c>
      <c r="Y472" s="81" t="s">
        <v>78</v>
      </c>
      <c r="Z472" s="81" t="s">
        <v>77</v>
      </c>
      <c r="AA472" s="81" t="s">
        <v>76</v>
      </c>
      <c r="AB472" s="81" t="s">
        <v>121</v>
      </c>
      <c r="AC472" s="81" t="s">
        <v>124</v>
      </c>
      <c r="AD472" s="81" t="s">
        <v>125</v>
      </c>
      <c r="AE472" s="96" t="s">
        <v>123</v>
      </c>
      <c r="AF472" s="97" t="s">
        <v>126</v>
      </c>
    </row>
    <row r="473" spans="1:32" ht="12" customHeight="1">
      <c r="A473" s="80" t="s">
        <v>103</v>
      </c>
      <c r="B473" s="69">
        <f t="shared" ref="B473:AC473" si="648">B41-0.78*B41</f>
        <v>19.799999999999997</v>
      </c>
      <c r="C473" s="69">
        <f t="shared" si="648"/>
        <v>19.799999999999997</v>
      </c>
      <c r="D473" s="69">
        <f t="shared" si="648"/>
        <v>23.759999999999991</v>
      </c>
      <c r="E473" s="69">
        <f t="shared" si="648"/>
        <v>31.679999999999993</v>
      </c>
      <c r="F473" s="69">
        <f t="shared" si="648"/>
        <v>39.599999999999994</v>
      </c>
      <c r="G473" s="69">
        <f t="shared" si="648"/>
        <v>39.599999999999994</v>
      </c>
      <c r="H473" s="69">
        <f t="shared" si="648"/>
        <v>39.599999999999994</v>
      </c>
      <c r="I473" s="69">
        <f t="shared" si="648"/>
        <v>47.519999999999982</v>
      </c>
      <c r="J473" s="69">
        <f t="shared" si="648"/>
        <v>47.519999999999982</v>
      </c>
      <c r="K473" s="69">
        <f t="shared" si="648"/>
        <v>47.519999999999982</v>
      </c>
      <c r="L473" s="69">
        <f t="shared" si="648"/>
        <v>55.44</v>
      </c>
      <c r="M473" s="69">
        <f t="shared" si="648"/>
        <v>55.44</v>
      </c>
      <c r="N473" s="69">
        <f t="shared" si="648"/>
        <v>63.359999999999985</v>
      </c>
      <c r="O473" s="69">
        <f t="shared" si="648"/>
        <v>63.359999999999985</v>
      </c>
      <c r="P473" s="69">
        <f t="shared" si="648"/>
        <v>63.359999999999985</v>
      </c>
      <c r="Q473" s="69">
        <f t="shared" si="648"/>
        <v>71.28</v>
      </c>
      <c r="R473" s="69">
        <f t="shared" si="648"/>
        <v>71.28</v>
      </c>
      <c r="S473" s="69">
        <f t="shared" si="648"/>
        <v>71.28</v>
      </c>
      <c r="T473" s="69">
        <f t="shared" si="648"/>
        <v>71.28</v>
      </c>
      <c r="U473" s="69">
        <f t="shared" si="648"/>
        <v>79.199999999999989</v>
      </c>
      <c r="V473" s="69">
        <f t="shared" si="648"/>
        <v>79.199999999999989</v>
      </c>
      <c r="W473" s="69">
        <f t="shared" si="648"/>
        <v>79.199999999999989</v>
      </c>
      <c r="X473" s="69">
        <f t="shared" si="648"/>
        <v>79.199999999999989</v>
      </c>
      <c r="Y473" s="69">
        <f t="shared" si="648"/>
        <v>79.199999999999989</v>
      </c>
      <c r="Z473" s="69">
        <f t="shared" si="648"/>
        <v>95.039999999999964</v>
      </c>
      <c r="AA473" s="69">
        <f t="shared" si="648"/>
        <v>95.039999999999964</v>
      </c>
      <c r="AB473" s="69">
        <f t="shared" si="648"/>
        <v>95.039999999999964</v>
      </c>
      <c r="AC473" s="69">
        <f t="shared" si="648"/>
        <v>95.039999999999964</v>
      </c>
      <c r="AD473" s="69">
        <f t="shared" ref="AD473:AF473" si="649">AD41-0.78*AD41</f>
        <v>95.039999999999964</v>
      </c>
      <c r="AE473" s="69">
        <f t="shared" si="649"/>
        <v>95.039999999999964</v>
      </c>
      <c r="AF473" s="69">
        <f t="shared" si="649"/>
        <v>95.039999999999964</v>
      </c>
    </row>
    <row r="474" spans="1:32" ht="12" customHeight="1">
      <c r="A474" s="158" t="s">
        <v>102</v>
      </c>
      <c r="B474" s="158"/>
      <c r="C474" s="68">
        <f t="shared" ref="C474:AC474" si="650">C42-0.78*C42</f>
        <v>19.799999999999997</v>
      </c>
      <c r="D474" s="68">
        <f t="shared" si="650"/>
        <v>23.759999999999991</v>
      </c>
      <c r="E474" s="68">
        <f t="shared" si="650"/>
        <v>31.679999999999993</v>
      </c>
      <c r="F474" s="68">
        <f t="shared" si="650"/>
        <v>39.599999999999994</v>
      </c>
      <c r="G474" s="68">
        <f t="shared" si="650"/>
        <v>39.599999999999994</v>
      </c>
      <c r="H474" s="68">
        <f t="shared" si="650"/>
        <v>39.599999999999994</v>
      </c>
      <c r="I474" s="68">
        <f t="shared" si="650"/>
        <v>47.519999999999982</v>
      </c>
      <c r="J474" s="68">
        <f t="shared" si="650"/>
        <v>47.519999999999982</v>
      </c>
      <c r="K474" s="68">
        <f t="shared" si="650"/>
        <v>47.519999999999982</v>
      </c>
      <c r="L474" s="68">
        <f t="shared" si="650"/>
        <v>55.44</v>
      </c>
      <c r="M474" s="68">
        <f t="shared" si="650"/>
        <v>55.44</v>
      </c>
      <c r="N474" s="68">
        <f t="shared" si="650"/>
        <v>63.359999999999985</v>
      </c>
      <c r="O474" s="68">
        <f t="shared" si="650"/>
        <v>63.359999999999985</v>
      </c>
      <c r="P474" s="68">
        <f t="shared" si="650"/>
        <v>63.359999999999985</v>
      </c>
      <c r="Q474" s="68">
        <f t="shared" si="650"/>
        <v>71.28</v>
      </c>
      <c r="R474" s="68">
        <f t="shared" si="650"/>
        <v>71.28</v>
      </c>
      <c r="S474" s="68">
        <f t="shared" si="650"/>
        <v>71.28</v>
      </c>
      <c r="T474" s="68">
        <f t="shared" si="650"/>
        <v>71.28</v>
      </c>
      <c r="U474" s="68">
        <f t="shared" si="650"/>
        <v>79.199999999999989</v>
      </c>
      <c r="V474" s="68">
        <f t="shared" si="650"/>
        <v>79.199999999999989</v>
      </c>
      <c r="W474" s="68">
        <f t="shared" si="650"/>
        <v>79.199999999999989</v>
      </c>
      <c r="X474" s="68">
        <f t="shared" si="650"/>
        <v>79.199999999999989</v>
      </c>
      <c r="Y474" s="68">
        <f t="shared" si="650"/>
        <v>79.199999999999989</v>
      </c>
      <c r="Z474" s="68">
        <f t="shared" si="650"/>
        <v>95.039999999999964</v>
      </c>
      <c r="AA474" s="68">
        <f t="shared" si="650"/>
        <v>95.039999999999964</v>
      </c>
      <c r="AB474" s="68">
        <f t="shared" si="650"/>
        <v>95.039999999999964</v>
      </c>
      <c r="AC474" s="68">
        <f t="shared" si="650"/>
        <v>95.039999999999964</v>
      </c>
      <c r="AD474" s="68">
        <f t="shared" ref="AD474:AF474" si="651">AD42-0.78*AD42</f>
        <v>95.039999999999964</v>
      </c>
      <c r="AE474" s="68">
        <f t="shared" si="651"/>
        <v>95.039999999999964</v>
      </c>
      <c r="AF474" s="68">
        <f t="shared" si="651"/>
        <v>95.039999999999964</v>
      </c>
    </row>
    <row r="475" spans="1:32" ht="12" customHeight="1">
      <c r="A475" s="159" t="s">
        <v>101</v>
      </c>
      <c r="B475" s="159"/>
      <c r="C475" s="160"/>
      <c r="D475" s="69">
        <f t="shared" ref="D475:AC475" si="652">D43-0.78*D43</f>
        <v>23.759999999999991</v>
      </c>
      <c r="E475" s="69">
        <f t="shared" si="652"/>
        <v>31.679999999999993</v>
      </c>
      <c r="F475" s="69">
        <f t="shared" si="652"/>
        <v>39.599999999999994</v>
      </c>
      <c r="G475" s="69">
        <f t="shared" si="652"/>
        <v>39.599999999999994</v>
      </c>
      <c r="H475" s="69">
        <f t="shared" si="652"/>
        <v>39.599999999999994</v>
      </c>
      <c r="I475" s="69">
        <f t="shared" si="652"/>
        <v>47.519999999999982</v>
      </c>
      <c r="J475" s="69">
        <f t="shared" si="652"/>
        <v>47.519999999999982</v>
      </c>
      <c r="K475" s="69">
        <f t="shared" si="652"/>
        <v>47.519999999999982</v>
      </c>
      <c r="L475" s="69">
        <f t="shared" si="652"/>
        <v>55.44</v>
      </c>
      <c r="M475" s="69">
        <f t="shared" si="652"/>
        <v>55.44</v>
      </c>
      <c r="N475" s="69">
        <f t="shared" si="652"/>
        <v>63.359999999999985</v>
      </c>
      <c r="O475" s="69">
        <f t="shared" si="652"/>
        <v>63.359999999999985</v>
      </c>
      <c r="P475" s="69">
        <f t="shared" si="652"/>
        <v>63.359999999999985</v>
      </c>
      <c r="Q475" s="69">
        <f t="shared" si="652"/>
        <v>71.28</v>
      </c>
      <c r="R475" s="69">
        <f t="shared" si="652"/>
        <v>71.28</v>
      </c>
      <c r="S475" s="69">
        <f t="shared" si="652"/>
        <v>71.28</v>
      </c>
      <c r="T475" s="69">
        <f t="shared" si="652"/>
        <v>71.28</v>
      </c>
      <c r="U475" s="69">
        <f t="shared" si="652"/>
        <v>79.199999999999989</v>
      </c>
      <c r="V475" s="69">
        <f t="shared" si="652"/>
        <v>79.199999999999989</v>
      </c>
      <c r="W475" s="69">
        <f t="shared" si="652"/>
        <v>79.199999999999989</v>
      </c>
      <c r="X475" s="69">
        <f t="shared" si="652"/>
        <v>79.199999999999989</v>
      </c>
      <c r="Y475" s="69">
        <f t="shared" si="652"/>
        <v>79.199999999999989</v>
      </c>
      <c r="Z475" s="69">
        <f t="shared" si="652"/>
        <v>95.039999999999964</v>
      </c>
      <c r="AA475" s="69">
        <f t="shared" si="652"/>
        <v>95.039999999999964</v>
      </c>
      <c r="AB475" s="69">
        <f t="shared" si="652"/>
        <v>95.039999999999964</v>
      </c>
      <c r="AC475" s="69">
        <f t="shared" si="652"/>
        <v>95.039999999999964</v>
      </c>
      <c r="AD475" s="69">
        <f t="shared" ref="AD475:AF475" si="653">AD43-0.78*AD43</f>
        <v>95.039999999999964</v>
      </c>
      <c r="AE475" s="69">
        <f t="shared" si="653"/>
        <v>95.039999999999964</v>
      </c>
      <c r="AF475" s="69">
        <f t="shared" si="653"/>
        <v>95.039999999999964</v>
      </c>
    </row>
    <row r="476" spans="1:32" ht="12" customHeight="1">
      <c r="A476" s="158" t="s">
        <v>29</v>
      </c>
      <c r="B476" s="158"/>
      <c r="C476" s="158"/>
      <c r="D476" s="161"/>
      <c r="E476" s="68">
        <f t="shared" ref="E476:AC476" si="654">E44-0.78*E44</f>
        <v>23.759999999999991</v>
      </c>
      <c r="F476" s="68">
        <f t="shared" si="654"/>
        <v>39.599999999999994</v>
      </c>
      <c r="G476" s="68">
        <f t="shared" si="654"/>
        <v>39.599999999999994</v>
      </c>
      <c r="H476" s="68">
        <f t="shared" si="654"/>
        <v>39.599999999999994</v>
      </c>
      <c r="I476" s="68">
        <f t="shared" si="654"/>
        <v>39.599999999999994</v>
      </c>
      <c r="J476" s="68">
        <f t="shared" si="654"/>
        <v>47.519999999999982</v>
      </c>
      <c r="K476" s="68">
        <f t="shared" si="654"/>
        <v>47.519999999999982</v>
      </c>
      <c r="L476" s="68">
        <f t="shared" si="654"/>
        <v>55.44</v>
      </c>
      <c r="M476" s="68">
        <f t="shared" si="654"/>
        <v>55.44</v>
      </c>
      <c r="N476" s="68">
        <f t="shared" si="654"/>
        <v>55.44</v>
      </c>
      <c r="O476" s="68">
        <f t="shared" si="654"/>
        <v>63.359999999999985</v>
      </c>
      <c r="P476" s="68">
        <f t="shared" si="654"/>
        <v>63.359999999999985</v>
      </c>
      <c r="Q476" s="68">
        <f t="shared" si="654"/>
        <v>63.359999999999985</v>
      </c>
      <c r="R476" s="68">
        <f t="shared" si="654"/>
        <v>71.28</v>
      </c>
      <c r="S476" s="68">
        <f t="shared" si="654"/>
        <v>71.28</v>
      </c>
      <c r="T476" s="68">
        <f t="shared" si="654"/>
        <v>71.28</v>
      </c>
      <c r="U476" s="68">
        <f t="shared" si="654"/>
        <v>79.199999999999989</v>
      </c>
      <c r="V476" s="68">
        <f t="shared" si="654"/>
        <v>79.199999999999989</v>
      </c>
      <c r="W476" s="68">
        <f t="shared" si="654"/>
        <v>79.199999999999989</v>
      </c>
      <c r="X476" s="68">
        <f t="shared" si="654"/>
        <v>79.199999999999989</v>
      </c>
      <c r="Y476" s="68">
        <f t="shared" si="654"/>
        <v>79.199999999999989</v>
      </c>
      <c r="Z476" s="68">
        <f t="shared" si="654"/>
        <v>79.199999999999989</v>
      </c>
      <c r="AA476" s="68">
        <f t="shared" si="654"/>
        <v>95.039999999999964</v>
      </c>
      <c r="AB476" s="68">
        <f t="shared" si="654"/>
        <v>95.039999999999964</v>
      </c>
      <c r="AC476" s="68">
        <f t="shared" si="654"/>
        <v>95.039999999999964</v>
      </c>
      <c r="AD476" s="68">
        <f t="shared" ref="AD476:AF476" si="655">AD44-0.78*AD44</f>
        <v>95.039999999999964</v>
      </c>
      <c r="AE476" s="68">
        <f t="shared" si="655"/>
        <v>95.039999999999964</v>
      </c>
      <c r="AF476" s="68">
        <f t="shared" si="655"/>
        <v>95.039999999999964</v>
      </c>
    </row>
    <row r="477" spans="1:32" ht="12" customHeight="1">
      <c r="A477" s="148" t="s">
        <v>15</v>
      </c>
      <c r="B477" s="148"/>
      <c r="C477" s="148"/>
      <c r="D477" s="148"/>
      <c r="E477" s="149"/>
      <c r="F477" s="69">
        <f t="shared" ref="F477:AC477" si="656">F45-0.78*F45</f>
        <v>31.679999999999993</v>
      </c>
      <c r="G477" s="69">
        <f t="shared" si="656"/>
        <v>31.679999999999993</v>
      </c>
      <c r="H477" s="69">
        <f t="shared" si="656"/>
        <v>31.679999999999993</v>
      </c>
      <c r="I477" s="69">
        <f t="shared" si="656"/>
        <v>39.599999999999994</v>
      </c>
      <c r="J477" s="69">
        <f t="shared" si="656"/>
        <v>39.599999999999994</v>
      </c>
      <c r="K477" s="69">
        <f t="shared" si="656"/>
        <v>47.519999999999982</v>
      </c>
      <c r="L477" s="69">
        <f t="shared" si="656"/>
        <v>47.519999999999982</v>
      </c>
      <c r="M477" s="69">
        <f t="shared" si="656"/>
        <v>47.519999999999982</v>
      </c>
      <c r="N477" s="69">
        <f t="shared" si="656"/>
        <v>55.44</v>
      </c>
      <c r="O477" s="69">
        <f t="shared" si="656"/>
        <v>55.44</v>
      </c>
      <c r="P477" s="69">
        <f t="shared" si="656"/>
        <v>55.44</v>
      </c>
      <c r="Q477" s="69">
        <f t="shared" si="656"/>
        <v>63.359999999999985</v>
      </c>
      <c r="R477" s="69">
        <f t="shared" si="656"/>
        <v>63.359999999999985</v>
      </c>
      <c r="S477" s="69">
        <f t="shared" si="656"/>
        <v>71.28</v>
      </c>
      <c r="T477" s="69">
        <f t="shared" si="656"/>
        <v>71.28</v>
      </c>
      <c r="U477" s="69">
        <f t="shared" si="656"/>
        <v>71.28</v>
      </c>
      <c r="V477" s="69">
        <f t="shared" si="656"/>
        <v>79.199999999999989</v>
      </c>
      <c r="W477" s="69">
        <f t="shared" si="656"/>
        <v>79.199999999999989</v>
      </c>
      <c r="X477" s="69">
        <f t="shared" si="656"/>
        <v>79.199999999999989</v>
      </c>
      <c r="Y477" s="69">
        <f t="shared" si="656"/>
        <v>79.199999999999989</v>
      </c>
      <c r="Z477" s="69">
        <f t="shared" si="656"/>
        <v>79.199999999999989</v>
      </c>
      <c r="AA477" s="69">
        <f t="shared" si="656"/>
        <v>79.199999999999989</v>
      </c>
      <c r="AB477" s="69">
        <f t="shared" si="656"/>
        <v>79.199999999999989</v>
      </c>
      <c r="AC477" s="69">
        <f t="shared" si="656"/>
        <v>79.199999999999989</v>
      </c>
      <c r="AD477" s="69">
        <f t="shared" ref="AD477:AF477" si="657">AD45-0.78*AD45</f>
        <v>79.199999999999989</v>
      </c>
      <c r="AE477" s="69">
        <f t="shared" si="657"/>
        <v>79.199999999999989</v>
      </c>
      <c r="AF477" s="69">
        <f t="shared" si="657"/>
        <v>79.199999999999989</v>
      </c>
    </row>
    <row r="478" spans="1:32" ht="12" customHeight="1">
      <c r="A478" s="73"/>
      <c r="B478" s="158" t="s">
        <v>100</v>
      </c>
      <c r="C478" s="158"/>
      <c r="D478" s="158"/>
      <c r="E478" s="158"/>
      <c r="F478" s="161"/>
      <c r="G478" s="68">
        <f t="shared" ref="G478:AC478" si="658">G46-0.78*G46</f>
        <v>19.799999999999997</v>
      </c>
      <c r="H478" s="68">
        <f t="shared" si="658"/>
        <v>23.759999999999991</v>
      </c>
      <c r="I478" s="68">
        <f t="shared" si="658"/>
        <v>23.759999999999991</v>
      </c>
      <c r="J478" s="68">
        <f t="shared" si="658"/>
        <v>23.759999999999991</v>
      </c>
      <c r="K478" s="68">
        <f t="shared" si="658"/>
        <v>31.679999999999993</v>
      </c>
      <c r="L478" s="68">
        <f t="shared" si="658"/>
        <v>39.599999999999994</v>
      </c>
      <c r="M478" s="68">
        <f t="shared" si="658"/>
        <v>39.599999999999994</v>
      </c>
      <c r="N478" s="68">
        <f t="shared" si="658"/>
        <v>47.519999999999982</v>
      </c>
      <c r="O478" s="68">
        <f t="shared" si="658"/>
        <v>47.519999999999982</v>
      </c>
      <c r="P478" s="68">
        <f t="shared" si="658"/>
        <v>47.519999999999982</v>
      </c>
      <c r="Q478" s="68">
        <f t="shared" si="658"/>
        <v>47.519999999999982</v>
      </c>
      <c r="R478" s="68">
        <f t="shared" si="658"/>
        <v>47.519999999999982</v>
      </c>
      <c r="S478" s="68">
        <f t="shared" si="658"/>
        <v>63.359999999999985</v>
      </c>
      <c r="T478" s="68">
        <f t="shared" si="658"/>
        <v>63.359999999999985</v>
      </c>
      <c r="U478" s="68">
        <f t="shared" si="658"/>
        <v>63.359999999999985</v>
      </c>
      <c r="V478" s="68">
        <f t="shared" si="658"/>
        <v>71.28</v>
      </c>
      <c r="W478" s="68">
        <f t="shared" si="658"/>
        <v>71.28</v>
      </c>
      <c r="X478" s="68">
        <f t="shared" si="658"/>
        <v>71.28</v>
      </c>
      <c r="Y478" s="68">
        <f t="shared" si="658"/>
        <v>79.199999999999989</v>
      </c>
      <c r="Z478" s="68">
        <f t="shared" si="658"/>
        <v>79.199999999999989</v>
      </c>
      <c r="AA478" s="68">
        <f t="shared" si="658"/>
        <v>79.199999999999989</v>
      </c>
      <c r="AB478" s="68">
        <f t="shared" si="658"/>
        <v>79.199999999999989</v>
      </c>
      <c r="AC478" s="68">
        <f t="shared" si="658"/>
        <v>79.199999999999989</v>
      </c>
      <c r="AD478" s="68">
        <f t="shared" ref="AD478:AF478" si="659">AD46-0.78*AD46</f>
        <v>79.199999999999989</v>
      </c>
      <c r="AE478" s="68">
        <f t="shared" si="659"/>
        <v>79.199999999999989</v>
      </c>
      <c r="AF478" s="68">
        <f t="shared" si="659"/>
        <v>79.199999999999989</v>
      </c>
    </row>
    <row r="479" spans="1:32" ht="12" customHeight="1">
      <c r="A479" s="79"/>
      <c r="B479" s="78"/>
      <c r="C479" s="159" t="s">
        <v>99</v>
      </c>
      <c r="D479" s="159"/>
      <c r="E479" s="159"/>
      <c r="F479" s="159"/>
      <c r="G479" s="160"/>
      <c r="H479" s="69">
        <f t="shared" ref="H479:AC479" si="660">H47-0.78*H47</f>
        <v>23.759999999999991</v>
      </c>
      <c r="I479" s="69">
        <f t="shared" si="660"/>
        <v>23.759999999999991</v>
      </c>
      <c r="J479" s="69">
        <f t="shared" si="660"/>
        <v>23.759999999999991</v>
      </c>
      <c r="K479" s="69">
        <f t="shared" si="660"/>
        <v>31.679999999999993</v>
      </c>
      <c r="L479" s="69">
        <f t="shared" si="660"/>
        <v>39.599999999999994</v>
      </c>
      <c r="M479" s="69">
        <f t="shared" si="660"/>
        <v>39.599999999999994</v>
      </c>
      <c r="N479" s="69">
        <f t="shared" si="660"/>
        <v>47.519999999999982</v>
      </c>
      <c r="O479" s="69">
        <f t="shared" si="660"/>
        <v>47.519999999999982</v>
      </c>
      <c r="P479" s="69">
        <f t="shared" si="660"/>
        <v>47.519999999999982</v>
      </c>
      <c r="Q479" s="69">
        <f t="shared" si="660"/>
        <v>47.519999999999982</v>
      </c>
      <c r="R479" s="69">
        <f t="shared" si="660"/>
        <v>47.519999999999982</v>
      </c>
      <c r="S479" s="69">
        <f t="shared" si="660"/>
        <v>63.359999999999985</v>
      </c>
      <c r="T479" s="69">
        <f t="shared" si="660"/>
        <v>63.359999999999985</v>
      </c>
      <c r="U479" s="69">
        <f t="shared" si="660"/>
        <v>63.359999999999985</v>
      </c>
      <c r="V479" s="69">
        <f t="shared" si="660"/>
        <v>71.28</v>
      </c>
      <c r="W479" s="69">
        <f t="shared" si="660"/>
        <v>71.28</v>
      </c>
      <c r="X479" s="69">
        <f t="shared" si="660"/>
        <v>71.28</v>
      </c>
      <c r="Y479" s="69">
        <f t="shared" si="660"/>
        <v>79.199999999999989</v>
      </c>
      <c r="Z479" s="69">
        <f t="shared" si="660"/>
        <v>79.199999999999989</v>
      </c>
      <c r="AA479" s="69">
        <f t="shared" si="660"/>
        <v>79.199999999999989</v>
      </c>
      <c r="AB479" s="69">
        <f t="shared" si="660"/>
        <v>79.199999999999989</v>
      </c>
      <c r="AC479" s="69">
        <f t="shared" si="660"/>
        <v>79.199999999999989</v>
      </c>
      <c r="AD479" s="69">
        <f t="shared" ref="AD479:AF479" si="661">AD47-0.78*AD47</f>
        <v>79.199999999999989</v>
      </c>
      <c r="AE479" s="69">
        <f t="shared" si="661"/>
        <v>79.199999999999989</v>
      </c>
      <c r="AF479" s="69">
        <f t="shared" si="661"/>
        <v>79.199999999999989</v>
      </c>
    </row>
    <row r="480" spans="1:32" ht="12" customHeight="1">
      <c r="A480" s="77"/>
      <c r="B480" s="76"/>
      <c r="C480" s="74"/>
      <c r="D480" s="158" t="s">
        <v>98</v>
      </c>
      <c r="E480" s="158"/>
      <c r="F480" s="158"/>
      <c r="G480" s="158"/>
      <c r="H480" s="161"/>
      <c r="I480" s="68">
        <f t="shared" ref="I480:AC480" si="662">I48-0.78*I48</f>
        <v>23.759999999999991</v>
      </c>
      <c r="J480" s="68">
        <f t="shared" si="662"/>
        <v>23.759999999999991</v>
      </c>
      <c r="K480" s="68">
        <f t="shared" si="662"/>
        <v>31.679999999999993</v>
      </c>
      <c r="L480" s="68">
        <f t="shared" si="662"/>
        <v>39.599999999999994</v>
      </c>
      <c r="M480" s="68">
        <f t="shared" si="662"/>
        <v>39.599999999999994</v>
      </c>
      <c r="N480" s="68">
        <f t="shared" si="662"/>
        <v>47.519999999999982</v>
      </c>
      <c r="O480" s="68">
        <f t="shared" si="662"/>
        <v>47.519999999999982</v>
      </c>
      <c r="P480" s="68">
        <f t="shared" si="662"/>
        <v>47.519999999999982</v>
      </c>
      <c r="Q480" s="68">
        <f t="shared" si="662"/>
        <v>47.519999999999982</v>
      </c>
      <c r="R480" s="68">
        <f t="shared" si="662"/>
        <v>47.519999999999982</v>
      </c>
      <c r="S480" s="68">
        <f t="shared" si="662"/>
        <v>63.359999999999985</v>
      </c>
      <c r="T480" s="68">
        <f t="shared" si="662"/>
        <v>63.359999999999985</v>
      </c>
      <c r="U480" s="68">
        <f t="shared" si="662"/>
        <v>63.359999999999985</v>
      </c>
      <c r="V480" s="68">
        <f t="shared" si="662"/>
        <v>71.28</v>
      </c>
      <c r="W480" s="68">
        <f t="shared" si="662"/>
        <v>71.28</v>
      </c>
      <c r="X480" s="68">
        <f t="shared" si="662"/>
        <v>71.28</v>
      </c>
      <c r="Y480" s="68">
        <f t="shared" si="662"/>
        <v>79.199999999999989</v>
      </c>
      <c r="Z480" s="68">
        <f t="shared" si="662"/>
        <v>79.199999999999989</v>
      </c>
      <c r="AA480" s="68">
        <f t="shared" si="662"/>
        <v>79.199999999999989</v>
      </c>
      <c r="AB480" s="68">
        <f t="shared" si="662"/>
        <v>79.199999999999989</v>
      </c>
      <c r="AC480" s="68">
        <f t="shared" si="662"/>
        <v>79.199999999999989</v>
      </c>
      <c r="AD480" s="68">
        <f t="shared" ref="AD480:AF480" si="663">AD48-0.78*AD48</f>
        <v>79.199999999999989</v>
      </c>
      <c r="AE480" s="68">
        <f t="shared" si="663"/>
        <v>79.199999999999989</v>
      </c>
      <c r="AF480" s="68">
        <f t="shared" si="663"/>
        <v>79.199999999999989</v>
      </c>
    </row>
    <row r="481" spans="1:32" ht="12" customHeight="1">
      <c r="A481" s="77"/>
      <c r="B481" s="76"/>
      <c r="C481" s="74"/>
      <c r="D481" s="74"/>
      <c r="E481" s="162" t="s">
        <v>97</v>
      </c>
      <c r="F481" s="162"/>
      <c r="G481" s="162"/>
      <c r="H481" s="162"/>
      <c r="I481" s="163"/>
      <c r="J481" s="69">
        <f t="shared" ref="J481:AC481" si="664">J49-0.78*J49</f>
        <v>23.759999999999991</v>
      </c>
      <c r="K481" s="69">
        <f t="shared" si="664"/>
        <v>31.679999999999993</v>
      </c>
      <c r="L481" s="69">
        <f t="shared" si="664"/>
        <v>39.599999999999994</v>
      </c>
      <c r="M481" s="69">
        <f t="shared" si="664"/>
        <v>39.599999999999994</v>
      </c>
      <c r="N481" s="69">
        <f t="shared" si="664"/>
        <v>47.519999999999982</v>
      </c>
      <c r="O481" s="69">
        <f t="shared" si="664"/>
        <v>47.519999999999982</v>
      </c>
      <c r="P481" s="69">
        <f t="shared" si="664"/>
        <v>47.519999999999982</v>
      </c>
      <c r="Q481" s="69">
        <f t="shared" si="664"/>
        <v>47.519999999999982</v>
      </c>
      <c r="R481" s="69">
        <f t="shared" si="664"/>
        <v>47.519999999999982</v>
      </c>
      <c r="S481" s="69">
        <f t="shared" si="664"/>
        <v>55.44</v>
      </c>
      <c r="T481" s="69">
        <f t="shared" si="664"/>
        <v>55.44</v>
      </c>
      <c r="U481" s="69">
        <f t="shared" si="664"/>
        <v>63.359999999999985</v>
      </c>
      <c r="V481" s="69">
        <f t="shared" si="664"/>
        <v>63.359999999999985</v>
      </c>
      <c r="W481" s="69">
        <f t="shared" si="664"/>
        <v>63.359999999999985</v>
      </c>
      <c r="X481" s="69">
        <f t="shared" si="664"/>
        <v>63.359999999999985</v>
      </c>
      <c r="Y481" s="69">
        <f t="shared" si="664"/>
        <v>71.28</v>
      </c>
      <c r="Z481" s="69">
        <f t="shared" si="664"/>
        <v>71.28</v>
      </c>
      <c r="AA481" s="69">
        <f t="shared" si="664"/>
        <v>79.199999999999989</v>
      </c>
      <c r="AB481" s="69">
        <f t="shared" si="664"/>
        <v>79.199999999999989</v>
      </c>
      <c r="AC481" s="69">
        <f t="shared" si="664"/>
        <v>79.199999999999989</v>
      </c>
      <c r="AD481" s="69">
        <f t="shared" ref="AD481:AF481" si="665">AD49-0.78*AD49</f>
        <v>79.199999999999989</v>
      </c>
      <c r="AE481" s="69">
        <f t="shared" si="665"/>
        <v>79.199999999999989</v>
      </c>
      <c r="AF481" s="69">
        <f t="shared" si="665"/>
        <v>79.199999999999989</v>
      </c>
    </row>
    <row r="482" spans="1:32" ht="12" customHeight="1">
      <c r="A482" s="77"/>
      <c r="B482" s="76"/>
      <c r="C482" s="74"/>
      <c r="D482" s="74"/>
      <c r="E482" s="73"/>
      <c r="F482" s="158" t="s">
        <v>96</v>
      </c>
      <c r="G482" s="158"/>
      <c r="H482" s="158"/>
      <c r="I482" s="158"/>
      <c r="J482" s="161"/>
      <c r="K482" s="68">
        <f t="shared" ref="K482:AC482" si="666">K50-0.78*K50</f>
        <v>23.759999999999991</v>
      </c>
      <c r="L482" s="68">
        <f t="shared" si="666"/>
        <v>31.679999999999993</v>
      </c>
      <c r="M482" s="68">
        <f t="shared" si="666"/>
        <v>31.679999999999993</v>
      </c>
      <c r="N482" s="68">
        <f t="shared" si="666"/>
        <v>39.599999999999994</v>
      </c>
      <c r="O482" s="68">
        <f t="shared" si="666"/>
        <v>47.519999999999982</v>
      </c>
      <c r="P482" s="68">
        <f t="shared" si="666"/>
        <v>47.519999999999982</v>
      </c>
      <c r="Q482" s="68">
        <f t="shared" si="666"/>
        <v>47.519999999999982</v>
      </c>
      <c r="R482" s="68">
        <f t="shared" si="666"/>
        <v>47.519999999999982</v>
      </c>
      <c r="S482" s="68">
        <f t="shared" si="666"/>
        <v>55.44</v>
      </c>
      <c r="T482" s="68">
        <f t="shared" si="666"/>
        <v>55.44</v>
      </c>
      <c r="U482" s="68">
        <f t="shared" si="666"/>
        <v>63.359999999999985</v>
      </c>
      <c r="V482" s="68">
        <f t="shared" si="666"/>
        <v>63.359999999999985</v>
      </c>
      <c r="W482" s="68">
        <f t="shared" si="666"/>
        <v>63.359999999999985</v>
      </c>
      <c r="X482" s="68">
        <f t="shared" si="666"/>
        <v>63.359999999999985</v>
      </c>
      <c r="Y482" s="68">
        <f t="shared" si="666"/>
        <v>71.28</v>
      </c>
      <c r="Z482" s="68">
        <f t="shared" si="666"/>
        <v>71.28</v>
      </c>
      <c r="AA482" s="68">
        <f t="shared" si="666"/>
        <v>79.199999999999989</v>
      </c>
      <c r="AB482" s="68">
        <f t="shared" si="666"/>
        <v>79.199999999999989</v>
      </c>
      <c r="AC482" s="68">
        <f t="shared" si="666"/>
        <v>79.199999999999989</v>
      </c>
      <c r="AD482" s="68">
        <f t="shared" ref="AD482:AF482" si="667">AD50-0.78*AD50</f>
        <v>79.199999999999989</v>
      </c>
      <c r="AE482" s="68">
        <f t="shared" si="667"/>
        <v>79.199999999999989</v>
      </c>
      <c r="AF482" s="68">
        <f t="shared" si="667"/>
        <v>79.199999999999989</v>
      </c>
    </row>
    <row r="483" spans="1:32" ht="12" customHeight="1">
      <c r="A483" s="75"/>
      <c r="B483" s="75"/>
      <c r="C483" s="75"/>
      <c r="D483" s="74"/>
      <c r="E483" s="74"/>
      <c r="F483" s="74"/>
      <c r="G483" s="73"/>
      <c r="H483" s="75"/>
      <c r="I483" s="148" t="s">
        <v>95</v>
      </c>
      <c r="J483" s="148"/>
      <c r="K483" s="149"/>
      <c r="L483" s="69">
        <f t="shared" ref="L483:AC483" si="668">L51-0.78*L51</f>
        <v>23.759999999999991</v>
      </c>
      <c r="M483" s="69">
        <f t="shared" si="668"/>
        <v>23.759999999999991</v>
      </c>
      <c r="N483" s="69">
        <f t="shared" si="668"/>
        <v>39.599999999999994</v>
      </c>
      <c r="O483" s="69">
        <f t="shared" si="668"/>
        <v>39.599999999999994</v>
      </c>
      <c r="P483" s="69">
        <f t="shared" si="668"/>
        <v>39.599999999999994</v>
      </c>
      <c r="Q483" s="69">
        <f t="shared" si="668"/>
        <v>47.519999999999982</v>
      </c>
      <c r="R483" s="69">
        <f t="shared" si="668"/>
        <v>47.519999999999982</v>
      </c>
      <c r="S483" s="69">
        <f t="shared" si="668"/>
        <v>55.44</v>
      </c>
      <c r="T483" s="69">
        <f t="shared" si="668"/>
        <v>55.44</v>
      </c>
      <c r="U483" s="69">
        <f t="shared" si="668"/>
        <v>55.44</v>
      </c>
      <c r="V483" s="69">
        <f t="shared" si="668"/>
        <v>63.359999999999985</v>
      </c>
      <c r="W483" s="69">
        <f t="shared" si="668"/>
        <v>63.359999999999985</v>
      </c>
      <c r="X483" s="69">
        <f t="shared" si="668"/>
        <v>63.359999999999985</v>
      </c>
      <c r="Y483" s="69">
        <f t="shared" si="668"/>
        <v>63.359999999999985</v>
      </c>
      <c r="Z483" s="69">
        <f t="shared" si="668"/>
        <v>71.28</v>
      </c>
      <c r="AA483" s="69">
        <f t="shared" si="668"/>
        <v>71.28</v>
      </c>
      <c r="AB483" s="69">
        <f t="shared" si="668"/>
        <v>71.28</v>
      </c>
      <c r="AC483" s="69">
        <f t="shared" si="668"/>
        <v>71.28</v>
      </c>
      <c r="AD483" s="69">
        <f t="shared" ref="AD483:AF483" si="669">AD51-0.78*AD51</f>
        <v>71.28</v>
      </c>
      <c r="AE483" s="69">
        <f t="shared" si="669"/>
        <v>71.28</v>
      </c>
      <c r="AF483" s="69">
        <f t="shared" si="669"/>
        <v>71.28</v>
      </c>
    </row>
    <row r="484" spans="1:32" ht="12" customHeight="1">
      <c r="A484" s="75"/>
      <c r="B484" s="75"/>
      <c r="C484" s="75"/>
      <c r="D484" s="74"/>
      <c r="E484" s="74"/>
      <c r="F484" s="74"/>
      <c r="G484" s="73"/>
      <c r="H484" s="146" t="s">
        <v>94</v>
      </c>
      <c r="I484" s="146"/>
      <c r="J484" s="146"/>
      <c r="K484" s="146"/>
      <c r="L484" s="147"/>
      <c r="M484" s="68">
        <f t="shared" ref="M484:AC484" si="670">M52-0.78*M52</f>
        <v>19.799999999999997</v>
      </c>
      <c r="N484" s="68">
        <f t="shared" si="670"/>
        <v>31.679999999999993</v>
      </c>
      <c r="O484" s="68">
        <f t="shared" si="670"/>
        <v>39.599999999999994</v>
      </c>
      <c r="P484" s="68">
        <f t="shared" si="670"/>
        <v>39.599999999999994</v>
      </c>
      <c r="Q484" s="68">
        <f t="shared" si="670"/>
        <v>39.599999999999994</v>
      </c>
      <c r="R484" s="68">
        <f t="shared" si="670"/>
        <v>39.599999999999994</v>
      </c>
      <c r="S484" s="68">
        <f t="shared" si="670"/>
        <v>47.519999999999982</v>
      </c>
      <c r="T484" s="68">
        <f t="shared" si="670"/>
        <v>47.519999999999982</v>
      </c>
      <c r="U484" s="68">
        <f t="shared" si="670"/>
        <v>55.44</v>
      </c>
      <c r="V484" s="68">
        <f t="shared" si="670"/>
        <v>55.44</v>
      </c>
      <c r="W484" s="68">
        <f t="shared" si="670"/>
        <v>55.44</v>
      </c>
      <c r="X484" s="68">
        <f t="shared" si="670"/>
        <v>63.359999999999985</v>
      </c>
      <c r="Y484" s="68">
        <f t="shared" si="670"/>
        <v>63.359999999999985</v>
      </c>
      <c r="Z484" s="68">
        <f t="shared" si="670"/>
        <v>71.28</v>
      </c>
      <c r="AA484" s="68">
        <f t="shared" si="670"/>
        <v>71.28</v>
      </c>
      <c r="AB484" s="68">
        <f t="shared" si="670"/>
        <v>71.28</v>
      </c>
      <c r="AC484" s="68">
        <f t="shared" si="670"/>
        <v>71.28</v>
      </c>
      <c r="AD484" s="68">
        <f t="shared" ref="AD484:AF484" si="671">AD52-0.78*AD52</f>
        <v>71.28</v>
      </c>
      <c r="AE484" s="68">
        <f t="shared" si="671"/>
        <v>71.28</v>
      </c>
      <c r="AF484" s="68">
        <f t="shared" si="671"/>
        <v>71.28</v>
      </c>
    </row>
    <row r="485" spans="1:32" ht="12" customHeight="1">
      <c r="I485" s="154" t="s">
        <v>93</v>
      </c>
      <c r="J485" s="154"/>
      <c r="K485" s="154"/>
      <c r="L485" s="154"/>
      <c r="M485" s="155"/>
      <c r="N485" s="69">
        <f t="shared" ref="N485:AC485" si="672">N53-0.78*N53</f>
        <v>31.679999999999993</v>
      </c>
      <c r="O485" s="69">
        <f t="shared" si="672"/>
        <v>39.599999999999994</v>
      </c>
      <c r="P485" s="69">
        <f t="shared" si="672"/>
        <v>39.599999999999994</v>
      </c>
      <c r="Q485" s="69">
        <f t="shared" si="672"/>
        <v>39.599999999999994</v>
      </c>
      <c r="R485" s="69">
        <f t="shared" si="672"/>
        <v>39.599999999999994</v>
      </c>
      <c r="S485" s="69">
        <f t="shared" si="672"/>
        <v>47.519999999999982</v>
      </c>
      <c r="T485" s="69">
        <f t="shared" si="672"/>
        <v>47.519999999999982</v>
      </c>
      <c r="U485" s="69">
        <f t="shared" si="672"/>
        <v>55.44</v>
      </c>
      <c r="V485" s="69">
        <f t="shared" si="672"/>
        <v>55.44</v>
      </c>
      <c r="W485" s="69">
        <f t="shared" si="672"/>
        <v>55.44</v>
      </c>
      <c r="X485" s="69">
        <f t="shared" si="672"/>
        <v>63.359999999999985</v>
      </c>
      <c r="Y485" s="69">
        <f t="shared" si="672"/>
        <v>63.359999999999985</v>
      </c>
      <c r="Z485" s="69">
        <f t="shared" si="672"/>
        <v>71.28</v>
      </c>
      <c r="AA485" s="69">
        <f t="shared" si="672"/>
        <v>71.28</v>
      </c>
      <c r="AB485" s="69">
        <f t="shared" si="672"/>
        <v>71.28</v>
      </c>
      <c r="AC485" s="69">
        <f t="shared" si="672"/>
        <v>71.28</v>
      </c>
      <c r="AD485" s="69">
        <f t="shared" ref="AD485:AF485" si="673">AD53-0.78*AD53</f>
        <v>71.28</v>
      </c>
      <c r="AE485" s="69">
        <f t="shared" si="673"/>
        <v>71.28</v>
      </c>
      <c r="AF485" s="69">
        <f t="shared" si="673"/>
        <v>71.28</v>
      </c>
    </row>
    <row r="486" spans="1:32" ht="12" customHeight="1">
      <c r="M486" s="146" t="s">
        <v>92</v>
      </c>
      <c r="N486" s="147"/>
      <c r="O486" s="68">
        <f t="shared" ref="O486:AC486" si="674">O54-0.78*O54</f>
        <v>23.759999999999991</v>
      </c>
      <c r="P486" s="68">
        <f t="shared" si="674"/>
        <v>31.679999999999993</v>
      </c>
      <c r="Q486" s="68">
        <f t="shared" si="674"/>
        <v>31.679999999999993</v>
      </c>
      <c r="R486" s="68">
        <f t="shared" si="674"/>
        <v>39.599999999999994</v>
      </c>
      <c r="S486" s="68">
        <f t="shared" si="674"/>
        <v>47.519999999999982</v>
      </c>
      <c r="T486" s="68">
        <f t="shared" si="674"/>
        <v>47.519999999999982</v>
      </c>
      <c r="U486" s="68">
        <f t="shared" si="674"/>
        <v>47.519999999999982</v>
      </c>
      <c r="V486" s="68">
        <f t="shared" si="674"/>
        <v>47.519999999999982</v>
      </c>
      <c r="W486" s="68">
        <f t="shared" si="674"/>
        <v>55.44</v>
      </c>
      <c r="X486" s="68">
        <f t="shared" si="674"/>
        <v>55.44</v>
      </c>
      <c r="Y486" s="68">
        <f t="shared" si="674"/>
        <v>55.44</v>
      </c>
      <c r="Z486" s="68">
        <f t="shared" si="674"/>
        <v>63.359999999999985</v>
      </c>
      <c r="AA486" s="68">
        <f t="shared" si="674"/>
        <v>63.359999999999985</v>
      </c>
      <c r="AB486" s="68">
        <f t="shared" si="674"/>
        <v>63.359999999999985</v>
      </c>
      <c r="AC486" s="68">
        <f t="shared" si="674"/>
        <v>63.359999999999985</v>
      </c>
      <c r="AD486" s="68">
        <f t="shared" ref="AD486:AF486" si="675">AD54-0.78*AD54</f>
        <v>63.359999999999985</v>
      </c>
      <c r="AE486" s="68">
        <f t="shared" si="675"/>
        <v>63.359999999999985</v>
      </c>
      <c r="AF486" s="68">
        <f t="shared" si="675"/>
        <v>63.359999999999985</v>
      </c>
    </row>
    <row r="487" spans="1:32" ht="12" customHeight="1">
      <c r="M487" s="154" t="s">
        <v>91</v>
      </c>
      <c r="N487" s="154"/>
      <c r="O487" s="155"/>
      <c r="P487" s="69">
        <f t="shared" ref="P487:AC487" si="676">P55-0.78*P55</f>
        <v>23.759999999999991</v>
      </c>
      <c r="Q487" s="69">
        <f t="shared" si="676"/>
        <v>31.679999999999993</v>
      </c>
      <c r="R487" s="69">
        <f t="shared" si="676"/>
        <v>39.599999999999994</v>
      </c>
      <c r="S487" s="69">
        <f t="shared" si="676"/>
        <v>39.599999999999994</v>
      </c>
      <c r="T487" s="69">
        <f t="shared" si="676"/>
        <v>39.599999999999994</v>
      </c>
      <c r="U487" s="69">
        <f t="shared" si="676"/>
        <v>47.519999999999982</v>
      </c>
      <c r="V487" s="69">
        <f t="shared" si="676"/>
        <v>47.519999999999982</v>
      </c>
      <c r="W487" s="69">
        <f t="shared" si="676"/>
        <v>47.519999999999982</v>
      </c>
      <c r="X487" s="69">
        <f t="shared" si="676"/>
        <v>55.44</v>
      </c>
      <c r="Y487" s="69">
        <f t="shared" si="676"/>
        <v>55.44</v>
      </c>
      <c r="Z487" s="69">
        <f t="shared" si="676"/>
        <v>63.359999999999985</v>
      </c>
      <c r="AA487" s="69">
        <f t="shared" si="676"/>
        <v>63.359999999999985</v>
      </c>
      <c r="AB487" s="69">
        <f t="shared" si="676"/>
        <v>63.359999999999985</v>
      </c>
      <c r="AC487" s="69">
        <f t="shared" si="676"/>
        <v>63.359999999999985</v>
      </c>
      <c r="AD487" s="69">
        <f t="shared" ref="AD487:AF487" si="677">AD55-0.78*AD55</f>
        <v>63.359999999999985</v>
      </c>
      <c r="AE487" s="69">
        <f t="shared" si="677"/>
        <v>63.359999999999985</v>
      </c>
      <c r="AF487" s="69">
        <f t="shared" si="677"/>
        <v>63.359999999999985</v>
      </c>
    </row>
    <row r="488" spans="1:32" ht="12" customHeight="1">
      <c r="N488" s="156" t="s">
        <v>90</v>
      </c>
      <c r="O488" s="156"/>
      <c r="P488" s="157"/>
      <c r="Q488" s="68">
        <f t="shared" ref="Q488:AC488" si="678">Q56-0.78*Q56</f>
        <v>23.759999999999991</v>
      </c>
      <c r="R488" s="68">
        <f t="shared" si="678"/>
        <v>31.679999999999993</v>
      </c>
      <c r="S488" s="68">
        <f t="shared" si="678"/>
        <v>39.599999999999994</v>
      </c>
      <c r="T488" s="68">
        <f t="shared" si="678"/>
        <v>39.599999999999994</v>
      </c>
      <c r="U488" s="68">
        <f t="shared" si="678"/>
        <v>39.599999999999994</v>
      </c>
      <c r="V488" s="68">
        <f t="shared" si="678"/>
        <v>47.519999999999982</v>
      </c>
      <c r="W488" s="68">
        <f t="shared" si="678"/>
        <v>47.519999999999982</v>
      </c>
      <c r="X488" s="68">
        <f t="shared" si="678"/>
        <v>47.519999999999982</v>
      </c>
      <c r="Y488" s="68">
        <f t="shared" si="678"/>
        <v>47.519999999999982</v>
      </c>
      <c r="Z488" s="68">
        <f t="shared" si="678"/>
        <v>55.44</v>
      </c>
      <c r="AA488" s="68">
        <f t="shared" si="678"/>
        <v>55.44</v>
      </c>
      <c r="AB488" s="68">
        <f t="shared" si="678"/>
        <v>55.44</v>
      </c>
      <c r="AC488" s="68">
        <f t="shared" si="678"/>
        <v>55.44</v>
      </c>
      <c r="AD488" s="68">
        <f t="shared" ref="AD488:AF488" si="679">AD56-0.78*AD56</f>
        <v>55.44</v>
      </c>
      <c r="AE488" s="68">
        <f t="shared" si="679"/>
        <v>55.44</v>
      </c>
      <c r="AF488" s="68">
        <f t="shared" si="679"/>
        <v>55.44</v>
      </c>
    </row>
    <row r="489" spans="1:32" ht="12" customHeight="1">
      <c r="L489" s="71"/>
      <c r="O489" s="154" t="s">
        <v>89</v>
      </c>
      <c r="P489" s="154"/>
      <c r="Q489" s="154"/>
      <c r="R489" s="69">
        <f t="shared" ref="R489:AC489" si="680">R57-0.78*R57</f>
        <v>23.759999999999991</v>
      </c>
      <c r="S489" s="69">
        <f t="shared" si="680"/>
        <v>39.599999999999994</v>
      </c>
      <c r="T489" s="69">
        <f t="shared" si="680"/>
        <v>39.599999999999994</v>
      </c>
      <c r="U489" s="69">
        <f t="shared" si="680"/>
        <v>39.599999999999994</v>
      </c>
      <c r="V489" s="69">
        <f t="shared" si="680"/>
        <v>39.599999999999994</v>
      </c>
      <c r="W489" s="69">
        <f t="shared" si="680"/>
        <v>47.519999999999982</v>
      </c>
      <c r="X489" s="69">
        <f t="shared" si="680"/>
        <v>47.519999999999982</v>
      </c>
      <c r="Y489" s="69">
        <f t="shared" si="680"/>
        <v>47.519999999999982</v>
      </c>
      <c r="Z489" s="69">
        <f t="shared" si="680"/>
        <v>55.44</v>
      </c>
      <c r="AA489" s="69">
        <f t="shared" si="680"/>
        <v>55.44</v>
      </c>
      <c r="AB489" s="69">
        <f t="shared" si="680"/>
        <v>55.44</v>
      </c>
      <c r="AC489" s="69">
        <f t="shared" si="680"/>
        <v>55.44</v>
      </c>
      <c r="AD489" s="69">
        <f t="shared" ref="AD489:AF489" si="681">AD57-0.78*AD57</f>
        <v>55.44</v>
      </c>
      <c r="AE489" s="69">
        <f t="shared" si="681"/>
        <v>55.44</v>
      </c>
      <c r="AF489" s="69">
        <f t="shared" si="681"/>
        <v>55.44</v>
      </c>
    </row>
    <row r="490" spans="1:32" ht="12" customHeight="1">
      <c r="K490" s="72"/>
      <c r="L490" s="72"/>
      <c r="M490" s="71"/>
      <c r="O490" s="146" t="s">
        <v>88</v>
      </c>
      <c r="P490" s="146"/>
      <c r="Q490" s="146"/>
      <c r="R490" s="146"/>
      <c r="S490" s="68">
        <f t="shared" ref="S490:AC490" si="682">S58-0.78*S58</f>
        <v>23.759999999999991</v>
      </c>
      <c r="T490" s="68">
        <f t="shared" si="682"/>
        <v>23.759999999999991</v>
      </c>
      <c r="U490" s="68">
        <f t="shared" si="682"/>
        <v>31.679999999999993</v>
      </c>
      <c r="V490" s="68">
        <f t="shared" si="682"/>
        <v>39.599999999999994</v>
      </c>
      <c r="W490" s="68">
        <f t="shared" si="682"/>
        <v>39.599999999999994</v>
      </c>
      <c r="X490" s="68">
        <f t="shared" si="682"/>
        <v>39.599999999999994</v>
      </c>
      <c r="Y490" s="68">
        <f t="shared" si="682"/>
        <v>47.519999999999982</v>
      </c>
      <c r="Z490" s="68">
        <f t="shared" si="682"/>
        <v>47.519999999999982</v>
      </c>
      <c r="AA490" s="68">
        <f t="shared" si="682"/>
        <v>47.519999999999982</v>
      </c>
      <c r="AB490" s="68">
        <f t="shared" si="682"/>
        <v>47.519999999999982</v>
      </c>
      <c r="AC490" s="68">
        <f t="shared" si="682"/>
        <v>47.519999999999982</v>
      </c>
      <c r="AD490" s="68">
        <f t="shared" ref="AD490:AF490" si="683">AD58-0.78*AD58</f>
        <v>47.519999999999982</v>
      </c>
      <c r="AE490" s="68">
        <f t="shared" si="683"/>
        <v>47.519999999999982</v>
      </c>
      <c r="AF490" s="68">
        <f t="shared" si="683"/>
        <v>47.519999999999982</v>
      </c>
    </row>
    <row r="491" spans="1:32" ht="12" customHeight="1">
      <c r="Q491" s="150" t="s">
        <v>87</v>
      </c>
      <c r="R491" s="150"/>
      <c r="S491" s="150"/>
      <c r="T491" s="69">
        <f t="shared" ref="T491:AC491" si="684">T59-0.78*T59</f>
        <v>23.759999999999991</v>
      </c>
      <c r="U491" s="69">
        <f t="shared" si="684"/>
        <v>23.759999999999991</v>
      </c>
      <c r="V491" s="69">
        <f t="shared" si="684"/>
        <v>31.679999999999993</v>
      </c>
      <c r="W491" s="69">
        <f t="shared" si="684"/>
        <v>39.599999999999994</v>
      </c>
      <c r="X491" s="69">
        <f t="shared" si="684"/>
        <v>39.599999999999994</v>
      </c>
      <c r="Y491" s="69">
        <f t="shared" si="684"/>
        <v>39.599999999999994</v>
      </c>
      <c r="Z491" s="69">
        <f t="shared" si="684"/>
        <v>47.519999999999982</v>
      </c>
      <c r="AA491" s="69">
        <f t="shared" si="684"/>
        <v>47.519999999999982</v>
      </c>
      <c r="AB491" s="69">
        <f t="shared" si="684"/>
        <v>47.519999999999982</v>
      </c>
      <c r="AC491" s="69">
        <f t="shared" si="684"/>
        <v>47.519999999999982</v>
      </c>
      <c r="AD491" s="69">
        <f t="shared" ref="AD491:AF491" si="685">AD59-0.78*AD59</f>
        <v>47.519999999999982</v>
      </c>
      <c r="AE491" s="69">
        <f t="shared" si="685"/>
        <v>47.519999999999982</v>
      </c>
      <c r="AF491" s="69">
        <f t="shared" si="685"/>
        <v>47.519999999999982</v>
      </c>
    </row>
    <row r="492" spans="1:32" ht="12" customHeight="1">
      <c r="A492" s="152" t="s">
        <v>86</v>
      </c>
      <c r="B492" s="152"/>
      <c r="C492" s="152"/>
      <c r="D492" s="152"/>
      <c r="E492" s="152"/>
      <c r="F492" s="152"/>
      <c r="G492" s="152"/>
      <c r="H492" s="152"/>
      <c r="I492" s="152"/>
      <c r="J492" s="152"/>
      <c r="K492" s="152"/>
      <c r="L492" s="152"/>
      <c r="M492" s="152"/>
      <c r="Q492" s="142" t="s">
        <v>85</v>
      </c>
      <c r="R492" s="142"/>
      <c r="S492" s="142"/>
      <c r="T492" s="143"/>
      <c r="U492" s="68">
        <f t="shared" ref="U492:AC492" si="686">U60-0.78*U60</f>
        <v>23.759999999999991</v>
      </c>
      <c r="V492" s="68">
        <f t="shared" si="686"/>
        <v>31.679999999999993</v>
      </c>
      <c r="W492" s="68">
        <f t="shared" si="686"/>
        <v>39.599999999999994</v>
      </c>
      <c r="X492" s="68">
        <f t="shared" si="686"/>
        <v>39.599999999999994</v>
      </c>
      <c r="Y492" s="68">
        <f t="shared" si="686"/>
        <v>39.599999999999994</v>
      </c>
      <c r="Z492" s="68">
        <f t="shared" si="686"/>
        <v>39.599999999999994</v>
      </c>
      <c r="AA492" s="68">
        <f t="shared" si="686"/>
        <v>47.519999999999982</v>
      </c>
      <c r="AB492" s="68">
        <f t="shared" si="686"/>
        <v>47.519999999999982</v>
      </c>
      <c r="AC492" s="68">
        <f t="shared" si="686"/>
        <v>47.519999999999982</v>
      </c>
      <c r="AD492" s="68">
        <f t="shared" ref="AD492:AF492" si="687">AD60-0.78*AD60</f>
        <v>47.519999999999982</v>
      </c>
      <c r="AE492" s="68">
        <f t="shared" si="687"/>
        <v>47.519999999999982</v>
      </c>
      <c r="AF492" s="68">
        <f t="shared" si="687"/>
        <v>47.519999999999982</v>
      </c>
    </row>
    <row r="493" spans="1:32" ht="12" customHeight="1">
      <c r="A493" s="153" t="s">
        <v>84</v>
      </c>
      <c r="B493" s="153"/>
      <c r="C493" s="153"/>
      <c r="D493" s="153"/>
      <c r="E493" s="153"/>
      <c r="F493" s="153"/>
      <c r="G493" s="153"/>
      <c r="H493" s="153"/>
      <c r="I493" s="153"/>
      <c r="J493" s="153"/>
      <c r="K493" s="153"/>
      <c r="L493" s="153"/>
      <c r="M493" s="153"/>
      <c r="N493" s="70"/>
      <c r="Q493" s="150" t="s">
        <v>83</v>
      </c>
      <c r="R493" s="150"/>
      <c r="S493" s="150"/>
      <c r="T493" s="150"/>
      <c r="U493" s="151"/>
      <c r="V493" s="69">
        <f t="shared" ref="V493:AC493" si="688">V61-0.78*V61</f>
        <v>23.759999999999991</v>
      </c>
      <c r="W493" s="69">
        <f t="shared" si="688"/>
        <v>31.679999999999993</v>
      </c>
      <c r="X493" s="69">
        <f t="shared" si="688"/>
        <v>39.599999999999994</v>
      </c>
      <c r="Y493" s="69">
        <f t="shared" si="688"/>
        <v>39.599999999999994</v>
      </c>
      <c r="Z493" s="69">
        <f t="shared" si="688"/>
        <v>39.599999999999994</v>
      </c>
      <c r="AA493" s="69">
        <f t="shared" si="688"/>
        <v>39.599999999999994</v>
      </c>
      <c r="AB493" s="69">
        <f t="shared" si="688"/>
        <v>39.599999999999994</v>
      </c>
      <c r="AC493" s="69">
        <f t="shared" si="688"/>
        <v>39.599999999999994</v>
      </c>
      <c r="AD493" s="69">
        <f t="shared" ref="AD493:AF493" si="689">AD61-0.78*AD61</f>
        <v>39.599999999999994</v>
      </c>
      <c r="AE493" s="69">
        <f t="shared" si="689"/>
        <v>39.599999999999994</v>
      </c>
      <c r="AF493" s="69">
        <f t="shared" si="689"/>
        <v>39.599999999999994</v>
      </c>
    </row>
    <row r="494" spans="1:32" ht="12" customHeight="1">
      <c r="A494" s="152" t="s">
        <v>107</v>
      </c>
      <c r="B494" s="152"/>
      <c r="C494" s="152"/>
      <c r="D494" s="152"/>
      <c r="E494" s="152"/>
      <c r="F494" s="152"/>
      <c r="G494" s="152"/>
      <c r="H494" s="152"/>
      <c r="I494" s="152"/>
      <c r="J494" s="152"/>
      <c r="K494" s="152"/>
      <c r="L494" s="152"/>
      <c r="M494" s="152"/>
      <c r="U494" s="142" t="s">
        <v>81</v>
      </c>
      <c r="V494" s="142"/>
      <c r="W494" s="68">
        <f t="shared" ref="W494:AC494" si="690">W62-0.78*W62</f>
        <v>23.759999999999991</v>
      </c>
      <c r="X494" s="68">
        <f t="shared" si="690"/>
        <v>23.759999999999991</v>
      </c>
      <c r="Y494" s="68">
        <f t="shared" si="690"/>
        <v>31.679999999999993</v>
      </c>
      <c r="Z494" s="68">
        <f t="shared" si="690"/>
        <v>39.599999999999994</v>
      </c>
      <c r="AA494" s="68">
        <f t="shared" si="690"/>
        <v>39.599999999999994</v>
      </c>
      <c r="AB494" s="68">
        <f t="shared" si="690"/>
        <v>39.599999999999994</v>
      </c>
      <c r="AC494" s="68">
        <f t="shared" si="690"/>
        <v>39.599999999999994</v>
      </c>
      <c r="AD494" s="68">
        <f t="shared" ref="AD494:AF494" si="691">AD62-0.78*AD62</f>
        <v>39.599999999999994</v>
      </c>
      <c r="AE494" s="68">
        <f t="shared" si="691"/>
        <v>39.599999999999994</v>
      </c>
      <c r="AF494" s="68">
        <f t="shared" si="691"/>
        <v>39.599999999999994</v>
      </c>
    </row>
    <row r="495" spans="1:32" ht="12" customHeight="1">
      <c r="V495" s="150" t="s">
        <v>80</v>
      </c>
      <c r="W495" s="150"/>
      <c r="X495" s="69">
        <f t="shared" ref="X495:AC495" si="692">X63-0.78*X63</f>
        <v>23.759999999999991</v>
      </c>
      <c r="Y495" s="69">
        <f t="shared" si="692"/>
        <v>23.759999999999991</v>
      </c>
      <c r="Z495" s="69">
        <f t="shared" si="692"/>
        <v>31.679999999999993</v>
      </c>
      <c r="AA495" s="69">
        <f t="shared" si="692"/>
        <v>39.599999999999994</v>
      </c>
      <c r="AB495" s="69">
        <f t="shared" si="692"/>
        <v>39.599999999999994</v>
      </c>
      <c r="AC495" s="69">
        <f t="shared" si="692"/>
        <v>39.599999999999994</v>
      </c>
      <c r="AD495" s="69">
        <f t="shared" ref="AD495:AF495" si="693">AD63-0.78*AD63</f>
        <v>39.599999999999994</v>
      </c>
      <c r="AE495" s="69">
        <f t="shared" si="693"/>
        <v>39.599999999999994</v>
      </c>
      <c r="AF495" s="69">
        <f t="shared" si="693"/>
        <v>39.599999999999994</v>
      </c>
    </row>
    <row r="496" spans="1:32" ht="12" customHeight="1">
      <c r="W496" s="142" t="s">
        <v>79</v>
      </c>
      <c r="X496" s="142"/>
      <c r="Y496" s="68">
        <f>Y64-0.78*Y64</f>
        <v>23.759999999999991</v>
      </c>
      <c r="Z496" s="68">
        <f>Z64-0.78*Z64</f>
        <v>31.679999999999993</v>
      </c>
      <c r="AA496" s="68">
        <f>AA64-0.78*AA64</f>
        <v>39.599999999999994</v>
      </c>
      <c r="AB496" s="68">
        <f>AB64-0.78*AB64</f>
        <v>39.599999999999994</v>
      </c>
      <c r="AC496" s="68">
        <f>AC64-0.78*AC64</f>
        <v>39.599999999999994</v>
      </c>
      <c r="AD496" s="68">
        <f t="shared" ref="AD496:AF496" si="694">AD64-0.78*AD64</f>
        <v>39.599999999999994</v>
      </c>
      <c r="AE496" s="68">
        <f t="shared" si="694"/>
        <v>39.599999999999994</v>
      </c>
      <c r="AF496" s="68">
        <f t="shared" si="694"/>
        <v>39.599999999999994</v>
      </c>
    </row>
    <row r="497" spans="1:32" ht="12" customHeight="1">
      <c r="X497" s="150" t="s">
        <v>78</v>
      </c>
      <c r="Y497" s="150"/>
      <c r="Z497" s="69">
        <f>Z65-0.78*Z65</f>
        <v>23.759999999999991</v>
      </c>
      <c r="AA497" s="69">
        <f>AA65-0.78*AA65</f>
        <v>31.679999999999993</v>
      </c>
      <c r="AB497" s="69">
        <f>AB65-0.78*AB65</f>
        <v>31.679999999999993</v>
      </c>
      <c r="AC497" s="69">
        <f>AC65-0.78*AC65</f>
        <v>31.679999999999993</v>
      </c>
      <c r="AD497" s="69">
        <f t="shared" ref="AD497:AF497" si="695">AD65-0.78*AD65</f>
        <v>31.679999999999993</v>
      </c>
      <c r="AE497" s="69">
        <f t="shared" si="695"/>
        <v>31.679999999999993</v>
      </c>
      <c r="AF497" s="69">
        <f t="shared" si="695"/>
        <v>31.679999999999993</v>
      </c>
    </row>
    <row r="498" spans="1:32" ht="12" customHeight="1">
      <c r="W498" s="142" t="s">
        <v>77</v>
      </c>
      <c r="X498" s="142"/>
      <c r="Y498" s="142"/>
      <c r="Z498" s="143"/>
      <c r="AA498" s="68">
        <f>AA66-0.78*AA66</f>
        <v>23.759999999999991</v>
      </c>
      <c r="AB498" s="68">
        <f>AB66-0.78*AB66</f>
        <v>23.759999999999991</v>
      </c>
      <c r="AC498" s="68">
        <f>AC66-0.78*AC66</f>
        <v>23.759999999999991</v>
      </c>
      <c r="AD498" s="68">
        <f t="shared" ref="AD498:AF498" si="696">AD66-0.78*AD66</f>
        <v>23.759999999999991</v>
      </c>
      <c r="AE498" s="68">
        <f t="shared" si="696"/>
        <v>23.759999999999991</v>
      </c>
      <c r="AF498" s="68">
        <f t="shared" si="696"/>
        <v>23.759999999999991</v>
      </c>
    </row>
    <row r="499" spans="1:32" ht="12" customHeight="1">
      <c r="Y499" s="150" t="s">
        <v>76</v>
      </c>
      <c r="Z499" s="150"/>
      <c r="AA499" s="150"/>
      <c r="AB499" s="69">
        <f>AB67-0.78*AB67</f>
        <v>19.799999999999997</v>
      </c>
      <c r="AC499" s="69">
        <f>AC67-0.78*AC67</f>
        <v>19.799999999999997</v>
      </c>
      <c r="AD499" s="69">
        <f t="shared" ref="AD499:AF499" si="697">AD67-0.78*AD67</f>
        <v>19.799999999999997</v>
      </c>
      <c r="AE499" s="69">
        <f t="shared" si="697"/>
        <v>19.799999999999997</v>
      </c>
      <c r="AF499" s="69">
        <f t="shared" si="697"/>
        <v>19.799999999999997</v>
      </c>
    </row>
    <row r="500" spans="1:32" ht="12" customHeight="1">
      <c r="X500" s="95"/>
      <c r="Z500" s="142" t="s">
        <v>121</v>
      </c>
      <c r="AA500" s="142"/>
      <c r="AB500" s="143"/>
      <c r="AC500" s="68">
        <f>AC68-0.78*AC68</f>
        <v>19.799999999999997</v>
      </c>
      <c r="AD500" s="68">
        <f t="shared" ref="AD500:AF500" si="698">AD68-0.78*AD68</f>
        <v>19.799999999999997</v>
      </c>
      <c r="AE500" s="68">
        <f t="shared" si="698"/>
        <v>19.799999999999997</v>
      </c>
      <c r="AF500" s="68">
        <f t="shared" si="698"/>
        <v>19.799999999999997</v>
      </c>
    </row>
    <row r="501" spans="1:32" ht="12" customHeight="1">
      <c r="Y501" s="144" t="s">
        <v>75</v>
      </c>
      <c r="Z501" s="144"/>
      <c r="AA501" s="144"/>
      <c r="AB501" s="144"/>
      <c r="AC501" s="145"/>
      <c r="AD501" s="69">
        <f t="shared" ref="AD501:AF501" si="699">AD69-0.78*AD69</f>
        <v>19.799999999999997</v>
      </c>
      <c r="AE501" s="69">
        <f t="shared" si="699"/>
        <v>19.799999999999997</v>
      </c>
      <c r="AF501" s="69">
        <f t="shared" si="699"/>
        <v>19.799999999999997</v>
      </c>
    </row>
    <row r="502" spans="1:32" ht="12" customHeight="1">
      <c r="Z502" s="142" t="s">
        <v>122</v>
      </c>
      <c r="AA502" s="142"/>
      <c r="AB502" s="142"/>
      <c r="AC502" s="142"/>
      <c r="AD502" s="143"/>
      <c r="AE502" s="68">
        <f t="shared" ref="AE502:AF502" si="700">AE70-0.78*AE70</f>
        <v>19.799999999999997</v>
      </c>
      <c r="AF502" s="68">
        <f t="shared" si="700"/>
        <v>19.799999999999997</v>
      </c>
    </row>
    <row r="503" spans="1:32" ht="12" customHeight="1">
      <c r="Z503" s="144" t="s">
        <v>123</v>
      </c>
      <c r="AA503" s="144"/>
      <c r="AB503" s="144"/>
      <c r="AC503" s="144"/>
      <c r="AD503" s="144"/>
      <c r="AE503" s="145"/>
      <c r="AF503" s="69">
        <f t="shared" ref="AF503" si="701">AF71-0.78*AF71</f>
        <v>19.799999999999997</v>
      </c>
    </row>
    <row r="504" spans="1:32" ht="12" customHeight="1"/>
    <row r="505" spans="1:32" ht="12" customHeight="1"/>
    <row r="506" spans="1:32" ht="12" customHeight="1"/>
    <row r="507" spans="1:32" ht="135" customHeight="1">
      <c r="A507" s="84"/>
      <c r="B507" s="83" t="s">
        <v>106</v>
      </c>
      <c r="C507" s="83" t="s">
        <v>105</v>
      </c>
      <c r="D507" s="83" t="s">
        <v>29</v>
      </c>
      <c r="E507" s="83" t="s">
        <v>15</v>
      </c>
      <c r="F507" s="83" t="s">
        <v>100</v>
      </c>
      <c r="G507" s="82" t="s">
        <v>99</v>
      </c>
      <c r="H507" s="82" t="s">
        <v>104</v>
      </c>
      <c r="I507" s="83" t="s">
        <v>97</v>
      </c>
      <c r="J507" s="82" t="s">
        <v>96</v>
      </c>
      <c r="K507" s="83" t="s">
        <v>95</v>
      </c>
      <c r="L507" s="82" t="s">
        <v>94</v>
      </c>
      <c r="M507" s="82" t="s">
        <v>93</v>
      </c>
      <c r="N507" s="82" t="s">
        <v>92</v>
      </c>
      <c r="O507" s="82" t="s">
        <v>91</v>
      </c>
      <c r="P507" s="83" t="s">
        <v>90</v>
      </c>
      <c r="Q507" s="82" t="s">
        <v>89</v>
      </c>
      <c r="R507" s="82" t="s">
        <v>88</v>
      </c>
      <c r="S507" s="81" t="s">
        <v>87</v>
      </c>
      <c r="T507" s="81" t="s">
        <v>85</v>
      </c>
      <c r="U507" s="81" t="s">
        <v>83</v>
      </c>
      <c r="V507" s="81" t="s">
        <v>81</v>
      </c>
      <c r="W507" s="81" t="s">
        <v>80</v>
      </c>
      <c r="X507" s="81" t="s">
        <v>79</v>
      </c>
      <c r="Y507" s="81" t="s">
        <v>78</v>
      </c>
      <c r="Z507" s="81" t="s">
        <v>77</v>
      </c>
      <c r="AA507" s="81" t="s">
        <v>76</v>
      </c>
      <c r="AB507" s="81" t="s">
        <v>121</v>
      </c>
      <c r="AC507" s="81" t="s">
        <v>124</v>
      </c>
      <c r="AD507" s="81" t="s">
        <v>125</v>
      </c>
      <c r="AE507" s="96" t="s">
        <v>123</v>
      </c>
      <c r="AF507" s="97" t="s">
        <v>126</v>
      </c>
    </row>
    <row r="508" spans="1:32" ht="12" customHeight="1">
      <c r="A508" s="80" t="s">
        <v>103</v>
      </c>
      <c r="B508" s="69">
        <f t="shared" ref="B508:AC508" si="702">B41-0.93*B41</f>
        <v>6.2999999999999972</v>
      </c>
      <c r="C508" s="69">
        <f t="shared" si="702"/>
        <v>6.2999999999999972</v>
      </c>
      <c r="D508" s="69">
        <f t="shared" si="702"/>
        <v>7.5599999999999881</v>
      </c>
      <c r="E508" s="69">
        <f t="shared" si="702"/>
        <v>10.079999999999984</v>
      </c>
      <c r="F508" s="69">
        <f t="shared" si="702"/>
        <v>12.599999999999994</v>
      </c>
      <c r="G508" s="69">
        <f t="shared" si="702"/>
        <v>12.599999999999994</v>
      </c>
      <c r="H508" s="69">
        <f t="shared" si="702"/>
        <v>12.599999999999994</v>
      </c>
      <c r="I508" s="69">
        <f t="shared" si="702"/>
        <v>15.119999999999976</v>
      </c>
      <c r="J508" s="69">
        <f t="shared" si="702"/>
        <v>15.119999999999976</v>
      </c>
      <c r="K508" s="69">
        <f t="shared" si="702"/>
        <v>15.119999999999976</v>
      </c>
      <c r="L508" s="69">
        <f t="shared" si="702"/>
        <v>17.639999999999986</v>
      </c>
      <c r="M508" s="69">
        <f t="shared" si="702"/>
        <v>17.639999999999986</v>
      </c>
      <c r="N508" s="69">
        <f t="shared" si="702"/>
        <v>20.159999999999968</v>
      </c>
      <c r="O508" s="69">
        <f t="shared" si="702"/>
        <v>20.159999999999968</v>
      </c>
      <c r="P508" s="69">
        <f t="shared" si="702"/>
        <v>20.159999999999968</v>
      </c>
      <c r="Q508" s="69">
        <f t="shared" si="702"/>
        <v>22.680000000000007</v>
      </c>
      <c r="R508" s="69">
        <f t="shared" si="702"/>
        <v>22.680000000000007</v>
      </c>
      <c r="S508" s="69">
        <f t="shared" si="702"/>
        <v>22.680000000000007</v>
      </c>
      <c r="T508" s="69">
        <f t="shared" si="702"/>
        <v>22.680000000000007</v>
      </c>
      <c r="U508" s="69">
        <f t="shared" si="702"/>
        <v>25.199999999999989</v>
      </c>
      <c r="V508" s="69">
        <f t="shared" si="702"/>
        <v>25.199999999999989</v>
      </c>
      <c r="W508" s="69">
        <f t="shared" si="702"/>
        <v>25.199999999999989</v>
      </c>
      <c r="X508" s="69">
        <f t="shared" si="702"/>
        <v>25.199999999999989</v>
      </c>
      <c r="Y508" s="69">
        <f t="shared" si="702"/>
        <v>25.199999999999989</v>
      </c>
      <c r="Z508" s="69">
        <f t="shared" si="702"/>
        <v>30.239999999999952</v>
      </c>
      <c r="AA508" s="69">
        <f t="shared" si="702"/>
        <v>30.239999999999952</v>
      </c>
      <c r="AB508" s="69">
        <f t="shared" si="702"/>
        <v>30.239999999999952</v>
      </c>
      <c r="AC508" s="69">
        <f t="shared" si="702"/>
        <v>30.239999999999952</v>
      </c>
      <c r="AD508" s="69">
        <f t="shared" ref="AD508:AF508" si="703">AD41-0.93*AD41</f>
        <v>30.239999999999952</v>
      </c>
      <c r="AE508" s="69">
        <f t="shared" si="703"/>
        <v>30.239999999999952</v>
      </c>
      <c r="AF508" s="69">
        <f t="shared" si="703"/>
        <v>30.239999999999952</v>
      </c>
    </row>
    <row r="509" spans="1:32" ht="12" customHeight="1">
      <c r="A509" s="158" t="s">
        <v>102</v>
      </c>
      <c r="B509" s="158"/>
      <c r="C509" s="68">
        <f t="shared" ref="C509:AC509" si="704">C42-0.93*C42</f>
        <v>6.2999999999999972</v>
      </c>
      <c r="D509" s="68">
        <f t="shared" si="704"/>
        <v>7.5599999999999881</v>
      </c>
      <c r="E509" s="68">
        <f t="shared" si="704"/>
        <v>10.079999999999984</v>
      </c>
      <c r="F509" s="68">
        <f t="shared" si="704"/>
        <v>12.599999999999994</v>
      </c>
      <c r="G509" s="68">
        <f t="shared" si="704"/>
        <v>12.599999999999994</v>
      </c>
      <c r="H509" s="68">
        <f t="shared" si="704"/>
        <v>12.599999999999994</v>
      </c>
      <c r="I509" s="68">
        <f t="shared" si="704"/>
        <v>15.119999999999976</v>
      </c>
      <c r="J509" s="68">
        <f t="shared" si="704"/>
        <v>15.119999999999976</v>
      </c>
      <c r="K509" s="68">
        <f t="shared" si="704"/>
        <v>15.119999999999976</v>
      </c>
      <c r="L509" s="68">
        <f t="shared" si="704"/>
        <v>17.639999999999986</v>
      </c>
      <c r="M509" s="68">
        <f t="shared" si="704"/>
        <v>17.639999999999986</v>
      </c>
      <c r="N509" s="68">
        <f t="shared" si="704"/>
        <v>20.159999999999968</v>
      </c>
      <c r="O509" s="68">
        <f t="shared" si="704"/>
        <v>20.159999999999968</v>
      </c>
      <c r="P509" s="68">
        <f t="shared" si="704"/>
        <v>20.159999999999968</v>
      </c>
      <c r="Q509" s="68">
        <f t="shared" si="704"/>
        <v>22.680000000000007</v>
      </c>
      <c r="R509" s="68">
        <f t="shared" si="704"/>
        <v>22.680000000000007</v>
      </c>
      <c r="S509" s="68">
        <f t="shared" si="704"/>
        <v>22.680000000000007</v>
      </c>
      <c r="T509" s="68">
        <f t="shared" si="704"/>
        <v>22.680000000000007</v>
      </c>
      <c r="U509" s="68">
        <f t="shared" si="704"/>
        <v>25.199999999999989</v>
      </c>
      <c r="V509" s="68">
        <f t="shared" si="704"/>
        <v>25.199999999999989</v>
      </c>
      <c r="W509" s="68">
        <f t="shared" si="704"/>
        <v>25.199999999999989</v>
      </c>
      <c r="X509" s="68">
        <f t="shared" si="704"/>
        <v>25.199999999999989</v>
      </c>
      <c r="Y509" s="68">
        <f t="shared" si="704"/>
        <v>25.199999999999989</v>
      </c>
      <c r="Z509" s="68">
        <f t="shared" si="704"/>
        <v>30.239999999999952</v>
      </c>
      <c r="AA509" s="68">
        <f t="shared" si="704"/>
        <v>30.239999999999952</v>
      </c>
      <c r="AB509" s="68">
        <f t="shared" si="704"/>
        <v>30.239999999999952</v>
      </c>
      <c r="AC509" s="68">
        <f t="shared" si="704"/>
        <v>30.239999999999952</v>
      </c>
      <c r="AD509" s="68">
        <f t="shared" ref="AD509:AF509" si="705">AD42-0.93*AD42</f>
        <v>30.239999999999952</v>
      </c>
      <c r="AE509" s="68">
        <f t="shared" si="705"/>
        <v>30.239999999999952</v>
      </c>
      <c r="AF509" s="68">
        <f t="shared" si="705"/>
        <v>30.239999999999952</v>
      </c>
    </row>
    <row r="510" spans="1:32" ht="12" customHeight="1">
      <c r="A510" s="159" t="s">
        <v>101</v>
      </c>
      <c r="B510" s="159"/>
      <c r="C510" s="160"/>
      <c r="D510" s="69">
        <f t="shared" ref="D510:AC510" si="706">D43-0.93*D43</f>
        <v>7.5599999999999881</v>
      </c>
      <c r="E510" s="69">
        <f t="shared" si="706"/>
        <v>10.079999999999984</v>
      </c>
      <c r="F510" s="69">
        <f t="shared" si="706"/>
        <v>12.599999999999994</v>
      </c>
      <c r="G510" s="69">
        <f t="shared" si="706"/>
        <v>12.599999999999994</v>
      </c>
      <c r="H510" s="69">
        <f t="shared" si="706"/>
        <v>12.599999999999994</v>
      </c>
      <c r="I510" s="69">
        <f t="shared" si="706"/>
        <v>15.119999999999976</v>
      </c>
      <c r="J510" s="69">
        <f t="shared" si="706"/>
        <v>15.119999999999976</v>
      </c>
      <c r="K510" s="69">
        <f t="shared" si="706"/>
        <v>15.119999999999976</v>
      </c>
      <c r="L510" s="69">
        <f t="shared" si="706"/>
        <v>17.639999999999986</v>
      </c>
      <c r="M510" s="69">
        <f t="shared" si="706"/>
        <v>17.639999999999986</v>
      </c>
      <c r="N510" s="69">
        <f t="shared" si="706"/>
        <v>20.159999999999968</v>
      </c>
      <c r="O510" s="69">
        <f t="shared" si="706"/>
        <v>20.159999999999968</v>
      </c>
      <c r="P510" s="69">
        <f t="shared" si="706"/>
        <v>20.159999999999968</v>
      </c>
      <c r="Q510" s="69">
        <f t="shared" si="706"/>
        <v>22.680000000000007</v>
      </c>
      <c r="R510" s="69">
        <f t="shared" si="706"/>
        <v>22.680000000000007</v>
      </c>
      <c r="S510" s="69">
        <f t="shared" si="706"/>
        <v>22.680000000000007</v>
      </c>
      <c r="T510" s="69">
        <f t="shared" si="706"/>
        <v>22.680000000000007</v>
      </c>
      <c r="U510" s="69">
        <f t="shared" si="706"/>
        <v>25.199999999999989</v>
      </c>
      <c r="V510" s="69">
        <f t="shared" si="706"/>
        <v>25.199999999999989</v>
      </c>
      <c r="W510" s="69">
        <f t="shared" si="706"/>
        <v>25.199999999999989</v>
      </c>
      <c r="X510" s="69">
        <f t="shared" si="706"/>
        <v>25.199999999999989</v>
      </c>
      <c r="Y510" s="69">
        <f t="shared" si="706"/>
        <v>25.199999999999989</v>
      </c>
      <c r="Z510" s="69">
        <f t="shared" si="706"/>
        <v>30.239999999999952</v>
      </c>
      <c r="AA510" s="69">
        <f t="shared" si="706"/>
        <v>30.239999999999952</v>
      </c>
      <c r="AB510" s="69">
        <f t="shared" si="706"/>
        <v>30.239999999999952</v>
      </c>
      <c r="AC510" s="69">
        <f t="shared" si="706"/>
        <v>30.239999999999952</v>
      </c>
      <c r="AD510" s="69">
        <f t="shared" ref="AD510:AF510" si="707">AD43-0.93*AD43</f>
        <v>30.239999999999952</v>
      </c>
      <c r="AE510" s="69">
        <f t="shared" si="707"/>
        <v>30.239999999999952</v>
      </c>
      <c r="AF510" s="69">
        <f t="shared" si="707"/>
        <v>30.239999999999952</v>
      </c>
    </row>
    <row r="511" spans="1:32" ht="12" customHeight="1">
      <c r="A511" s="158" t="s">
        <v>29</v>
      </c>
      <c r="B511" s="158"/>
      <c r="C511" s="158"/>
      <c r="D511" s="161"/>
      <c r="E511" s="68">
        <f t="shared" ref="E511:AC511" si="708">E44-0.93*E44</f>
        <v>7.5599999999999881</v>
      </c>
      <c r="F511" s="68">
        <f t="shared" si="708"/>
        <v>12.599999999999994</v>
      </c>
      <c r="G511" s="68">
        <f t="shared" si="708"/>
        <v>12.599999999999994</v>
      </c>
      <c r="H511" s="68">
        <f t="shared" si="708"/>
        <v>12.599999999999994</v>
      </c>
      <c r="I511" s="68">
        <f t="shared" si="708"/>
        <v>12.599999999999994</v>
      </c>
      <c r="J511" s="68">
        <f t="shared" si="708"/>
        <v>15.119999999999976</v>
      </c>
      <c r="K511" s="68">
        <f t="shared" si="708"/>
        <v>15.119999999999976</v>
      </c>
      <c r="L511" s="68">
        <f t="shared" si="708"/>
        <v>17.639999999999986</v>
      </c>
      <c r="M511" s="68">
        <f t="shared" si="708"/>
        <v>17.639999999999986</v>
      </c>
      <c r="N511" s="68">
        <f t="shared" si="708"/>
        <v>17.639999999999986</v>
      </c>
      <c r="O511" s="68">
        <f t="shared" si="708"/>
        <v>20.159999999999968</v>
      </c>
      <c r="P511" s="68">
        <f t="shared" si="708"/>
        <v>20.159999999999968</v>
      </c>
      <c r="Q511" s="68">
        <f t="shared" si="708"/>
        <v>20.159999999999968</v>
      </c>
      <c r="R511" s="68">
        <f t="shared" si="708"/>
        <v>22.680000000000007</v>
      </c>
      <c r="S511" s="68">
        <f t="shared" si="708"/>
        <v>22.680000000000007</v>
      </c>
      <c r="T511" s="68">
        <f t="shared" si="708"/>
        <v>22.680000000000007</v>
      </c>
      <c r="U511" s="68">
        <f t="shared" si="708"/>
        <v>25.199999999999989</v>
      </c>
      <c r="V511" s="68">
        <f t="shared" si="708"/>
        <v>25.199999999999989</v>
      </c>
      <c r="W511" s="68">
        <f t="shared" si="708"/>
        <v>25.199999999999989</v>
      </c>
      <c r="X511" s="68">
        <f t="shared" si="708"/>
        <v>25.199999999999989</v>
      </c>
      <c r="Y511" s="68">
        <f t="shared" si="708"/>
        <v>25.199999999999989</v>
      </c>
      <c r="Z511" s="68">
        <f t="shared" si="708"/>
        <v>25.199999999999989</v>
      </c>
      <c r="AA511" s="68">
        <f t="shared" si="708"/>
        <v>30.239999999999952</v>
      </c>
      <c r="AB511" s="68">
        <f t="shared" si="708"/>
        <v>30.239999999999952</v>
      </c>
      <c r="AC511" s="68">
        <f t="shared" si="708"/>
        <v>30.239999999999952</v>
      </c>
      <c r="AD511" s="68">
        <f t="shared" ref="AD511:AF511" si="709">AD44-0.93*AD44</f>
        <v>30.239999999999952</v>
      </c>
      <c r="AE511" s="68">
        <f t="shared" si="709"/>
        <v>30.239999999999952</v>
      </c>
      <c r="AF511" s="68">
        <f t="shared" si="709"/>
        <v>30.239999999999952</v>
      </c>
    </row>
    <row r="512" spans="1:32" ht="12" customHeight="1">
      <c r="A512" s="148" t="s">
        <v>15</v>
      </c>
      <c r="B512" s="148"/>
      <c r="C512" s="148"/>
      <c r="D512" s="148"/>
      <c r="E512" s="149"/>
      <c r="F512" s="69">
        <f t="shared" ref="F512:AC512" si="710">F45-0.93*F45</f>
        <v>10.079999999999984</v>
      </c>
      <c r="G512" s="69">
        <f t="shared" si="710"/>
        <v>10.079999999999984</v>
      </c>
      <c r="H512" s="69">
        <f t="shared" si="710"/>
        <v>10.079999999999984</v>
      </c>
      <c r="I512" s="69">
        <f t="shared" si="710"/>
        <v>12.599999999999994</v>
      </c>
      <c r="J512" s="69">
        <f t="shared" si="710"/>
        <v>12.599999999999994</v>
      </c>
      <c r="K512" s="69">
        <f t="shared" si="710"/>
        <v>15.119999999999976</v>
      </c>
      <c r="L512" s="69">
        <f t="shared" si="710"/>
        <v>15.119999999999976</v>
      </c>
      <c r="M512" s="69">
        <f t="shared" si="710"/>
        <v>15.119999999999976</v>
      </c>
      <c r="N512" s="69">
        <f t="shared" si="710"/>
        <v>17.639999999999986</v>
      </c>
      <c r="O512" s="69">
        <f t="shared" si="710"/>
        <v>17.639999999999986</v>
      </c>
      <c r="P512" s="69">
        <f t="shared" si="710"/>
        <v>17.639999999999986</v>
      </c>
      <c r="Q512" s="69">
        <f t="shared" si="710"/>
        <v>20.159999999999968</v>
      </c>
      <c r="R512" s="69">
        <f t="shared" si="710"/>
        <v>20.159999999999968</v>
      </c>
      <c r="S512" s="69">
        <f t="shared" si="710"/>
        <v>22.680000000000007</v>
      </c>
      <c r="T512" s="69">
        <f t="shared" si="710"/>
        <v>22.680000000000007</v>
      </c>
      <c r="U512" s="69">
        <f t="shared" si="710"/>
        <v>22.680000000000007</v>
      </c>
      <c r="V512" s="69">
        <f t="shared" si="710"/>
        <v>25.199999999999989</v>
      </c>
      <c r="W512" s="69">
        <f t="shared" si="710"/>
        <v>25.199999999999989</v>
      </c>
      <c r="X512" s="69">
        <f t="shared" si="710"/>
        <v>25.199999999999989</v>
      </c>
      <c r="Y512" s="69">
        <f t="shared" si="710"/>
        <v>25.199999999999989</v>
      </c>
      <c r="Z512" s="69">
        <f t="shared" si="710"/>
        <v>25.199999999999989</v>
      </c>
      <c r="AA512" s="69">
        <f t="shared" si="710"/>
        <v>25.199999999999989</v>
      </c>
      <c r="AB512" s="69">
        <f t="shared" si="710"/>
        <v>25.199999999999989</v>
      </c>
      <c r="AC512" s="69">
        <f t="shared" si="710"/>
        <v>25.199999999999989</v>
      </c>
      <c r="AD512" s="69">
        <f t="shared" ref="AD512:AF512" si="711">AD45-0.93*AD45</f>
        <v>25.199999999999989</v>
      </c>
      <c r="AE512" s="69">
        <f t="shared" si="711"/>
        <v>25.199999999999989</v>
      </c>
      <c r="AF512" s="69">
        <f t="shared" si="711"/>
        <v>25.199999999999989</v>
      </c>
    </row>
    <row r="513" spans="1:32" ht="12" customHeight="1">
      <c r="A513" s="73"/>
      <c r="B513" s="158" t="s">
        <v>100</v>
      </c>
      <c r="C513" s="158"/>
      <c r="D513" s="158"/>
      <c r="E513" s="158"/>
      <c r="F513" s="161"/>
      <c r="G513" s="68">
        <f t="shared" ref="G513:AC513" si="712">G46-0.93*G46</f>
        <v>6.2999999999999972</v>
      </c>
      <c r="H513" s="68">
        <f t="shared" si="712"/>
        <v>7.5599999999999881</v>
      </c>
      <c r="I513" s="68">
        <f t="shared" si="712"/>
        <v>7.5599999999999881</v>
      </c>
      <c r="J513" s="68">
        <f t="shared" si="712"/>
        <v>7.5599999999999881</v>
      </c>
      <c r="K513" s="68">
        <f t="shared" si="712"/>
        <v>10.079999999999984</v>
      </c>
      <c r="L513" s="68">
        <f t="shared" si="712"/>
        <v>12.599999999999994</v>
      </c>
      <c r="M513" s="68">
        <f t="shared" si="712"/>
        <v>12.599999999999994</v>
      </c>
      <c r="N513" s="68">
        <f t="shared" si="712"/>
        <v>15.119999999999976</v>
      </c>
      <c r="O513" s="68">
        <f t="shared" si="712"/>
        <v>15.119999999999976</v>
      </c>
      <c r="P513" s="68">
        <f t="shared" si="712"/>
        <v>15.119999999999976</v>
      </c>
      <c r="Q513" s="68">
        <f t="shared" si="712"/>
        <v>15.119999999999976</v>
      </c>
      <c r="R513" s="68">
        <f t="shared" si="712"/>
        <v>15.119999999999976</v>
      </c>
      <c r="S513" s="68">
        <f t="shared" si="712"/>
        <v>20.159999999999968</v>
      </c>
      <c r="T513" s="68">
        <f t="shared" si="712"/>
        <v>20.159999999999968</v>
      </c>
      <c r="U513" s="68">
        <f t="shared" si="712"/>
        <v>20.159999999999968</v>
      </c>
      <c r="V513" s="68">
        <f t="shared" si="712"/>
        <v>22.680000000000007</v>
      </c>
      <c r="W513" s="68">
        <f t="shared" si="712"/>
        <v>22.680000000000007</v>
      </c>
      <c r="X513" s="68">
        <f t="shared" si="712"/>
        <v>22.680000000000007</v>
      </c>
      <c r="Y513" s="68">
        <f t="shared" si="712"/>
        <v>25.199999999999989</v>
      </c>
      <c r="Z513" s="68">
        <f t="shared" si="712"/>
        <v>25.199999999999989</v>
      </c>
      <c r="AA513" s="68">
        <f t="shared" si="712"/>
        <v>25.199999999999989</v>
      </c>
      <c r="AB513" s="68">
        <f t="shared" si="712"/>
        <v>25.199999999999989</v>
      </c>
      <c r="AC513" s="68">
        <f t="shared" si="712"/>
        <v>25.199999999999989</v>
      </c>
      <c r="AD513" s="68">
        <f t="shared" ref="AD513:AF513" si="713">AD46-0.93*AD46</f>
        <v>25.199999999999989</v>
      </c>
      <c r="AE513" s="68">
        <f t="shared" si="713"/>
        <v>25.199999999999989</v>
      </c>
      <c r="AF513" s="68">
        <f t="shared" si="713"/>
        <v>25.199999999999989</v>
      </c>
    </row>
    <row r="514" spans="1:32" ht="12" customHeight="1">
      <c r="A514" s="79"/>
      <c r="B514" s="78"/>
      <c r="C514" s="159" t="s">
        <v>99</v>
      </c>
      <c r="D514" s="159"/>
      <c r="E514" s="159"/>
      <c r="F514" s="159"/>
      <c r="G514" s="160"/>
      <c r="H514" s="69">
        <f t="shared" ref="H514:AC514" si="714">H47-0.93*H47</f>
        <v>7.5599999999999881</v>
      </c>
      <c r="I514" s="69">
        <f t="shared" si="714"/>
        <v>7.5599999999999881</v>
      </c>
      <c r="J514" s="69">
        <f t="shared" si="714"/>
        <v>7.5599999999999881</v>
      </c>
      <c r="K514" s="69">
        <f t="shared" si="714"/>
        <v>10.079999999999984</v>
      </c>
      <c r="L514" s="69">
        <f t="shared" si="714"/>
        <v>12.599999999999994</v>
      </c>
      <c r="M514" s="69">
        <f t="shared" si="714"/>
        <v>12.599999999999994</v>
      </c>
      <c r="N514" s="69">
        <f t="shared" si="714"/>
        <v>15.119999999999976</v>
      </c>
      <c r="O514" s="69">
        <f t="shared" si="714"/>
        <v>15.119999999999976</v>
      </c>
      <c r="P514" s="69">
        <f t="shared" si="714"/>
        <v>15.119999999999976</v>
      </c>
      <c r="Q514" s="69">
        <f t="shared" si="714"/>
        <v>15.119999999999976</v>
      </c>
      <c r="R514" s="69">
        <f t="shared" si="714"/>
        <v>15.119999999999976</v>
      </c>
      <c r="S514" s="69">
        <f t="shared" si="714"/>
        <v>20.159999999999968</v>
      </c>
      <c r="T514" s="69">
        <f t="shared" si="714"/>
        <v>20.159999999999968</v>
      </c>
      <c r="U514" s="69">
        <f t="shared" si="714"/>
        <v>20.159999999999968</v>
      </c>
      <c r="V514" s="69">
        <f t="shared" si="714"/>
        <v>22.680000000000007</v>
      </c>
      <c r="W514" s="69">
        <f t="shared" si="714"/>
        <v>22.680000000000007</v>
      </c>
      <c r="X514" s="69">
        <f t="shared" si="714"/>
        <v>22.680000000000007</v>
      </c>
      <c r="Y514" s="69">
        <f t="shared" si="714"/>
        <v>25.199999999999989</v>
      </c>
      <c r="Z514" s="69">
        <f t="shared" si="714"/>
        <v>25.199999999999989</v>
      </c>
      <c r="AA514" s="69">
        <f t="shared" si="714"/>
        <v>25.199999999999989</v>
      </c>
      <c r="AB514" s="69">
        <f t="shared" si="714"/>
        <v>25.199999999999989</v>
      </c>
      <c r="AC514" s="69">
        <f t="shared" si="714"/>
        <v>25.199999999999989</v>
      </c>
      <c r="AD514" s="69">
        <f t="shared" ref="AD514:AF514" si="715">AD47-0.93*AD47</f>
        <v>25.199999999999989</v>
      </c>
      <c r="AE514" s="69">
        <f t="shared" si="715"/>
        <v>25.199999999999989</v>
      </c>
      <c r="AF514" s="69">
        <f t="shared" si="715"/>
        <v>25.199999999999989</v>
      </c>
    </row>
    <row r="515" spans="1:32" ht="12" customHeight="1">
      <c r="A515" s="77"/>
      <c r="B515" s="76"/>
      <c r="C515" s="74"/>
      <c r="D515" s="158" t="s">
        <v>98</v>
      </c>
      <c r="E515" s="158"/>
      <c r="F515" s="158"/>
      <c r="G515" s="158"/>
      <c r="H515" s="161"/>
      <c r="I515" s="68">
        <f t="shared" ref="I515:AC515" si="716">I48-0.93*I48</f>
        <v>7.5599999999999881</v>
      </c>
      <c r="J515" s="68">
        <f t="shared" si="716"/>
        <v>7.5599999999999881</v>
      </c>
      <c r="K515" s="68">
        <f t="shared" si="716"/>
        <v>10.079999999999984</v>
      </c>
      <c r="L515" s="68">
        <f t="shared" si="716"/>
        <v>12.599999999999994</v>
      </c>
      <c r="M515" s="68">
        <f t="shared" si="716"/>
        <v>12.599999999999994</v>
      </c>
      <c r="N515" s="68">
        <f t="shared" si="716"/>
        <v>15.119999999999976</v>
      </c>
      <c r="O515" s="68">
        <f t="shared" si="716"/>
        <v>15.119999999999976</v>
      </c>
      <c r="P515" s="68">
        <f t="shared" si="716"/>
        <v>15.119999999999976</v>
      </c>
      <c r="Q515" s="68">
        <f t="shared" si="716"/>
        <v>15.119999999999976</v>
      </c>
      <c r="R515" s="68">
        <f t="shared" si="716"/>
        <v>15.119999999999976</v>
      </c>
      <c r="S515" s="68">
        <f t="shared" si="716"/>
        <v>20.159999999999968</v>
      </c>
      <c r="T515" s="68">
        <f t="shared" si="716"/>
        <v>20.159999999999968</v>
      </c>
      <c r="U515" s="68">
        <f t="shared" si="716"/>
        <v>20.159999999999968</v>
      </c>
      <c r="V515" s="68">
        <f t="shared" si="716"/>
        <v>22.680000000000007</v>
      </c>
      <c r="W515" s="68">
        <f t="shared" si="716"/>
        <v>22.680000000000007</v>
      </c>
      <c r="X515" s="68">
        <f t="shared" si="716"/>
        <v>22.680000000000007</v>
      </c>
      <c r="Y515" s="68">
        <f t="shared" si="716"/>
        <v>25.199999999999989</v>
      </c>
      <c r="Z515" s="68">
        <f t="shared" si="716"/>
        <v>25.199999999999989</v>
      </c>
      <c r="AA515" s="68">
        <f t="shared" si="716"/>
        <v>25.199999999999989</v>
      </c>
      <c r="AB515" s="68">
        <f t="shared" si="716"/>
        <v>25.199999999999989</v>
      </c>
      <c r="AC515" s="68">
        <f t="shared" si="716"/>
        <v>25.199999999999989</v>
      </c>
      <c r="AD515" s="68">
        <f t="shared" ref="AD515:AF515" si="717">AD48-0.93*AD48</f>
        <v>25.199999999999989</v>
      </c>
      <c r="AE515" s="68">
        <f t="shared" si="717"/>
        <v>25.199999999999989</v>
      </c>
      <c r="AF515" s="68">
        <f t="shared" si="717"/>
        <v>25.199999999999989</v>
      </c>
    </row>
    <row r="516" spans="1:32" ht="12" customHeight="1">
      <c r="A516" s="77"/>
      <c r="B516" s="76"/>
      <c r="C516" s="74"/>
      <c r="D516" s="74"/>
      <c r="E516" s="162" t="s">
        <v>97</v>
      </c>
      <c r="F516" s="162"/>
      <c r="G516" s="162"/>
      <c r="H516" s="162"/>
      <c r="I516" s="163"/>
      <c r="J516" s="69">
        <f t="shared" ref="J516:AC516" si="718">J49-0.93*J49</f>
        <v>7.5599999999999881</v>
      </c>
      <c r="K516" s="69">
        <f t="shared" si="718"/>
        <v>10.079999999999984</v>
      </c>
      <c r="L516" s="69">
        <f t="shared" si="718"/>
        <v>12.599999999999994</v>
      </c>
      <c r="M516" s="69">
        <f t="shared" si="718"/>
        <v>12.599999999999994</v>
      </c>
      <c r="N516" s="69">
        <f t="shared" si="718"/>
        <v>15.119999999999976</v>
      </c>
      <c r="O516" s="69">
        <f t="shared" si="718"/>
        <v>15.119999999999976</v>
      </c>
      <c r="P516" s="69">
        <f t="shared" si="718"/>
        <v>15.119999999999976</v>
      </c>
      <c r="Q516" s="69">
        <f t="shared" si="718"/>
        <v>15.119999999999976</v>
      </c>
      <c r="R516" s="69">
        <f t="shared" si="718"/>
        <v>15.119999999999976</v>
      </c>
      <c r="S516" s="69">
        <f t="shared" si="718"/>
        <v>17.639999999999986</v>
      </c>
      <c r="T516" s="69">
        <f t="shared" si="718"/>
        <v>17.639999999999986</v>
      </c>
      <c r="U516" s="69">
        <f t="shared" si="718"/>
        <v>20.159999999999968</v>
      </c>
      <c r="V516" s="69">
        <f t="shared" si="718"/>
        <v>20.159999999999968</v>
      </c>
      <c r="W516" s="69">
        <f t="shared" si="718"/>
        <v>20.159999999999968</v>
      </c>
      <c r="X516" s="69">
        <f t="shared" si="718"/>
        <v>20.159999999999968</v>
      </c>
      <c r="Y516" s="69">
        <f t="shared" si="718"/>
        <v>22.680000000000007</v>
      </c>
      <c r="Z516" s="69">
        <f t="shared" si="718"/>
        <v>22.680000000000007</v>
      </c>
      <c r="AA516" s="69">
        <f t="shared" si="718"/>
        <v>25.199999999999989</v>
      </c>
      <c r="AB516" s="69">
        <f t="shared" si="718"/>
        <v>25.199999999999989</v>
      </c>
      <c r="AC516" s="69">
        <f t="shared" si="718"/>
        <v>25.199999999999989</v>
      </c>
      <c r="AD516" s="69">
        <f t="shared" ref="AD516:AF516" si="719">AD49-0.93*AD49</f>
        <v>25.199999999999989</v>
      </c>
      <c r="AE516" s="69">
        <f t="shared" si="719"/>
        <v>25.199999999999989</v>
      </c>
      <c r="AF516" s="69">
        <f t="shared" si="719"/>
        <v>25.199999999999989</v>
      </c>
    </row>
    <row r="517" spans="1:32" ht="12" customHeight="1">
      <c r="A517" s="77"/>
      <c r="B517" s="76"/>
      <c r="C517" s="74"/>
      <c r="D517" s="74"/>
      <c r="E517" s="73"/>
      <c r="F517" s="158" t="s">
        <v>96</v>
      </c>
      <c r="G517" s="158"/>
      <c r="H517" s="158"/>
      <c r="I517" s="158"/>
      <c r="J517" s="161"/>
      <c r="K517" s="68">
        <f t="shared" ref="K517:AC517" si="720">K50-0.93*K50</f>
        <v>7.5599999999999881</v>
      </c>
      <c r="L517" s="68">
        <f t="shared" si="720"/>
        <v>10.079999999999984</v>
      </c>
      <c r="M517" s="68">
        <f t="shared" si="720"/>
        <v>10.079999999999984</v>
      </c>
      <c r="N517" s="68">
        <f t="shared" si="720"/>
        <v>12.599999999999994</v>
      </c>
      <c r="O517" s="68">
        <f t="shared" si="720"/>
        <v>15.119999999999976</v>
      </c>
      <c r="P517" s="68">
        <f t="shared" si="720"/>
        <v>15.119999999999976</v>
      </c>
      <c r="Q517" s="68">
        <f t="shared" si="720"/>
        <v>15.119999999999976</v>
      </c>
      <c r="R517" s="68">
        <f t="shared" si="720"/>
        <v>15.119999999999976</v>
      </c>
      <c r="S517" s="68">
        <f t="shared" si="720"/>
        <v>17.639999999999986</v>
      </c>
      <c r="T517" s="68">
        <f t="shared" si="720"/>
        <v>17.639999999999986</v>
      </c>
      <c r="U517" s="68">
        <f t="shared" si="720"/>
        <v>20.159999999999968</v>
      </c>
      <c r="V517" s="68">
        <f t="shared" si="720"/>
        <v>20.159999999999968</v>
      </c>
      <c r="W517" s="68">
        <f t="shared" si="720"/>
        <v>20.159999999999968</v>
      </c>
      <c r="X517" s="68">
        <f t="shared" si="720"/>
        <v>20.159999999999968</v>
      </c>
      <c r="Y517" s="68">
        <f t="shared" si="720"/>
        <v>22.680000000000007</v>
      </c>
      <c r="Z517" s="68">
        <f t="shared" si="720"/>
        <v>22.680000000000007</v>
      </c>
      <c r="AA517" s="68">
        <f t="shared" si="720"/>
        <v>25.199999999999989</v>
      </c>
      <c r="AB517" s="68">
        <f t="shared" si="720"/>
        <v>25.199999999999989</v>
      </c>
      <c r="AC517" s="68">
        <f t="shared" si="720"/>
        <v>25.199999999999989</v>
      </c>
      <c r="AD517" s="68">
        <f t="shared" ref="AD517:AF517" si="721">AD50-0.93*AD50</f>
        <v>25.199999999999989</v>
      </c>
      <c r="AE517" s="68">
        <f t="shared" si="721"/>
        <v>25.199999999999989</v>
      </c>
      <c r="AF517" s="68">
        <f t="shared" si="721"/>
        <v>25.199999999999989</v>
      </c>
    </row>
    <row r="518" spans="1:32" ht="12" customHeight="1">
      <c r="A518" s="75"/>
      <c r="B518" s="75"/>
      <c r="C518" s="75"/>
      <c r="D518" s="74"/>
      <c r="E518" s="74"/>
      <c r="F518" s="74"/>
      <c r="G518" s="73"/>
      <c r="H518" s="75"/>
      <c r="I518" s="148" t="s">
        <v>95</v>
      </c>
      <c r="J518" s="148"/>
      <c r="K518" s="149"/>
      <c r="L518" s="69">
        <f t="shared" ref="L518:AC518" si="722">L51-0.93*L51</f>
        <v>7.5599999999999881</v>
      </c>
      <c r="M518" s="69">
        <f t="shared" si="722"/>
        <v>7.5599999999999881</v>
      </c>
      <c r="N518" s="69">
        <f t="shared" si="722"/>
        <v>12.599999999999994</v>
      </c>
      <c r="O518" s="69">
        <f t="shared" si="722"/>
        <v>12.599999999999994</v>
      </c>
      <c r="P518" s="69">
        <f t="shared" si="722"/>
        <v>12.599999999999994</v>
      </c>
      <c r="Q518" s="69">
        <f t="shared" si="722"/>
        <v>15.119999999999976</v>
      </c>
      <c r="R518" s="69">
        <f t="shared" si="722"/>
        <v>15.119999999999976</v>
      </c>
      <c r="S518" s="69">
        <f t="shared" si="722"/>
        <v>17.639999999999986</v>
      </c>
      <c r="T518" s="69">
        <f t="shared" si="722"/>
        <v>17.639999999999986</v>
      </c>
      <c r="U518" s="69">
        <f t="shared" si="722"/>
        <v>17.639999999999986</v>
      </c>
      <c r="V518" s="69">
        <f t="shared" si="722"/>
        <v>20.159999999999968</v>
      </c>
      <c r="W518" s="69">
        <f t="shared" si="722"/>
        <v>20.159999999999968</v>
      </c>
      <c r="X518" s="69">
        <f t="shared" si="722"/>
        <v>20.159999999999968</v>
      </c>
      <c r="Y518" s="69">
        <f t="shared" si="722"/>
        <v>20.159999999999968</v>
      </c>
      <c r="Z518" s="69">
        <f t="shared" si="722"/>
        <v>22.680000000000007</v>
      </c>
      <c r="AA518" s="69">
        <f t="shared" si="722"/>
        <v>22.680000000000007</v>
      </c>
      <c r="AB518" s="69">
        <f t="shared" si="722"/>
        <v>22.680000000000007</v>
      </c>
      <c r="AC518" s="69">
        <f t="shared" si="722"/>
        <v>22.680000000000007</v>
      </c>
      <c r="AD518" s="69">
        <f t="shared" ref="AD518:AF518" si="723">AD51-0.93*AD51</f>
        <v>22.680000000000007</v>
      </c>
      <c r="AE518" s="69">
        <f t="shared" si="723"/>
        <v>22.680000000000007</v>
      </c>
      <c r="AF518" s="69">
        <f t="shared" si="723"/>
        <v>22.680000000000007</v>
      </c>
    </row>
    <row r="519" spans="1:32" ht="12" customHeight="1">
      <c r="A519" s="75"/>
      <c r="B519" s="75"/>
      <c r="C519" s="75"/>
      <c r="D519" s="74"/>
      <c r="E519" s="74"/>
      <c r="F519" s="74"/>
      <c r="G519" s="73"/>
      <c r="H519" s="146" t="s">
        <v>94</v>
      </c>
      <c r="I519" s="146"/>
      <c r="J519" s="146"/>
      <c r="K519" s="146"/>
      <c r="L519" s="147"/>
      <c r="M519" s="68">
        <f t="shared" ref="M519:AC519" si="724">M52-0.93*M52</f>
        <v>6.2999999999999972</v>
      </c>
      <c r="N519" s="68">
        <f t="shared" si="724"/>
        <v>10.079999999999984</v>
      </c>
      <c r="O519" s="68">
        <f t="shared" si="724"/>
        <v>12.599999999999994</v>
      </c>
      <c r="P519" s="68">
        <f t="shared" si="724"/>
        <v>12.599999999999994</v>
      </c>
      <c r="Q519" s="68">
        <f t="shared" si="724"/>
        <v>12.599999999999994</v>
      </c>
      <c r="R519" s="68">
        <f t="shared" si="724"/>
        <v>12.599999999999994</v>
      </c>
      <c r="S519" s="68">
        <f t="shared" si="724"/>
        <v>15.119999999999976</v>
      </c>
      <c r="T519" s="68">
        <f t="shared" si="724"/>
        <v>15.119999999999976</v>
      </c>
      <c r="U519" s="68">
        <f t="shared" si="724"/>
        <v>17.639999999999986</v>
      </c>
      <c r="V519" s="68">
        <f t="shared" si="724"/>
        <v>17.639999999999986</v>
      </c>
      <c r="W519" s="68">
        <f t="shared" si="724"/>
        <v>17.639999999999986</v>
      </c>
      <c r="X519" s="68">
        <f t="shared" si="724"/>
        <v>20.159999999999968</v>
      </c>
      <c r="Y519" s="68">
        <f t="shared" si="724"/>
        <v>20.159999999999968</v>
      </c>
      <c r="Z519" s="68">
        <f t="shared" si="724"/>
        <v>22.680000000000007</v>
      </c>
      <c r="AA519" s="68">
        <f t="shared" si="724"/>
        <v>22.680000000000007</v>
      </c>
      <c r="AB519" s="68">
        <f t="shared" si="724"/>
        <v>22.680000000000007</v>
      </c>
      <c r="AC519" s="68">
        <f t="shared" si="724"/>
        <v>22.680000000000007</v>
      </c>
      <c r="AD519" s="68">
        <f t="shared" ref="AD519:AF519" si="725">AD52-0.93*AD52</f>
        <v>22.680000000000007</v>
      </c>
      <c r="AE519" s="68">
        <f t="shared" si="725"/>
        <v>22.680000000000007</v>
      </c>
      <c r="AF519" s="68">
        <f t="shared" si="725"/>
        <v>22.680000000000007</v>
      </c>
    </row>
    <row r="520" spans="1:32" ht="12" customHeight="1">
      <c r="I520" s="154" t="s">
        <v>93</v>
      </c>
      <c r="J520" s="154"/>
      <c r="K520" s="154"/>
      <c r="L520" s="154"/>
      <c r="M520" s="155"/>
      <c r="N520" s="69">
        <f t="shared" ref="N520:AC520" si="726">N53-0.93*N53</f>
        <v>10.079999999999984</v>
      </c>
      <c r="O520" s="69">
        <f t="shared" si="726"/>
        <v>12.599999999999994</v>
      </c>
      <c r="P520" s="69">
        <f t="shared" si="726"/>
        <v>12.599999999999994</v>
      </c>
      <c r="Q520" s="69">
        <f t="shared" si="726"/>
        <v>12.599999999999994</v>
      </c>
      <c r="R520" s="69">
        <f t="shared" si="726"/>
        <v>12.599999999999994</v>
      </c>
      <c r="S520" s="69">
        <f t="shared" si="726"/>
        <v>15.119999999999976</v>
      </c>
      <c r="T520" s="69">
        <f t="shared" si="726"/>
        <v>15.119999999999976</v>
      </c>
      <c r="U520" s="69">
        <f t="shared" si="726"/>
        <v>17.639999999999986</v>
      </c>
      <c r="V520" s="69">
        <f t="shared" si="726"/>
        <v>17.639999999999986</v>
      </c>
      <c r="W520" s="69">
        <f t="shared" si="726"/>
        <v>17.639999999999986</v>
      </c>
      <c r="X520" s="69">
        <f t="shared" si="726"/>
        <v>20.159999999999968</v>
      </c>
      <c r="Y520" s="69">
        <f t="shared" si="726"/>
        <v>20.159999999999968</v>
      </c>
      <c r="Z520" s="69">
        <f t="shared" si="726"/>
        <v>22.680000000000007</v>
      </c>
      <c r="AA520" s="69">
        <f t="shared" si="726"/>
        <v>22.680000000000007</v>
      </c>
      <c r="AB520" s="69">
        <f t="shared" si="726"/>
        <v>22.680000000000007</v>
      </c>
      <c r="AC520" s="69">
        <f t="shared" si="726"/>
        <v>22.680000000000007</v>
      </c>
      <c r="AD520" s="69">
        <f t="shared" ref="AD520:AF520" si="727">AD53-0.93*AD53</f>
        <v>22.680000000000007</v>
      </c>
      <c r="AE520" s="69">
        <f t="shared" si="727"/>
        <v>22.680000000000007</v>
      </c>
      <c r="AF520" s="69">
        <f t="shared" si="727"/>
        <v>22.680000000000007</v>
      </c>
    </row>
    <row r="521" spans="1:32" ht="12" customHeight="1">
      <c r="M521" s="146" t="s">
        <v>92</v>
      </c>
      <c r="N521" s="147"/>
      <c r="O521" s="68">
        <f t="shared" ref="O521:AC521" si="728">O54-0.93*O54</f>
        <v>7.5599999999999881</v>
      </c>
      <c r="P521" s="68">
        <f t="shared" si="728"/>
        <v>10.079999999999984</v>
      </c>
      <c r="Q521" s="68">
        <f t="shared" si="728"/>
        <v>10.079999999999984</v>
      </c>
      <c r="R521" s="68">
        <f t="shared" si="728"/>
        <v>12.599999999999994</v>
      </c>
      <c r="S521" s="68">
        <f t="shared" si="728"/>
        <v>15.119999999999976</v>
      </c>
      <c r="T521" s="68">
        <f t="shared" si="728"/>
        <v>15.119999999999976</v>
      </c>
      <c r="U521" s="68">
        <f t="shared" si="728"/>
        <v>15.119999999999976</v>
      </c>
      <c r="V521" s="68">
        <f t="shared" si="728"/>
        <v>15.119999999999976</v>
      </c>
      <c r="W521" s="68">
        <f t="shared" si="728"/>
        <v>17.639999999999986</v>
      </c>
      <c r="X521" s="68">
        <f t="shared" si="728"/>
        <v>17.639999999999986</v>
      </c>
      <c r="Y521" s="68">
        <f t="shared" si="728"/>
        <v>17.639999999999986</v>
      </c>
      <c r="Z521" s="68">
        <f t="shared" si="728"/>
        <v>20.159999999999968</v>
      </c>
      <c r="AA521" s="68">
        <f t="shared" si="728"/>
        <v>20.159999999999968</v>
      </c>
      <c r="AB521" s="68">
        <f t="shared" si="728"/>
        <v>20.159999999999968</v>
      </c>
      <c r="AC521" s="68">
        <f t="shared" si="728"/>
        <v>20.159999999999968</v>
      </c>
      <c r="AD521" s="68">
        <f t="shared" ref="AD521:AF521" si="729">AD54-0.93*AD54</f>
        <v>20.159999999999968</v>
      </c>
      <c r="AE521" s="68">
        <f t="shared" si="729"/>
        <v>20.159999999999968</v>
      </c>
      <c r="AF521" s="68">
        <f t="shared" si="729"/>
        <v>20.159999999999968</v>
      </c>
    </row>
    <row r="522" spans="1:32" ht="12" customHeight="1">
      <c r="M522" s="154" t="s">
        <v>91</v>
      </c>
      <c r="N522" s="154"/>
      <c r="O522" s="155"/>
      <c r="P522" s="69">
        <f t="shared" ref="P522:AC522" si="730">P55-0.93*P55</f>
        <v>7.5599999999999881</v>
      </c>
      <c r="Q522" s="69">
        <f t="shared" si="730"/>
        <v>10.079999999999984</v>
      </c>
      <c r="R522" s="69">
        <f t="shared" si="730"/>
        <v>12.599999999999994</v>
      </c>
      <c r="S522" s="69">
        <f t="shared" si="730"/>
        <v>12.599999999999994</v>
      </c>
      <c r="T522" s="69">
        <f t="shared" si="730"/>
        <v>12.599999999999994</v>
      </c>
      <c r="U522" s="69">
        <f t="shared" si="730"/>
        <v>15.119999999999976</v>
      </c>
      <c r="V522" s="69">
        <f t="shared" si="730"/>
        <v>15.119999999999976</v>
      </c>
      <c r="W522" s="69">
        <f t="shared" si="730"/>
        <v>15.119999999999976</v>
      </c>
      <c r="X522" s="69">
        <f t="shared" si="730"/>
        <v>17.639999999999986</v>
      </c>
      <c r="Y522" s="69">
        <f t="shared" si="730"/>
        <v>17.639999999999986</v>
      </c>
      <c r="Z522" s="69">
        <f t="shared" si="730"/>
        <v>20.159999999999968</v>
      </c>
      <c r="AA522" s="69">
        <f t="shared" si="730"/>
        <v>20.159999999999968</v>
      </c>
      <c r="AB522" s="69">
        <f t="shared" si="730"/>
        <v>20.159999999999968</v>
      </c>
      <c r="AC522" s="69">
        <f t="shared" si="730"/>
        <v>20.159999999999968</v>
      </c>
      <c r="AD522" s="69">
        <f t="shared" ref="AD522:AF522" si="731">AD55-0.93*AD55</f>
        <v>20.159999999999968</v>
      </c>
      <c r="AE522" s="69">
        <f t="shared" si="731"/>
        <v>20.159999999999968</v>
      </c>
      <c r="AF522" s="69">
        <f t="shared" si="731"/>
        <v>20.159999999999968</v>
      </c>
    </row>
    <row r="523" spans="1:32" ht="12" customHeight="1">
      <c r="N523" s="156" t="s">
        <v>90</v>
      </c>
      <c r="O523" s="156"/>
      <c r="P523" s="157"/>
      <c r="Q523" s="68">
        <f t="shared" ref="Q523:AC523" si="732">Q56-0.93*Q56</f>
        <v>7.5599999999999881</v>
      </c>
      <c r="R523" s="68">
        <f t="shared" si="732"/>
        <v>10.079999999999984</v>
      </c>
      <c r="S523" s="68">
        <f t="shared" si="732"/>
        <v>12.599999999999994</v>
      </c>
      <c r="T523" s="68">
        <f t="shared" si="732"/>
        <v>12.599999999999994</v>
      </c>
      <c r="U523" s="68">
        <f t="shared" si="732"/>
        <v>12.599999999999994</v>
      </c>
      <c r="V523" s="68">
        <f t="shared" si="732"/>
        <v>15.119999999999976</v>
      </c>
      <c r="W523" s="68">
        <f t="shared" si="732"/>
        <v>15.119999999999976</v>
      </c>
      <c r="X523" s="68">
        <f t="shared" si="732"/>
        <v>15.119999999999976</v>
      </c>
      <c r="Y523" s="68">
        <f t="shared" si="732"/>
        <v>15.119999999999976</v>
      </c>
      <c r="Z523" s="68">
        <f t="shared" si="732"/>
        <v>17.639999999999986</v>
      </c>
      <c r="AA523" s="68">
        <f t="shared" si="732"/>
        <v>17.639999999999986</v>
      </c>
      <c r="AB523" s="68">
        <f t="shared" si="732"/>
        <v>17.639999999999986</v>
      </c>
      <c r="AC523" s="68">
        <f t="shared" si="732"/>
        <v>17.639999999999986</v>
      </c>
      <c r="AD523" s="68">
        <f t="shared" ref="AD523:AF523" si="733">AD56-0.93*AD56</f>
        <v>17.639999999999986</v>
      </c>
      <c r="AE523" s="68">
        <f t="shared" si="733"/>
        <v>17.639999999999986</v>
      </c>
      <c r="AF523" s="68">
        <f t="shared" si="733"/>
        <v>17.639999999999986</v>
      </c>
    </row>
    <row r="524" spans="1:32" ht="12" customHeight="1">
      <c r="L524" s="71"/>
      <c r="O524" s="154" t="s">
        <v>89</v>
      </c>
      <c r="P524" s="154"/>
      <c r="Q524" s="154"/>
      <c r="R524" s="69">
        <f t="shared" ref="R524:AC524" si="734">R57-0.93*R57</f>
        <v>7.5599999999999881</v>
      </c>
      <c r="S524" s="69">
        <f t="shared" si="734"/>
        <v>12.599999999999994</v>
      </c>
      <c r="T524" s="69">
        <f t="shared" si="734"/>
        <v>12.599999999999994</v>
      </c>
      <c r="U524" s="69">
        <f t="shared" si="734"/>
        <v>12.599999999999994</v>
      </c>
      <c r="V524" s="69">
        <f t="shared" si="734"/>
        <v>12.599999999999994</v>
      </c>
      <c r="W524" s="69">
        <f t="shared" si="734"/>
        <v>15.119999999999976</v>
      </c>
      <c r="X524" s="69">
        <f t="shared" si="734"/>
        <v>15.119999999999976</v>
      </c>
      <c r="Y524" s="69">
        <f t="shared" si="734"/>
        <v>15.119999999999976</v>
      </c>
      <c r="Z524" s="69">
        <f t="shared" si="734"/>
        <v>17.639999999999986</v>
      </c>
      <c r="AA524" s="69">
        <f t="shared" si="734"/>
        <v>17.639999999999986</v>
      </c>
      <c r="AB524" s="69">
        <f t="shared" si="734"/>
        <v>17.639999999999986</v>
      </c>
      <c r="AC524" s="69">
        <f t="shared" si="734"/>
        <v>17.639999999999986</v>
      </c>
      <c r="AD524" s="69">
        <f t="shared" ref="AD524:AF524" si="735">AD57-0.93*AD57</f>
        <v>17.639999999999986</v>
      </c>
      <c r="AE524" s="69">
        <f t="shared" si="735"/>
        <v>17.639999999999986</v>
      </c>
      <c r="AF524" s="69">
        <f t="shared" si="735"/>
        <v>17.639999999999986</v>
      </c>
    </row>
    <row r="525" spans="1:32" ht="12" customHeight="1">
      <c r="K525" s="72"/>
      <c r="L525" s="72"/>
      <c r="M525" s="71"/>
      <c r="O525" s="146" t="s">
        <v>88</v>
      </c>
      <c r="P525" s="146"/>
      <c r="Q525" s="146"/>
      <c r="R525" s="146"/>
      <c r="S525" s="68">
        <f t="shared" ref="S525:AC525" si="736">S58-0.93*S58</f>
        <v>7.5599999999999881</v>
      </c>
      <c r="T525" s="68">
        <f t="shared" si="736"/>
        <v>7.5599999999999881</v>
      </c>
      <c r="U525" s="68">
        <f t="shared" si="736"/>
        <v>10.079999999999984</v>
      </c>
      <c r="V525" s="68">
        <f t="shared" si="736"/>
        <v>12.599999999999994</v>
      </c>
      <c r="W525" s="68">
        <f t="shared" si="736"/>
        <v>12.599999999999994</v>
      </c>
      <c r="X525" s="68">
        <f t="shared" si="736"/>
        <v>12.599999999999994</v>
      </c>
      <c r="Y525" s="68">
        <f t="shared" si="736"/>
        <v>15.119999999999976</v>
      </c>
      <c r="Z525" s="68">
        <f t="shared" si="736"/>
        <v>15.119999999999976</v>
      </c>
      <c r="AA525" s="68">
        <f t="shared" si="736"/>
        <v>15.119999999999976</v>
      </c>
      <c r="AB525" s="68">
        <f t="shared" si="736"/>
        <v>15.119999999999976</v>
      </c>
      <c r="AC525" s="68">
        <f t="shared" si="736"/>
        <v>15.119999999999976</v>
      </c>
      <c r="AD525" s="68">
        <f t="shared" ref="AD525:AF525" si="737">AD58-0.93*AD58</f>
        <v>15.119999999999976</v>
      </c>
      <c r="AE525" s="68">
        <f t="shared" si="737"/>
        <v>15.119999999999976</v>
      </c>
      <c r="AF525" s="68">
        <f t="shared" si="737"/>
        <v>15.119999999999976</v>
      </c>
    </row>
    <row r="526" spans="1:32" ht="12" customHeight="1">
      <c r="Q526" s="150" t="s">
        <v>87</v>
      </c>
      <c r="R526" s="150"/>
      <c r="S526" s="150"/>
      <c r="T526" s="69">
        <f t="shared" ref="T526:AC526" si="738">T59-0.93*T59</f>
        <v>7.5599999999999881</v>
      </c>
      <c r="U526" s="69">
        <f t="shared" si="738"/>
        <v>7.5599999999999881</v>
      </c>
      <c r="V526" s="69">
        <f t="shared" si="738"/>
        <v>10.079999999999984</v>
      </c>
      <c r="W526" s="69">
        <f t="shared" si="738"/>
        <v>12.599999999999994</v>
      </c>
      <c r="X526" s="69">
        <f t="shared" si="738"/>
        <v>12.599999999999994</v>
      </c>
      <c r="Y526" s="69">
        <f t="shared" si="738"/>
        <v>12.599999999999994</v>
      </c>
      <c r="Z526" s="69">
        <f t="shared" si="738"/>
        <v>15.119999999999976</v>
      </c>
      <c r="AA526" s="69">
        <f t="shared" si="738"/>
        <v>15.119999999999976</v>
      </c>
      <c r="AB526" s="69">
        <f t="shared" si="738"/>
        <v>15.119999999999976</v>
      </c>
      <c r="AC526" s="69">
        <f t="shared" si="738"/>
        <v>15.119999999999976</v>
      </c>
      <c r="AD526" s="69">
        <f t="shared" ref="AD526:AF526" si="739">AD59-0.93*AD59</f>
        <v>15.119999999999976</v>
      </c>
      <c r="AE526" s="69">
        <f t="shared" si="739"/>
        <v>15.119999999999976</v>
      </c>
      <c r="AF526" s="69">
        <f t="shared" si="739"/>
        <v>15.119999999999976</v>
      </c>
    </row>
    <row r="527" spans="1:32" ht="12" customHeight="1">
      <c r="A527" s="152" t="s">
        <v>86</v>
      </c>
      <c r="B527" s="152"/>
      <c r="C527" s="152"/>
      <c r="D527" s="152"/>
      <c r="E527" s="152"/>
      <c r="F527" s="152"/>
      <c r="G527" s="152"/>
      <c r="H527" s="152"/>
      <c r="I527" s="152"/>
      <c r="J527" s="152"/>
      <c r="K527" s="152"/>
      <c r="L527" s="152"/>
      <c r="M527" s="152"/>
      <c r="Q527" s="142" t="s">
        <v>85</v>
      </c>
      <c r="R527" s="142"/>
      <c r="S527" s="142"/>
      <c r="T527" s="143"/>
      <c r="U527" s="68">
        <f t="shared" ref="U527:AC527" si="740">U60-0.93*U60</f>
        <v>7.5599999999999881</v>
      </c>
      <c r="V527" s="68">
        <f t="shared" si="740"/>
        <v>10.079999999999984</v>
      </c>
      <c r="W527" s="68">
        <f t="shared" si="740"/>
        <v>12.599999999999994</v>
      </c>
      <c r="X527" s="68">
        <f t="shared" si="740"/>
        <v>12.599999999999994</v>
      </c>
      <c r="Y527" s="68">
        <f t="shared" si="740"/>
        <v>12.599999999999994</v>
      </c>
      <c r="Z527" s="68">
        <f t="shared" si="740"/>
        <v>12.599999999999994</v>
      </c>
      <c r="AA527" s="68">
        <f t="shared" si="740"/>
        <v>15.119999999999976</v>
      </c>
      <c r="AB527" s="68">
        <f t="shared" si="740"/>
        <v>15.119999999999976</v>
      </c>
      <c r="AC527" s="68">
        <f t="shared" si="740"/>
        <v>15.119999999999976</v>
      </c>
      <c r="AD527" s="68">
        <f t="shared" ref="AD527:AF527" si="741">AD60-0.93*AD60</f>
        <v>15.119999999999976</v>
      </c>
      <c r="AE527" s="68">
        <f t="shared" si="741"/>
        <v>15.119999999999976</v>
      </c>
      <c r="AF527" s="68">
        <f t="shared" si="741"/>
        <v>15.119999999999976</v>
      </c>
    </row>
    <row r="528" spans="1:32" ht="12" customHeight="1">
      <c r="A528" s="153" t="s">
        <v>84</v>
      </c>
      <c r="B528" s="153"/>
      <c r="C528" s="153"/>
      <c r="D528" s="153"/>
      <c r="E528" s="153"/>
      <c r="F528" s="153"/>
      <c r="G528" s="153"/>
      <c r="H528" s="153"/>
      <c r="I528" s="153"/>
      <c r="J528" s="153"/>
      <c r="K528" s="153"/>
      <c r="L528" s="153"/>
      <c r="M528" s="153"/>
      <c r="N528" s="70"/>
      <c r="Q528" s="150" t="s">
        <v>83</v>
      </c>
      <c r="R528" s="150"/>
      <c r="S528" s="150"/>
      <c r="T528" s="150"/>
      <c r="U528" s="151"/>
      <c r="V528" s="69">
        <f t="shared" ref="V528:AC528" si="742">V61-0.93*V61</f>
        <v>7.5599999999999881</v>
      </c>
      <c r="W528" s="69">
        <f t="shared" si="742"/>
        <v>10.079999999999984</v>
      </c>
      <c r="X528" s="69">
        <f t="shared" si="742"/>
        <v>12.599999999999994</v>
      </c>
      <c r="Y528" s="69">
        <f t="shared" si="742"/>
        <v>12.599999999999994</v>
      </c>
      <c r="Z528" s="69">
        <f t="shared" si="742"/>
        <v>12.599999999999994</v>
      </c>
      <c r="AA528" s="69">
        <f t="shared" si="742"/>
        <v>12.599999999999994</v>
      </c>
      <c r="AB528" s="69">
        <f t="shared" si="742"/>
        <v>12.599999999999994</v>
      </c>
      <c r="AC528" s="69">
        <f t="shared" si="742"/>
        <v>12.599999999999994</v>
      </c>
      <c r="AD528" s="69">
        <f t="shared" ref="AD528:AF528" si="743">AD61-0.93*AD61</f>
        <v>12.599999999999994</v>
      </c>
      <c r="AE528" s="69">
        <f t="shared" si="743"/>
        <v>12.599999999999994</v>
      </c>
      <c r="AF528" s="69">
        <f t="shared" si="743"/>
        <v>12.599999999999994</v>
      </c>
    </row>
    <row r="529" spans="1:32" ht="12" customHeight="1">
      <c r="A529" s="152" t="s">
        <v>82</v>
      </c>
      <c r="B529" s="152"/>
      <c r="C529" s="152"/>
      <c r="D529" s="152"/>
      <c r="E529" s="152"/>
      <c r="F529" s="152"/>
      <c r="G529" s="152"/>
      <c r="H529" s="152"/>
      <c r="I529" s="152"/>
      <c r="J529" s="152"/>
      <c r="K529" s="152"/>
      <c r="L529" s="152"/>
      <c r="M529" s="152"/>
      <c r="U529" s="142" t="s">
        <v>81</v>
      </c>
      <c r="V529" s="142"/>
      <c r="W529" s="68">
        <f t="shared" ref="W529:AC529" si="744">W62-0.93*W62</f>
        <v>7.5599999999999881</v>
      </c>
      <c r="X529" s="68">
        <f t="shared" si="744"/>
        <v>7.5599999999999881</v>
      </c>
      <c r="Y529" s="68">
        <f t="shared" si="744"/>
        <v>10.079999999999984</v>
      </c>
      <c r="Z529" s="68">
        <f t="shared" si="744"/>
        <v>12.599999999999994</v>
      </c>
      <c r="AA529" s="68">
        <f t="shared" si="744"/>
        <v>12.599999999999994</v>
      </c>
      <c r="AB529" s="68">
        <f t="shared" si="744"/>
        <v>12.599999999999994</v>
      </c>
      <c r="AC529" s="68">
        <f t="shared" si="744"/>
        <v>12.599999999999994</v>
      </c>
      <c r="AD529" s="68">
        <f t="shared" ref="AD529:AF529" si="745">AD62-0.93*AD62</f>
        <v>12.599999999999994</v>
      </c>
      <c r="AE529" s="68">
        <f t="shared" si="745"/>
        <v>12.599999999999994</v>
      </c>
      <c r="AF529" s="68">
        <f t="shared" si="745"/>
        <v>12.599999999999994</v>
      </c>
    </row>
    <row r="530" spans="1:32" ht="12" customHeight="1">
      <c r="V530" s="150" t="s">
        <v>80</v>
      </c>
      <c r="W530" s="150"/>
      <c r="X530" s="69">
        <f t="shared" ref="X530:AC530" si="746">X63-0.93*X63</f>
        <v>7.5599999999999881</v>
      </c>
      <c r="Y530" s="69">
        <f t="shared" si="746"/>
        <v>7.5599999999999881</v>
      </c>
      <c r="Z530" s="69">
        <f t="shared" si="746"/>
        <v>10.079999999999984</v>
      </c>
      <c r="AA530" s="69">
        <f t="shared" si="746"/>
        <v>12.599999999999994</v>
      </c>
      <c r="AB530" s="69">
        <f t="shared" si="746"/>
        <v>12.599999999999994</v>
      </c>
      <c r="AC530" s="69">
        <f t="shared" si="746"/>
        <v>12.599999999999994</v>
      </c>
      <c r="AD530" s="69">
        <f t="shared" ref="AD530:AF530" si="747">AD63-0.93*AD63</f>
        <v>12.599999999999994</v>
      </c>
      <c r="AE530" s="69">
        <f t="shared" si="747"/>
        <v>12.599999999999994</v>
      </c>
      <c r="AF530" s="69">
        <f t="shared" si="747"/>
        <v>12.599999999999994</v>
      </c>
    </row>
    <row r="531" spans="1:32" ht="12" customHeight="1">
      <c r="W531" s="142" t="s">
        <v>79</v>
      </c>
      <c r="X531" s="142"/>
      <c r="Y531" s="68">
        <f>Y64-0.93*Y64</f>
        <v>7.5599999999999881</v>
      </c>
      <c r="Z531" s="68">
        <f>Z64-0.93*Z64</f>
        <v>10.079999999999984</v>
      </c>
      <c r="AA531" s="68">
        <f>AA64-0.93*AA64</f>
        <v>12.599999999999994</v>
      </c>
      <c r="AB531" s="68">
        <f>AB64-0.93*AB64</f>
        <v>12.599999999999994</v>
      </c>
      <c r="AC531" s="68">
        <f>AC64-0.93*AC64</f>
        <v>12.599999999999994</v>
      </c>
      <c r="AD531" s="68">
        <f t="shared" ref="AD531:AF531" si="748">AD64-0.93*AD64</f>
        <v>12.599999999999994</v>
      </c>
      <c r="AE531" s="68">
        <f t="shared" si="748"/>
        <v>12.599999999999994</v>
      </c>
      <c r="AF531" s="68">
        <f t="shared" si="748"/>
        <v>12.599999999999994</v>
      </c>
    </row>
    <row r="532" spans="1:32" ht="12" customHeight="1">
      <c r="X532" s="150" t="s">
        <v>78</v>
      </c>
      <c r="Y532" s="150"/>
      <c r="Z532" s="69">
        <f>Z65-0.93*Z65</f>
        <v>7.5599999999999881</v>
      </c>
      <c r="AA532" s="69">
        <f>AA65-0.93*AA65</f>
        <v>10.079999999999984</v>
      </c>
      <c r="AB532" s="69">
        <f>AB65-0.93*AB65</f>
        <v>10.079999999999984</v>
      </c>
      <c r="AC532" s="69">
        <f>AC65-0.93*AC65</f>
        <v>10.079999999999984</v>
      </c>
      <c r="AD532" s="69">
        <f t="shared" ref="AD532:AF532" si="749">AD65-0.93*AD65</f>
        <v>10.079999999999984</v>
      </c>
      <c r="AE532" s="69">
        <f t="shared" si="749"/>
        <v>10.079999999999984</v>
      </c>
      <c r="AF532" s="69">
        <f t="shared" si="749"/>
        <v>10.079999999999984</v>
      </c>
    </row>
    <row r="533" spans="1:32" ht="12" customHeight="1">
      <c r="W533" s="142" t="s">
        <v>77</v>
      </c>
      <c r="X533" s="142"/>
      <c r="Y533" s="142"/>
      <c r="Z533" s="143"/>
      <c r="AA533" s="68">
        <f>AA66-0.93*AA66</f>
        <v>7.5599999999999881</v>
      </c>
      <c r="AB533" s="68">
        <f>AB66-0.93*AB66</f>
        <v>7.5599999999999881</v>
      </c>
      <c r="AC533" s="68">
        <f>AC66-0.93*AC66</f>
        <v>7.5599999999999881</v>
      </c>
      <c r="AD533" s="68">
        <f t="shared" ref="AD533:AF533" si="750">AD66-0.93*AD66</f>
        <v>7.5599999999999881</v>
      </c>
      <c r="AE533" s="68">
        <f t="shared" si="750"/>
        <v>7.5599999999999881</v>
      </c>
      <c r="AF533" s="68">
        <f t="shared" si="750"/>
        <v>7.5599999999999881</v>
      </c>
    </row>
    <row r="534" spans="1:32" ht="12" customHeight="1">
      <c r="Y534" s="150" t="s">
        <v>76</v>
      </c>
      <c r="Z534" s="150"/>
      <c r="AA534" s="150"/>
      <c r="AB534" s="69">
        <f>AB67-0.93*AB67</f>
        <v>6.2999999999999972</v>
      </c>
      <c r="AC534" s="69">
        <f>AC67-0.93*AC67</f>
        <v>6.2999999999999972</v>
      </c>
      <c r="AD534" s="69">
        <f t="shared" ref="AD534:AF534" si="751">AD67-0.93*AD67</f>
        <v>6.2999999999999972</v>
      </c>
      <c r="AE534" s="69">
        <f t="shared" si="751"/>
        <v>6.2999999999999972</v>
      </c>
      <c r="AF534" s="69">
        <f t="shared" si="751"/>
        <v>6.2999999999999972</v>
      </c>
    </row>
    <row r="535" spans="1:32" ht="12" customHeight="1">
      <c r="X535" s="95"/>
      <c r="Z535" s="142" t="s">
        <v>121</v>
      </c>
      <c r="AA535" s="142"/>
      <c r="AB535" s="143"/>
      <c r="AC535" s="68">
        <f>AC68-0.93*AC68</f>
        <v>6.2999999999999972</v>
      </c>
      <c r="AD535" s="68">
        <f t="shared" ref="AD535:AF535" si="752">AD68-0.93*AD68</f>
        <v>6.2999999999999972</v>
      </c>
      <c r="AE535" s="68">
        <f t="shared" si="752"/>
        <v>6.2999999999999972</v>
      </c>
      <c r="AF535" s="68">
        <f t="shared" si="752"/>
        <v>6.2999999999999972</v>
      </c>
    </row>
    <row r="536" spans="1:32" ht="12" customHeight="1">
      <c r="Y536" s="144" t="s">
        <v>75</v>
      </c>
      <c r="Z536" s="144"/>
      <c r="AA536" s="144"/>
      <c r="AB536" s="144"/>
      <c r="AC536" s="145"/>
      <c r="AD536" s="69">
        <f t="shared" ref="AD536:AF536" si="753">AD69-0.93*AD69</f>
        <v>6.2999999999999972</v>
      </c>
      <c r="AE536" s="69">
        <f t="shared" si="753"/>
        <v>6.2999999999999972</v>
      </c>
      <c r="AF536" s="69">
        <f t="shared" si="753"/>
        <v>6.2999999999999972</v>
      </c>
    </row>
    <row r="537" spans="1:32" ht="12" customHeight="1">
      <c r="Z537" s="142" t="s">
        <v>122</v>
      </c>
      <c r="AA537" s="142"/>
      <c r="AB537" s="142"/>
      <c r="AC537" s="142"/>
      <c r="AD537" s="143"/>
      <c r="AE537" s="68">
        <f t="shared" ref="AE537:AF537" si="754">AE70-0.93*AE70</f>
        <v>6.2999999999999972</v>
      </c>
      <c r="AF537" s="68">
        <f t="shared" si="754"/>
        <v>6.2999999999999972</v>
      </c>
    </row>
    <row r="538" spans="1:32" ht="12" customHeight="1">
      <c r="Z538" s="144" t="s">
        <v>123</v>
      </c>
      <c r="AA538" s="144"/>
      <c r="AB538" s="144"/>
      <c r="AC538" s="144"/>
      <c r="AD538" s="144"/>
      <c r="AE538" s="145"/>
      <c r="AF538" s="69">
        <f t="shared" ref="AF538" si="755">AF71-0.93*AF71</f>
        <v>6.2999999999999972</v>
      </c>
    </row>
    <row r="539" spans="1:32" ht="12" customHeight="1"/>
    <row r="540" spans="1:32" ht="12" customHeight="1"/>
    <row r="541" spans="1:32" ht="12" customHeight="1"/>
    <row r="542" spans="1:32" ht="12" customHeight="1"/>
    <row r="543" spans="1:32" ht="12" customHeight="1"/>
    <row r="544" spans="1:32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</sheetData>
  <mergeCells count="495">
    <mergeCell ref="N523:P523"/>
    <mergeCell ref="O524:Q524"/>
    <mergeCell ref="O525:R525"/>
    <mergeCell ref="Q526:S526"/>
    <mergeCell ref="A527:M527"/>
    <mergeCell ref="Q527:T527"/>
    <mergeCell ref="X532:Y532"/>
    <mergeCell ref="W533:Z533"/>
    <mergeCell ref="Y534:AA534"/>
    <mergeCell ref="A528:M528"/>
    <mergeCell ref="Q528:U528"/>
    <mergeCell ref="A529:M529"/>
    <mergeCell ref="U529:V529"/>
    <mergeCell ref="V530:W530"/>
    <mergeCell ref="W531:X531"/>
    <mergeCell ref="C514:G514"/>
    <mergeCell ref="D515:H515"/>
    <mergeCell ref="E516:I516"/>
    <mergeCell ref="F517:J517"/>
    <mergeCell ref="I518:K518"/>
    <mergeCell ref="H519:L519"/>
    <mergeCell ref="I520:M520"/>
    <mergeCell ref="M521:N521"/>
    <mergeCell ref="M522:O522"/>
    <mergeCell ref="A509:B509"/>
    <mergeCell ref="A510:C510"/>
    <mergeCell ref="Z500:AB500"/>
    <mergeCell ref="Y501:AC501"/>
    <mergeCell ref="Z502:AD502"/>
    <mergeCell ref="Z503:AE503"/>
    <mergeCell ref="A511:D511"/>
    <mergeCell ref="A512:E512"/>
    <mergeCell ref="B513:F513"/>
    <mergeCell ref="A493:M493"/>
    <mergeCell ref="Q493:U493"/>
    <mergeCell ref="A494:M494"/>
    <mergeCell ref="U494:V494"/>
    <mergeCell ref="V495:W495"/>
    <mergeCell ref="W496:X496"/>
    <mergeCell ref="X497:Y497"/>
    <mergeCell ref="W498:Z498"/>
    <mergeCell ref="Y499:AA499"/>
    <mergeCell ref="I485:M485"/>
    <mergeCell ref="M486:N486"/>
    <mergeCell ref="M487:O487"/>
    <mergeCell ref="N488:P488"/>
    <mergeCell ref="O489:Q489"/>
    <mergeCell ref="O490:R490"/>
    <mergeCell ref="Q491:S491"/>
    <mergeCell ref="A492:M492"/>
    <mergeCell ref="Q492:T492"/>
    <mergeCell ref="A476:D476"/>
    <mergeCell ref="A477:E477"/>
    <mergeCell ref="B478:F478"/>
    <mergeCell ref="C479:G479"/>
    <mergeCell ref="D480:H480"/>
    <mergeCell ref="E481:I481"/>
    <mergeCell ref="F482:J482"/>
    <mergeCell ref="I483:K483"/>
    <mergeCell ref="H484:L484"/>
    <mergeCell ref="V459:W459"/>
    <mergeCell ref="W460:X460"/>
    <mergeCell ref="X461:Y461"/>
    <mergeCell ref="W462:Z462"/>
    <mergeCell ref="Y463:AA463"/>
    <mergeCell ref="A474:B474"/>
    <mergeCell ref="A475:C475"/>
    <mergeCell ref="Z464:AB464"/>
    <mergeCell ref="Y465:AC465"/>
    <mergeCell ref="Z466:AD466"/>
    <mergeCell ref="Z467:AE467"/>
    <mergeCell ref="N452:P452"/>
    <mergeCell ref="O453:Q453"/>
    <mergeCell ref="O454:R454"/>
    <mergeCell ref="Q455:S455"/>
    <mergeCell ref="A456:M456"/>
    <mergeCell ref="Q456:T456"/>
    <mergeCell ref="A457:M457"/>
    <mergeCell ref="Q457:U457"/>
    <mergeCell ref="A458:M458"/>
    <mergeCell ref="U458:V458"/>
    <mergeCell ref="C443:G443"/>
    <mergeCell ref="D444:H444"/>
    <mergeCell ref="E445:I445"/>
    <mergeCell ref="F446:J446"/>
    <mergeCell ref="I447:K447"/>
    <mergeCell ref="H448:L448"/>
    <mergeCell ref="I449:M449"/>
    <mergeCell ref="M450:N450"/>
    <mergeCell ref="M451:O451"/>
    <mergeCell ref="A438:B438"/>
    <mergeCell ref="A439:C439"/>
    <mergeCell ref="Z428:AB428"/>
    <mergeCell ref="Y429:AC429"/>
    <mergeCell ref="Z430:AD430"/>
    <mergeCell ref="Z431:AE431"/>
    <mergeCell ref="A440:D440"/>
    <mergeCell ref="A441:E441"/>
    <mergeCell ref="B442:F442"/>
    <mergeCell ref="A421:M421"/>
    <mergeCell ref="Q421:U421"/>
    <mergeCell ref="A422:M422"/>
    <mergeCell ref="U422:V422"/>
    <mergeCell ref="V423:W423"/>
    <mergeCell ref="W424:X424"/>
    <mergeCell ref="X425:Y425"/>
    <mergeCell ref="W426:Z426"/>
    <mergeCell ref="Y427:AA427"/>
    <mergeCell ref="I413:M413"/>
    <mergeCell ref="M414:N414"/>
    <mergeCell ref="M415:O415"/>
    <mergeCell ref="N416:P416"/>
    <mergeCell ref="O417:Q417"/>
    <mergeCell ref="O418:R418"/>
    <mergeCell ref="Q419:S419"/>
    <mergeCell ref="A420:M420"/>
    <mergeCell ref="Q420:T420"/>
    <mergeCell ref="A404:D404"/>
    <mergeCell ref="A405:E405"/>
    <mergeCell ref="B406:F406"/>
    <mergeCell ref="C407:G407"/>
    <mergeCell ref="D408:H408"/>
    <mergeCell ref="E409:I409"/>
    <mergeCell ref="F410:J410"/>
    <mergeCell ref="I411:K411"/>
    <mergeCell ref="H412:L412"/>
    <mergeCell ref="W388:X388"/>
    <mergeCell ref="X389:Y389"/>
    <mergeCell ref="W390:Z390"/>
    <mergeCell ref="Y391:AA391"/>
    <mergeCell ref="A402:B402"/>
    <mergeCell ref="A403:C403"/>
    <mergeCell ref="Z392:AB392"/>
    <mergeCell ref="Y393:AC393"/>
    <mergeCell ref="Z394:AD394"/>
    <mergeCell ref="Z395:AE395"/>
    <mergeCell ref="O382:R382"/>
    <mergeCell ref="Q383:S383"/>
    <mergeCell ref="A384:M384"/>
    <mergeCell ref="Q384:T384"/>
    <mergeCell ref="A385:M385"/>
    <mergeCell ref="Q385:U385"/>
    <mergeCell ref="A386:M386"/>
    <mergeCell ref="U386:V386"/>
    <mergeCell ref="V387:W387"/>
    <mergeCell ref="E373:I373"/>
    <mergeCell ref="F374:J374"/>
    <mergeCell ref="I375:K375"/>
    <mergeCell ref="H376:L376"/>
    <mergeCell ref="I377:M377"/>
    <mergeCell ref="M378:N378"/>
    <mergeCell ref="M379:O379"/>
    <mergeCell ref="N380:P380"/>
    <mergeCell ref="O381:Q381"/>
    <mergeCell ref="I17:M17"/>
    <mergeCell ref="M18:N18"/>
    <mergeCell ref="M19:O19"/>
    <mergeCell ref="N20:P20"/>
    <mergeCell ref="O21:Q21"/>
    <mergeCell ref="O22:R22"/>
    <mergeCell ref="C11:G11"/>
    <mergeCell ref="D12:H12"/>
    <mergeCell ref="F14:J14"/>
    <mergeCell ref="I15:K15"/>
    <mergeCell ref="A24:M24"/>
    <mergeCell ref="A26:M26"/>
    <mergeCell ref="A25:M25"/>
    <mergeCell ref="Q23:S23"/>
    <mergeCell ref="Q24:T24"/>
    <mergeCell ref="Q25:U25"/>
    <mergeCell ref="U26:V26"/>
    <mergeCell ref="V27:W27"/>
    <mergeCell ref="W28:X28"/>
    <mergeCell ref="A42:B42"/>
    <mergeCell ref="A43:C43"/>
    <mergeCell ref="A44:D44"/>
    <mergeCell ref="A45:E45"/>
    <mergeCell ref="B46:F46"/>
    <mergeCell ref="C47:G47"/>
    <mergeCell ref="W30:Z30"/>
    <mergeCell ref="X29:Y29"/>
    <mergeCell ref="Y33:AC33"/>
    <mergeCell ref="O57:Q57"/>
    <mergeCell ref="O58:R58"/>
    <mergeCell ref="Q59:S59"/>
    <mergeCell ref="D48:H48"/>
    <mergeCell ref="E49:I49"/>
    <mergeCell ref="F50:J50"/>
    <mergeCell ref="I51:K51"/>
    <mergeCell ref="H52:L52"/>
    <mergeCell ref="I53:M53"/>
    <mergeCell ref="D84:H84"/>
    <mergeCell ref="E85:I85"/>
    <mergeCell ref="F86:J86"/>
    <mergeCell ref="I87:K87"/>
    <mergeCell ref="H88:L88"/>
    <mergeCell ref="I89:M89"/>
    <mergeCell ref="A78:B78"/>
    <mergeCell ref="A79:C79"/>
    <mergeCell ref="A80:D80"/>
    <mergeCell ref="A81:E81"/>
    <mergeCell ref="B82:F82"/>
    <mergeCell ref="C83:G83"/>
    <mergeCell ref="A96:M96"/>
    <mergeCell ref="Q96:T96"/>
    <mergeCell ref="A97:M97"/>
    <mergeCell ref="Q97:U97"/>
    <mergeCell ref="A98:M98"/>
    <mergeCell ref="U98:V98"/>
    <mergeCell ref="M90:N90"/>
    <mergeCell ref="M91:O91"/>
    <mergeCell ref="N92:P92"/>
    <mergeCell ref="O93:Q93"/>
    <mergeCell ref="O94:R94"/>
    <mergeCell ref="Q95:S95"/>
    <mergeCell ref="A114:B114"/>
    <mergeCell ref="A115:C115"/>
    <mergeCell ref="A116:D116"/>
    <mergeCell ref="A117:E117"/>
    <mergeCell ref="B118:F118"/>
    <mergeCell ref="C119:G119"/>
    <mergeCell ref="V99:W99"/>
    <mergeCell ref="W100:X100"/>
    <mergeCell ref="X101:Y101"/>
    <mergeCell ref="W102:Z102"/>
    <mergeCell ref="Y103:AA103"/>
    <mergeCell ref="Z104:AB104"/>
    <mergeCell ref="M126:N126"/>
    <mergeCell ref="M127:O127"/>
    <mergeCell ref="N128:P128"/>
    <mergeCell ref="O129:Q129"/>
    <mergeCell ref="O130:R130"/>
    <mergeCell ref="Q131:S131"/>
    <mergeCell ref="D120:H120"/>
    <mergeCell ref="E121:I121"/>
    <mergeCell ref="F122:J122"/>
    <mergeCell ref="I123:K123"/>
    <mergeCell ref="H124:L124"/>
    <mergeCell ref="I125:M125"/>
    <mergeCell ref="V135:W135"/>
    <mergeCell ref="W136:X136"/>
    <mergeCell ref="X137:Y137"/>
    <mergeCell ref="W138:Z138"/>
    <mergeCell ref="Y139:AA139"/>
    <mergeCell ref="A132:M132"/>
    <mergeCell ref="Q132:T132"/>
    <mergeCell ref="A133:M133"/>
    <mergeCell ref="Q133:U133"/>
    <mergeCell ref="A134:M134"/>
    <mergeCell ref="U134:V134"/>
    <mergeCell ref="D156:H156"/>
    <mergeCell ref="E157:I157"/>
    <mergeCell ref="F158:J158"/>
    <mergeCell ref="I159:K159"/>
    <mergeCell ref="H160:L160"/>
    <mergeCell ref="I161:M161"/>
    <mergeCell ref="A150:B150"/>
    <mergeCell ref="A151:C151"/>
    <mergeCell ref="A152:D152"/>
    <mergeCell ref="A153:E153"/>
    <mergeCell ref="B154:F154"/>
    <mergeCell ref="C155:G155"/>
    <mergeCell ref="A168:M168"/>
    <mergeCell ref="Q168:T168"/>
    <mergeCell ref="A169:M169"/>
    <mergeCell ref="Q169:U169"/>
    <mergeCell ref="A170:M170"/>
    <mergeCell ref="U170:V170"/>
    <mergeCell ref="M162:N162"/>
    <mergeCell ref="M163:O163"/>
    <mergeCell ref="N164:P164"/>
    <mergeCell ref="O165:Q165"/>
    <mergeCell ref="O166:R166"/>
    <mergeCell ref="Q167:S167"/>
    <mergeCell ref="A186:B186"/>
    <mergeCell ref="A187:C187"/>
    <mergeCell ref="A188:D188"/>
    <mergeCell ref="A189:E189"/>
    <mergeCell ref="B190:F190"/>
    <mergeCell ref="C191:G191"/>
    <mergeCell ref="V171:W171"/>
    <mergeCell ref="W172:X172"/>
    <mergeCell ref="X173:Y173"/>
    <mergeCell ref="W174:Z174"/>
    <mergeCell ref="Y175:AA175"/>
    <mergeCell ref="M198:N198"/>
    <mergeCell ref="M199:O199"/>
    <mergeCell ref="N200:P200"/>
    <mergeCell ref="O201:Q201"/>
    <mergeCell ref="O202:R202"/>
    <mergeCell ref="Q203:S203"/>
    <mergeCell ref="D192:H192"/>
    <mergeCell ref="E193:I193"/>
    <mergeCell ref="F194:J194"/>
    <mergeCell ref="I195:K195"/>
    <mergeCell ref="H196:L196"/>
    <mergeCell ref="I197:M197"/>
    <mergeCell ref="V207:W207"/>
    <mergeCell ref="W208:X208"/>
    <mergeCell ref="X209:Y209"/>
    <mergeCell ref="W210:Z210"/>
    <mergeCell ref="Y211:AA211"/>
    <mergeCell ref="A204:M204"/>
    <mergeCell ref="Q204:T204"/>
    <mergeCell ref="A205:M205"/>
    <mergeCell ref="Q205:U205"/>
    <mergeCell ref="A206:M206"/>
    <mergeCell ref="U206:V206"/>
    <mergeCell ref="D228:H228"/>
    <mergeCell ref="E229:I229"/>
    <mergeCell ref="F230:J230"/>
    <mergeCell ref="I231:K231"/>
    <mergeCell ref="H232:L232"/>
    <mergeCell ref="I233:M233"/>
    <mergeCell ref="A222:B222"/>
    <mergeCell ref="A223:C223"/>
    <mergeCell ref="A224:D224"/>
    <mergeCell ref="A225:E225"/>
    <mergeCell ref="B226:F226"/>
    <mergeCell ref="C227:G227"/>
    <mergeCell ref="A240:M240"/>
    <mergeCell ref="Q240:T240"/>
    <mergeCell ref="A241:M241"/>
    <mergeCell ref="Q241:U241"/>
    <mergeCell ref="A242:M242"/>
    <mergeCell ref="U242:V242"/>
    <mergeCell ref="M234:N234"/>
    <mergeCell ref="M235:O235"/>
    <mergeCell ref="N236:P236"/>
    <mergeCell ref="O237:Q237"/>
    <mergeCell ref="O238:R238"/>
    <mergeCell ref="Q239:S239"/>
    <mergeCell ref="A258:B258"/>
    <mergeCell ref="A259:C259"/>
    <mergeCell ref="A260:D260"/>
    <mergeCell ref="A261:E261"/>
    <mergeCell ref="B262:F262"/>
    <mergeCell ref="C263:G263"/>
    <mergeCell ref="V243:W243"/>
    <mergeCell ref="W244:X244"/>
    <mergeCell ref="X245:Y245"/>
    <mergeCell ref="W246:Z246"/>
    <mergeCell ref="Y247:AA247"/>
    <mergeCell ref="Z251:AE251"/>
    <mergeCell ref="M270:N270"/>
    <mergeCell ref="M271:O271"/>
    <mergeCell ref="N272:P272"/>
    <mergeCell ref="O273:Q273"/>
    <mergeCell ref="O274:R274"/>
    <mergeCell ref="Q275:S275"/>
    <mergeCell ref="D264:H264"/>
    <mergeCell ref="E265:I265"/>
    <mergeCell ref="F266:J266"/>
    <mergeCell ref="I267:K267"/>
    <mergeCell ref="H268:L268"/>
    <mergeCell ref="I269:M269"/>
    <mergeCell ref="V279:W279"/>
    <mergeCell ref="W280:X280"/>
    <mergeCell ref="X281:Y281"/>
    <mergeCell ref="W282:Z282"/>
    <mergeCell ref="Y283:AA283"/>
    <mergeCell ref="A276:M276"/>
    <mergeCell ref="Q276:T276"/>
    <mergeCell ref="A277:M277"/>
    <mergeCell ref="Q277:U277"/>
    <mergeCell ref="A278:M278"/>
    <mergeCell ref="U278:V278"/>
    <mergeCell ref="M306:N306"/>
    <mergeCell ref="M307:O307"/>
    <mergeCell ref="N308:P308"/>
    <mergeCell ref="O309:Q309"/>
    <mergeCell ref="O310:R310"/>
    <mergeCell ref="Q311:S311"/>
    <mergeCell ref="D300:H300"/>
    <mergeCell ref="E301:I301"/>
    <mergeCell ref="F302:J302"/>
    <mergeCell ref="I303:K303"/>
    <mergeCell ref="H304:L304"/>
    <mergeCell ref="I305:M305"/>
    <mergeCell ref="V315:W315"/>
    <mergeCell ref="W316:X316"/>
    <mergeCell ref="X317:Y317"/>
    <mergeCell ref="W318:Z318"/>
    <mergeCell ref="Y319:AA319"/>
    <mergeCell ref="A312:M312"/>
    <mergeCell ref="Q312:T312"/>
    <mergeCell ref="A313:M313"/>
    <mergeCell ref="Q313:U313"/>
    <mergeCell ref="A314:M314"/>
    <mergeCell ref="U314:V314"/>
    <mergeCell ref="M342:N342"/>
    <mergeCell ref="M343:O343"/>
    <mergeCell ref="N344:P344"/>
    <mergeCell ref="O345:Q345"/>
    <mergeCell ref="O346:R346"/>
    <mergeCell ref="Q347:S347"/>
    <mergeCell ref="D336:H336"/>
    <mergeCell ref="E337:I337"/>
    <mergeCell ref="F338:J338"/>
    <mergeCell ref="I339:K339"/>
    <mergeCell ref="H340:L340"/>
    <mergeCell ref="I341:M341"/>
    <mergeCell ref="V351:W351"/>
    <mergeCell ref="W352:X352"/>
    <mergeCell ref="X353:Y353"/>
    <mergeCell ref="W354:Z354"/>
    <mergeCell ref="Y355:AA355"/>
    <mergeCell ref="Z359:AE359"/>
    <mergeCell ref="A348:M348"/>
    <mergeCell ref="Q348:T348"/>
    <mergeCell ref="A349:M349"/>
    <mergeCell ref="Q349:U349"/>
    <mergeCell ref="A350:M350"/>
    <mergeCell ref="U350:V350"/>
    <mergeCell ref="A6:B6"/>
    <mergeCell ref="A7:C7"/>
    <mergeCell ref="A8:D8"/>
    <mergeCell ref="A9:E9"/>
    <mergeCell ref="B10:F10"/>
    <mergeCell ref="D372:H372"/>
    <mergeCell ref="A366:B366"/>
    <mergeCell ref="A367:C367"/>
    <mergeCell ref="A368:D368"/>
    <mergeCell ref="A369:E369"/>
    <mergeCell ref="B370:F370"/>
    <mergeCell ref="C371:G371"/>
    <mergeCell ref="A330:B330"/>
    <mergeCell ref="A331:C331"/>
    <mergeCell ref="A332:D332"/>
    <mergeCell ref="A333:E333"/>
    <mergeCell ref="B334:F334"/>
    <mergeCell ref="C335:G335"/>
    <mergeCell ref="A294:B294"/>
    <mergeCell ref="A295:C295"/>
    <mergeCell ref="A296:D296"/>
    <mergeCell ref="A297:E297"/>
    <mergeCell ref="B298:F298"/>
    <mergeCell ref="C299:G299"/>
    <mergeCell ref="Z68:AB68"/>
    <mergeCell ref="Y69:AC69"/>
    <mergeCell ref="Z70:AD70"/>
    <mergeCell ref="Z71:AE71"/>
    <mergeCell ref="Z35:AE35"/>
    <mergeCell ref="G16:L16"/>
    <mergeCell ref="D13:I13"/>
    <mergeCell ref="X31:AA31"/>
    <mergeCell ref="Z32:AB32"/>
    <mergeCell ref="Z34:AD34"/>
    <mergeCell ref="V63:W63"/>
    <mergeCell ref="W64:X64"/>
    <mergeCell ref="X65:Y65"/>
    <mergeCell ref="W66:Z66"/>
    <mergeCell ref="Y67:AA67"/>
    <mergeCell ref="A60:M60"/>
    <mergeCell ref="Q60:T60"/>
    <mergeCell ref="A61:M61"/>
    <mergeCell ref="Q61:U61"/>
    <mergeCell ref="A62:M62"/>
    <mergeCell ref="U62:V62"/>
    <mergeCell ref="M54:N54"/>
    <mergeCell ref="M55:O55"/>
    <mergeCell ref="N56:P56"/>
    <mergeCell ref="Z143:AE143"/>
    <mergeCell ref="Z176:AB176"/>
    <mergeCell ref="Y177:AC177"/>
    <mergeCell ref="Z178:AD178"/>
    <mergeCell ref="Z179:AE179"/>
    <mergeCell ref="Z212:AB212"/>
    <mergeCell ref="Y105:AC105"/>
    <mergeCell ref="Z106:AD106"/>
    <mergeCell ref="Z107:AE107"/>
    <mergeCell ref="Z140:AB140"/>
    <mergeCell ref="Y141:AC141"/>
    <mergeCell ref="Z142:AD142"/>
    <mergeCell ref="Z284:AB284"/>
    <mergeCell ref="Y285:AC285"/>
    <mergeCell ref="Z286:AD286"/>
    <mergeCell ref="Z287:AE287"/>
    <mergeCell ref="Z320:AB320"/>
    <mergeCell ref="Y213:AC213"/>
    <mergeCell ref="Z214:AD214"/>
    <mergeCell ref="Z215:AE215"/>
    <mergeCell ref="Z248:AB248"/>
    <mergeCell ref="Y249:AC249"/>
    <mergeCell ref="Z250:AD250"/>
    <mergeCell ref="Z535:AB535"/>
    <mergeCell ref="Y536:AC536"/>
    <mergeCell ref="Z537:AD537"/>
    <mergeCell ref="Z538:AE538"/>
    <mergeCell ref="Y321:AC321"/>
    <mergeCell ref="Z322:AD322"/>
    <mergeCell ref="Z323:AE323"/>
    <mergeCell ref="Z356:AB356"/>
    <mergeCell ref="Y357:AC357"/>
    <mergeCell ref="Z358:AD358"/>
  </mergeCells>
  <printOptions horizontalCentered="1" verticalCentered="1"/>
  <pageMargins left="0.39370078740157483" right="0.39370078740157483" top="0.39370078740157483" bottom="0.39370078740157483" header="0" footer="0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rozkład</vt:lpstr>
      <vt:lpstr>wozo_km</vt:lpstr>
      <vt:lpstr>cennik_łask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</dc:creator>
  <cp:lastModifiedBy>Tomasz Pazek</cp:lastModifiedBy>
  <cp:lastPrinted>2021-09-01T16:08:45Z</cp:lastPrinted>
  <dcterms:created xsi:type="dcterms:W3CDTF">2020-10-21T22:28:08Z</dcterms:created>
  <dcterms:modified xsi:type="dcterms:W3CDTF">2021-09-28T11:12:09Z</dcterms:modified>
</cp:coreProperties>
</file>