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aświadczenia PTZ 2022\Rozkłady edytowalne\Wicher Travel\"/>
    </mc:Choice>
  </mc:AlternateContent>
  <bookViews>
    <workbookView xWindow="10425" yWindow="105" windowWidth="9135" windowHeight="7935"/>
  </bookViews>
  <sheets>
    <sheet name="rozkład" sheetId="7" r:id="rId1"/>
    <sheet name="wozo_km" sheetId="8" r:id="rId2"/>
    <sheet name="cennik" sheetId="9" r:id="rId3"/>
  </sheets>
  <calcPr calcId="162913"/>
</workbook>
</file>

<file path=xl/calcChain.xml><?xml version="1.0" encoding="utf-8"?>
<calcChain xmlns="http://schemas.openxmlformats.org/spreadsheetml/2006/main">
  <c r="B44" i="9" l="1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AE48" i="9"/>
  <c r="AF48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U63" i="9"/>
  <c r="V63" i="9"/>
  <c r="W63" i="9"/>
  <c r="X63" i="9"/>
  <c r="Y63" i="9"/>
  <c r="Z63" i="9"/>
  <c r="AA63" i="9"/>
  <c r="AB63" i="9"/>
  <c r="AC63" i="9"/>
  <c r="AD63" i="9"/>
  <c r="AE63" i="9"/>
  <c r="AF63" i="9"/>
  <c r="V64" i="9"/>
  <c r="W64" i="9"/>
  <c r="X64" i="9"/>
  <c r="Y64" i="9"/>
  <c r="Z64" i="9"/>
  <c r="AA64" i="9"/>
  <c r="AB64" i="9"/>
  <c r="AC64" i="9"/>
  <c r="AD64" i="9"/>
  <c r="AE64" i="9"/>
  <c r="AF64" i="9"/>
  <c r="W65" i="9"/>
  <c r="X65" i="9"/>
  <c r="Y65" i="9"/>
  <c r="Z65" i="9"/>
  <c r="AA65" i="9"/>
  <c r="AB65" i="9"/>
  <c r="AC65" i="9"/>
  <c r="AD65" i="9"/>
  <c r="AE65" i="9"/>
  <c r="AF65" i="9"/>
  <c r="X66" i="9"/>
  <c r="Y66" i="9"/>
  <c r="Z66" i="9"/>
  <c r="AA66" i="9"/>
  <c r="AB66" i="9"/>
  <c r="AC66" i="9"/>
  <c r="AD66" i="9"/>
  <c r="AE66" i="9"/>
  <c r="AF66" i="9"/>
  <c r="Y67" i="9"/>
  <c r="Z67" i="9"/>
  <c r="AA67" i="9"/>
  <c r="AB67" i="9"/>
  <c r="AC67" i="9"/>
  <c r="AD67" i="9"/>
  <c r="AE67" i="9"/>
  <c r="AF67" i="9"/>
  <c r="Z68" i="9"/>
  <c r="AA68" i="9"/>
  <c r="AB68" i="9"/>
  <c r="AC68" i="9"/>
  <c r="AD68" i="9"/>
  <c r="AE68" i="9"/>
  <c r="AF68" i="9"/>
  <c r="AA69" i="9"/>
  <c r="AB69" i="9"/>
  <c r="AC69" i="9"/>
  <c r="AD69" i="9"/>
  <c r="AE69" i="9"/>
  <c r="AF69" i="9"/>
  <c r="AB70" i="9"/>
  <c r="AC70" i="9"/>
  <c r="AD70" i="9"/>
  <c r="AE70" i="9"/>
  <c r="AF70" i="9"/>
  <c r="AC71" i="9"/>
  <c r="AD71" i="9"/>
  <c r="AE71" i="9"/>
  <c r="AF71" i="9"/>
  <c r="AD72" i="9"/>
  <c r="AE72" i="9"/>
  <c r="AF72" i="9"/>
  <c r="AE73" i="9"/>
  <c r="AF73" i="9"/>
  <c r="AF74" i="9"/>
  <c r="B83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O96" i="9"/>
  <c r="P96" i="9"/>
  <c r="Q96" i="9"/>
  <c r="R96" i="9"/>
  <c r="S96" i="9"/>
  <c r="T96" i="9"/>
  <c r="U96" i="9"/>
  <c r="V96" i="9"/>
  <c r="W96" i="9"/>
  <c r="X96" i="9"/>
  <c r="Y96" i="9"/>
  <c r="Z96" i="9"/>
  <c r="AA96" i="9"/>
  <c r="AB96" i="9"/>
  <c r="AC96" i="9"/>
  <c r="AD96" i="9"/>
  <c r="AE96" i="9"/>
  <c r="AF96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Q98" i="9"/>
  <c r="R98" i="9"/>
  <c r="S98" i="9"/>
  <c r="T98" i="9"/>
  <c r="U98" i="9"/>
  <c r="V98" i="9"/>
  <c r="W98" i="9"/>
  <c r="X98" i="9"/>
  <c r="Y98" i="9"/>
  <c r="Z98" i="9"/>
  <c r="AA98" i="9"/>
  <c r="AB98" i="9"/>
  <c r="AC98" i="9"/>
  <c r="AD98" i="9"/>
  <c r="AE98" i="9"/>
  <c r="AF98" i="9"/>
  <c r="R99" i="9"/>
  <c r="S99" i="9"/>
  <c r="T99" i="9"/>
  <c r="U99" i="9"/>
  <c r="V99" i="9"/>
  <c r="W99" i="9"/>
  <c r="X99" i="9"/>
  <c r="Y99" i="9"/>
  <c r="Z99" i="9"/>
  <c r="AA99" i="9"/>
  <c r="AB99" i="9"/>
  <c r="AC99" i="9"/>
  <c r="AD99" i="9"/>
  <c r="AE99" i="9"/>
  <c r="AF99" i="9"/>
  <c r="S100" i="9"/>
  <c r="T100" i="9"/>
  <c r="U100" i="9"/>
  <c r="V100" i="9"/>
  <c r="W100" i="9"/>
  <c r="X100" i="9"/>
  <c r="Y100" i="9"/>
  <c r="Z100" i="9"/>
  <c r="AA100" i="9"/>
  <c r="AB100" i="9"/>
  <c r="AC100" i="9"/>
  <c r="AD100" i="9"/>
  <c r="AE100" i="9"/>
  <c r="AF100" i="9"/>
  <c r="T101" i="9"/>
  <c r="U101" i="9"/>
  <c r="V101" i="9"/>
  <c r="W101" i="9"/>
  <c r="X101" i="9"/>
  <c r="Y101" i="9"/>
  <c r="Z101" i="9"/>
  <c r="AA101" i="9"/>
  <c r="AB101" i="9"/>
  <c r="AC101" i="9"/>
  <c r="AD101" i="9"/>
  <c r="AE101" i="9"/>
  <c r="AF101" i="9"/>
  <c r="U102" i="9"/>
  <c r="V102" i="9"/>
  <c r="W102" i="9"/>
  <c r="X102" i="9"/>
  <c r="Y102" i="9"/>
  <c r="Z102" i="9"/>
  <c r="AA102" i="9"/>
  <c r="AB102" i="9"/>
  <c r="AC102" i="9"/>
  <c r="AD102" i="9"/>
  <c r="AE102" i="9"/>
  <c r="AF102" i="9"/>
  <c r="V103" i="9"/>
  <c r="W103" i="9"/>
  <c r="X103" i="9"/>
  <c r="Y103" i="9"/>
  <c r="Z103" i="9"/>
  <c r="AA103" i="9"/>
  <c r="AB103" i="9"/>
  <c r="AC103" i="9"/>
  <c r="AD103" i="9"/>
  <c r="AE103" i="9"/>
  <c r="AF103" i="9"/>
  <c r="W104" i="9"/>
  <c r="X104" i="9"/>
  <c r="Y104" i="9"/>
  <c r="Z104" i="9"/>
  <c r="AA104" i="9"/>
  <c r="AB104" i="9"/>
  <c r="AC104" i="9"/>
  <c r="AD104" i="9"/>
  <c r="AE104" i="9"/>
  <c r="AF104" i="9"/>
  <c r="X105" i="9"/>
  <c r="Y105" i="9"/>
  <c r="Z105" i="9"/>
  <c r="AA105" i="9"/>
  <c r="AB105" i="9"/>
  <c r="AC105" i="9"/>
  <c r="AD105" i="9"/>
  <c r="AE105" i="9"/>
  <c r="AF105" i="9"/>
  <c r="Y106" i="9"/>
  <c r="Z106" i="9"/>
  <c r="AA106" i="9"/>
  <c r="AB106" i="9"/>
  <c r="AC106" i="9"/>
  <c r="AD106" i="9"/>
  <c r="AE106" i="9"/>
  <c r="AF106" i="9"/>
  <c r="Z107" i="9"/>
  <c r="AA107" i="9"/>
  <c r="AB107" i="9"/>
  <c r="AC107" i="9"/>
  <c r="AD107" i="9"/>
  <c r="AE107" i="9"/>
  <c r="AF107" i="9"/>
  <c r="AA108" i="9"/>
  <c r="AB108" i="9"/>
  <c r="AC108" i="9"/>
  <c r="AD108" i="9"/>
  <c r="AE108" i="9"/>
  <c r="AF108" i="9"/>
  <c r="AB109" i="9"/>
  <c r="AC109" i="9"/>
  <c r="AD109" i="9"/>
  <c r="AE109" i="9"/>
  <c r="AF109" i="9"/>
  <c r="AC110" i="9"/>
  <c r="AD110" i="9"/>
  <c r="AE110" i="9"/>
  <c r="AF110" i="9"/>
  <c r="AD111" i="9"/>
  <c r="AE111" i="9"/>
  <c r="AF111" i="9"/>
  <c r="AE112" i="9"/>
  <c r="AF112" i="9"/>
  <c r="AF113" i="9"/>
  <c r="B122" i="9"/>
  <c r="C122" i="9"/>
  <c r="D122" i="9"/>
  <c r="E122" i="9"/>
  <c r="F122" i="9"/>
  <c r="G122" i="9"/>
  <c r="H122" i="9"/>
  <c r="I122" i="9"/>
  <c r="J122" i="9"/>
  <c r="K122" i="9"/>
  <c r="L122" i="9"/>
  <c r="M122" i="9"/>
  <c r="N122" i="9"/>
  <c r="O122" i="9"/>
  <c r="P122" i="9"/>
  <c r="Q122" i="9"/>
  <c r="R122" i="9"/>
  <c r="S122" i="9"/>
  <c r="T122" i="9"/>
  <c r="U122" i="9"/>
  <c r="V122" i="9"/>
  <c r="W122" i="9"/>
  <c r="X122" i="9"/>
  <c r="Y122" i="9"/>
  <c r="Z122" i="9"/>
  <c r="AA122" i="9"/>
  <c r="AB122" i="9"/>
  <c r="AC122" i="9"/>
  <c r="AD122" i="9"/>
  <c r="AE122" i="9"/>
  <c r="AF122" i="9"/>
  <c r="C123" i="9"/>
  <c r="D123" i="9"/>
  <c r="E123" i="9"/>
  <c r="F123" i="9"/>
  <c r="G123" i="9"/>
  <c r="H123" i="9"/>
  <c r="I123" i="9"/>
  <c r="J123" i="9"/>
  <c r="K123" i="9"/>
  <c r="L123" i="9"/>
  <c r="M123" i="9"/>
  <c r="N123" i="9"/>
  <c r="O123" i="9"/>
  <c r="P123" i="9"/>
  <c r="Q123" i="9"/>
  <c r="R123" i="9"/>
  <c r="S123" i="9"/>
  <c r="T123" i="9"/>
  <c r="U123" i="9"/>
  <c r="V123" i="9"/>
  <c r="W123" i="9"/>
  <c r="X123" i="9"/>
  <c r="Y123" i="9"/>
  <c r="Z123" i="9"/>
  <c r="AA123" i="9"/>
  <c r="AB123" i="9"/>
  <c r="AC123" i="9"/>
  <c r="AD123" i="9"/>
  <c r="AE123" i="9"/>
  <c r="AF123" i="9"/>
  <c r="D124" i="9"/>
  <c r="E124" i="9"/>
  <c r="F124" i="9"/>
  <c r="G124" i="9"/>
  <c r="H124" i="9"/>
  <c r="I124" i="9"/>
  <c r="J124" i="9"/>
  <c r="K124" i="9"/>
  <c r="L124" i="9"/>
  <c r="M124" i="9"/>
  <c r="N124" i="9"/>
  <c r="O124" i="9"/>
  <c r="P124" i="9"/>
  <c r="Q124" i="9"/>
  <c r="R124" i="9"/>
  <c r="S124" i="9"/>
  <c r="T124" i="9"/>
  <c r="U124" i="9"/>
  <c r="V124" i="9"/>
  <c r="W124" i="9"/>
  <c r="X124" i="9"/>
  <c r="Y124" i="9"/>
  <c r="Z124" i="9"/>
  <c r="AA124" i="9"/>
  <c r="AB124" i="9"/>
  <c r="AC124" i="9"/>
  <c r="AD124" i="9"/>
  <c r="AE124" i="9"/>
  <c r="AF124" i="9"/>
  <c r="E125" i="9"/>
  <c r="F125" i="9"/>
  <c r="G125" i="9"/>
  <c r="H125" i="9"/>
  <c r="I125" i="9"/>
  <c r="J125" i="9"/>
  <c r="K125" i="9"/>
  <c r="L125" i="9"/>
  <c r="M125" i="9"/>
  <c r="N125" i="9"/>
  <c r="O125" i="9"/>
  <c r="P125" i="9"/>
  <c r="Q125" i="9"/>
  <c r="R125" i="9"/>
  <c r="S125" i="9"/>
  <c r="T125" i="9"/>
  <c r="U125" i="9"/>
  <c r="V125" i="9"/>
  <c r="W125" i="9"/>
  <c r="X125" i="9"/>
  <c r="Y125" i="9"/>
  <c r="Z125" i="9"/>
  <c r="AA125" i="9"/>
  <c r="AB125" i="9"/>
  <c r="AC125" i="9"/>
  <c r="AD125" i="9"/>
  <c r="AE125" i="9"/>
  <c r="AF125" i="9"/>
  <c r="F126" i="9"/>
  <c r="G126" i="9"/>
  <c r="H126" i="9"/>
  <c r="I126" i="9"/>
  <c r="J126" i="9"/>
  <c r="K126" i="9"/>
  <c r="L126" i="9"/>
  <c r="M126" i="9"/>
  <c r="N126" i="9"/>
  <c r="O126" i="9"/>
  <c r="P126" i="9"/>
  <c r="Q126" i="9"/>
  <c r="R126" i="9"/>
  <c r="S126" i="9"/>
  <c r="T126" i="9"/>
  <c r="U126" i="9"/>
  <c r="V126" i="9"/>
  <c r="W126" i="9"/>
  <c r="X126" i="9"/>
  <c r="Y126" i="9"/>
  <c r="Z126" i="9"/>
  <c r="AA126" i="9"/>
  <c r="AB126" i="9"/>
  <c r="AC126" i="9"/>
  <c r="AD126" i="9"/>
  <c r="AE126" i="9"/>
  <c r="AF126" i="9"/>
  <c r="G127" i="9"/>
  <c r="H127" i="9"/>
  <c r="I127" i="9"/>
  <c r="J127" i="9"/>
  <c r="K127" i="9"/>
  <c r="L127" i="9"/>
  <c r="M127" i="9"/>
  <c r="N127" i="9"/>
  <c r="O127" i="9"/>
  <c r="P127" i="9"/>
  <c r="Q127" i="9"/>
  <c r="R127" i="9"/>
  <c r="S127" i="9"/>
  <c r="T127" i="9"/>
  <c r="U127" i="9"/>
  <c r="V127" i="9"/>
  <c r="W127" i="9"/>
  <c r="X127" i="9"/>
  <c r="Y127" i="9"/>
  <c r="Z127" i="9"/>
  <c r="AA127" i="9"/>
  <c r="AB127" i="9"/>
  <c r="AC127" i="9"/>
  <c r="AD127" i="9"/>
  <c r="AE127" i="9"/>
  <c r="AF127" i="9"/>
  <c r="H128" i="9"/>
  <c r="I128" i="9"/>
  <c r="J128" i="9"/>
  <c r="K128" i="9"/>
  <c r="L128" i="9"/>
  <c r="M128" i="9"/>
  <c r="N128" i="9"/>
  <c r="O128" i="9"/>
  <c r="P128" i="9"/>
  <c r="Q128" i="9"/>
  <c r="R128" i="9"/>
  <c r="S128" i="9"/>
  <c r="T128" i="9"/>
  <c r="U128" i="9"/>
  <c r="V128" i="9"/>
  <c r="W128" i="9"/>
  <c r="X128" i="9"/>
  <c r="Y128" i="9"/>
  <c r="Z128" i="9"/>
  <c r="AA128" i="9"/>
  <c r="AB128" i="9"/>
  <c r="AC128" i="9"/>
  <c r="AD128" i="9"/>
  <c r="AE128" i="9"/>
  <c r="AF128" i="9"/>
  <c r="I129" i="9"/>
  <c r="J129" i="9"/>
  <c r="K129" i="9"/>
  <c r="L129" i="9"/>
  <c r="M129" i="9"/>
  <c r="N129" i="9"/>
  <c r="O129" i="9"/>
  <c r="P129" i="9"/>
  <c r="Q129" i="9"/>
  <c r="R129" i="9"/>
  <c r="S129" i="9"/>
  <c r="T129" i="9"/>
  <c r="U129" i="9"/>
  <c r="V129" i="9"/>
  <c r="W129" i="9"/>
  <c r="X129" i="9"/>
  <c r="Y129" i="9"/>
  <c r="Z129" i="9"/>
  <c r="AA129" i="9"/>
  <c r="AB129" i="9"/>
  <c r="AC129" i="9"/>
  <c r="AD129" i="9"/>
  <c r="AE129" i="9"/>
  <c r="AF129" i="9"/>
  <c r="J130" i="9"/>
  <c r="K130" i="9"/>
  <c r="L130" i="9"/>
  <c r="M130" i="9"/>
  <c r="N130" i="9"/>
  <c r="O130" i="9"/>
  <c r="P130" i="9"/>
  <c r="Q130" i="9"/>
  <c r="R130" i="9"/>
  <c r="S130" i="9"/>
  <c r="T130" i="9"/>
  <c r="U130" i="9"/>
  <c r="V130" i="9"/>
  <c r="W130" i="9"/>
  <c r="X130" i="9"/>
  <c r="Y130" i="9"/>
  <c r="Z130" i="9"/>
  <c r="AA130" i="9"/>
  <c r="AB130" i="9"/>
  <c r="AC130" i="9"/>
  <c r="AD130" i="9"/>
  <c r="AE130" i="9"/>
  <c r="AF130" i="9"/>
  <c r="K131" i="9"/>
  <c r="L131" i="9"/>
  <c r="M131" i="9"/>
  <c r="N131" i="9"/>
  <c r="O131" i="9"/>
  <c r="P131" i="9"/>
  <c r="Q131" i="9"/>
  <c r="R131" i="9"/>
  <c r="S131" i="9"/>
  <c r="T131" i="9"/>
  <c r="U131" i="9"/>
  <c r="V131" i="9"/>
  <c r="W131" i="9"/>
  <c r="X131" i="9"/>
  <c r="Y131" i="9"/>
  <c r="Z131" i="9"/>
  <c r="AA131" i="9"/>
  <c r="AB131" i="9"/>
  <c r="AC131" i="9"/>
  <c r="AD131" i="9"/>
  <c r="AE131" i="9"/>
  <c r="AF131" i="9"/>
  <c r="L132" i="9"/>
  <c r="M132" i="9"/>
  <c r="N132" i="9"/>
  <c r="O132" i="9"/>
  <c r="P132" i="9"/>
  <c r="Q132" i="9"/>
  <c r="R132" i="9"/>
  <c r="S132" i="9"/>
  <c r="T132" i="9"/>
  <c r="U132" i="9"/>
  <c r="V132" i="9"/>
  <c r="W132" i="9"/>
  <c r="X132" i="9"/>
  <c r="Y132" i="9"/>
  <c r="Z132" i="9"/>
  <c r="AA132" i="9"/>
  <c r="AB132" i="9"/>
  <c r="AC132" i="9"/>
  <c r="AD132" i="9"/>
  <c r="AE132" i="9"/>
  <c r="AF132" i="9"/>
  <c r="M133" i="9"/>
  <c r="N133" i="9"/>
  <c r="O133" i="9"/>
  <c r="P133" i="9"/>
  <c r="Q133" i="9"/>
  <c r="R133" i="9"/>
  <c r="S133" i="9"/>
  <c r="T133" i="9"/>
  <c r="U133" i="9"/>
  <c r="V133" i="9"/>
  <c r="W133" i="9"/>
  <c r="X133" i="9"/>
  <c r="Y133" i="9"/>
  <c r="Z133" i="9"/>
  <c r="AA133" i="9"/>
  <c r="AB133" i="9"/>
  <c r="AC133" i="9"/>
  <c r="AD133" i="9"/>
  <c r="AE133" i="9"/>
  <c r="AF133" i="9"/>
  <c r="N134" i="9"/>
  <c r="O134" i="9"/>
  <c r="P134" i="9"/>
  <c r="Q134" i="9"/>
  <c r="R134" i="9"/>
  <c r="S134" i="9"/>
  <c r="T134" i="9"/>
  <c r="U134" i="9"/>
  <c r="V134" i="9"/>
  <c r="W134" i="9"/>
  <c r="X134" i="9"/>
  <c r="Y134" i="9"/>
  <c r="Z134" i="9"/>
  <c r="AA134" i="9"/>
  <c r="AB134" i="9"/>
  <c r="AC134" i="9"/>
  <c r="AD134" i="9"/>
  <c r="AE134" i="9"/>
  <c r="AF134" i="9"/>
  <c r="O135" i="9"/>
  <c r="P135" i="9"/>
  <c r="Q135" i="9"/>
  <c r="R135" i="9"/>
  <c r="S135" i="9"/>
  <c r="T135" i="9"/>
  <c r="U135" i="9"/>
  <c r="V135" i="9"/>
  <c r="W135" i="9"/>
  <c r="X135" i="9"/>
  <c r="Y135" i="9"/>
  <c r="Z135" i="9"/>
  <c r="AA135" i="9"/>
  <c r="AB135" i="9"/>
  <c r="AC135" i="9"/>
  <c r="AD135" i="9"/>
  <c r="AE135" i="9"/>
  <c r="AF135" i="9"/>
  <c r="P136" i="9"/>
  <c r="Q136" i="9"/>
  <c r="R136" i="9"/>
  <c r="S136" i="9"/>
  <c r="T136" i="9"/>
  <c r="U136" i="9"/>
  <c r="V136" i="9"/>
  <c r="W136" i="9"/>
  <c r="X136" i="9"/>
  <c r="Y136" i="9"/>
  <c r="Z136" i="9"/>
  <c r="AA136" i="9"/>
  <c r="AB136" i="9"/>
  <c r="AC136" i="9"/>
  <c r="AD136" i="9"/>
  <c r="AE136" i="9"/>
  <c r="AF136" i="9"/>
  <c r="Q137" i="9"/>
  <c r="R137" i="9"/>
  <c r="S137" i="9"/>
  <c r="T137" i="9"/>
  <c r="U137" i="9"/>
  <c r="V137" i="9"/>
  <c r="W137" i="9"/>
  <c r="X137" i="9"/>
  <c r="Y137" i="9"/>
  <c r="Z137" i="9"/>
  <c r="AA137" i="9"/>
  <c r="AB137" i="9"/>
  <c r="AC137" i="9"/>
  <c r="AD137" i="9"/>
  <c r="AE137" i="9"/>
  <c r="AF137" i="9"/>
  <c r="R138" i="9"/>
  <c r="S138" i="9"/>
  <c r="T138" i="9"/>
  <c r="U138" i="9"/>
  <c r="V138" i="9"/>
  <c r="W138" i="9"/>
  <c r="X138" i="9"/>
  <c r="Y138" i="9"/>
  <c r="Z138" i="9"/>
  <c r="AA138" i="9"/>
  <c r="AB138" i="9"/>
  <c r="AC138" i="9"/>
  <c r="AD138" i="9"/>
  <c r="AE138" i="9"/>
  <c r="AF138" i="9"/>
  <c r="S139" i="9"/>
  <c r="T139" i="9"/>
  <c r="U139" i="9"/>
  <c r="V139" i="9"/>
  <c r="W139" i="9"/>
  <c r="X139" i="9"/>
  <c r="Y139" i="9"/>
  <c r="Z139" i="9"/>
  <c r="AA139" i="9"/>
  <c r="AB139" i="9"/>
  <c r="AC139" i="9"/>
  <c r="AD139" i="9"/>
  <c r="AE139" i="9"/>
  <c r="AF139" i="9"/>
  <c r="T140" i="9"/>
  <c r="U140" i="9"/>
  <c r="V140" i="9"/>
  <c r="W140" i="9"/>
  <c r="X140" i="9"/>
  <c r="Y140" i="9"/>
  <c r="Z140" i="9"/>
  <c r="AA140" i="9"/>
  <c r="AB140" i="9"/>
  <c r="AC140" i="9"/>
  <c r="AD140" i="9"/>
  <c r="AE140" i="9"/>
  <c r="AF140" i="9"/>
  <c r="U141" i="9"/>
  <c r="V141" i="9"/>
  <c r="W141" i="9"/>
  <c r="X141" i="9"/>
  <c r="Y141" i="9"/>
  <c r="Z141" i="9"/>
  <c r="AA141" i="9"/>
  <c r="AB141" i="9"/>
  <c r="AC141" i="9"/>
  <c r="AD141" i="9"/>
  <c r="AE141" i="9"/>
  <c r="AF141" i="9"/>
  <c r="V142" i="9"/>
  <c r="W142" i="9"/>
  <c r="X142" i="9"/>
  <c r="Y142" i="9"/>
  <c r="Z142" i="9"/>
  <c r="AA142" i="9"/>
  <c r="AB142" i="9"/>
  <c r="AC142" i="9"/>
  <c r="AD142" i="9"/>
  <c r="AE142" i="9"/>
  <c r="AF142" i="9"/>
  <c r="W143" i="9"/>
  <c r="X143" i="9"/>
  <c r="Y143" i="9"/>
  <c r="Z143" i="9"/>
  <c r="AA143" i="9"/>
  <c r="AB143" i="9"/>
  <c r="AC143" i="9"/>
  <c r="AD143" i="9"/>
  <c r="AE143" i="9"/>
  <c r="AF143" i="9"/>
  <c r="X144" i="9"/>
  <c r="Y144" i="9"/>
  <c r="Z144" i="9"/>
  <c r="AA144" i="9"/>
  <c r="AB144" i="9"/>
  <c r="AC144" i="9"/>
  <c r="AD144" i="9"/>
  <c r="AE144" i="9"/>
  <c r="AF144" i="9"/>
  <c r="Y145" i="9"/>
  <c r="Z145" i="9"/>
  <c r="AA145" i="9"/>
  <c r="AB145" i="9"/>
  <c r="AC145" i="9"/>
  <c r="AD145" i="9"/>
  <c r="AE145" i="9"/>
  <c r="AF145" i="9"/>
  <c r="Z146" i="9"/>
  <c r="AA146" i="9"/>
  <c r="AB146" i="9"/>
  <c r="AC146" i="9"/>
  <c r="AD146" i="9"/>
  <c r="AE146" i="9"/>
  <c r="AF146" i="9"/>
  <c r="AA147" i="9"/>
  <c r="AB147" i="9"/>
  <c r="AC147" i="9"/>
  <c r="AD147" i="9"/>
  <c r="AE147" i="9"/>
  <c r="AF147" i="9"/>
  <c r="AB148" i="9"/>
  <c r="AC148" i="9"/>
  <c r="AD148" i="9"/>
  <c r="AE148" i="9"/>
  <c r="AF148" i="9"/>
  <c r="AC149" i="9"/>
  <c r="AD149" i="9"/>
  <c r="AE149" i="9"/>
  <c r="AF149" i="9"/>
  <c r="AD150" i="9"/>
  <c r="AE150" i="9"/>
  <c r="AF150" i="9"/>
  <c r="AE151" i="9"/>
  <c r="AF151" i="9"/>
  <c r="AF152" i="9"/>
  <c r="B161" i="9"/>
  <c r="C161" i="9"/>
  <c r="D161" i="9"/>
  <c r="E161" i="9"/>
  <c r="F161" i="9"/>
  <c r="G161" i="9"/>
  <c r="H161" i="9"/>
  <c r="I161" i="9"/>
  <c r="J161" i="9"/>
  <c r="K161" i="9"/>
  <c r="L161" i="9"/>
  <c r="M161" i="9"/>
  <c r="N161" i="9"/>
  <c r="O161" i="9"/>
  <c r="P161" i="9"/>
  <c r="Q161" i="9"/>
  <c r="R161" i="9"/>
  <c r="S161" i="9"/>
  <c r="T161" i="9"/>
  <c r="U161" i="9"/>
  <c r="V161" i="9"/>
  <c r="W161" i="9"/>
  <c r="X161" i="9"/>
  <c r="Y161" i="9"/>
  <c r="Z161" i="9"/>
  <c r="AA161" i="9"/>
  <c r="AB161" i="9"/>
  <c r="AC161" i="9"/>
  <c r="AD161" i="9"/>
  <c r="AE161" i="9"/>
  <c r="AF161" i="9"/>
  <c r="C162" i="9"/>
  <c r="D162" i="9"/>
  <c r="E162" i="9"/>
  <c r="F162" i="9"/>
  <c r="G162" i="9"/>
  <c r="H162" i="9"/>
  <c r="I162" i="9"/>
  <c r="J162" i="9"/>
  <c r="K162" i="9"/>
  <c r="L162" i="9"/>
  <c r="M162" i="9"/>
  <c r="N162" i="9"/>
  <c r="O162" i="9"/>
  <c r="P162" i="9"/>
  <c r="Q162" i="9"/>
  <c r="R162" i="9"/>
  <c r="S162" i="9"/>
  <c r="T162" i="9"/>
  <c r="U162" i="9"/>
  <c r="V162" i="9"/>
  <c r="W162" i="9"/>
  <c r="X162" i="9"/>
  <c r="Y162" i="9"/>
  <c r="Z162" i="9"/>
  <c r="AA162" i="9"/>
  <c r="AB162" i="9"/>
  <c r="AC162" i="9"/>
  <c r="AD162" i="9"/>
  <c r="AE162" i="9"/>
  <c r="AF162" i="9"/>
  <c r="D163" i="9"/>
  <c r="E163" i="9"/>
  <c r="F163" i="9"/>
  <c r="G163" i="9"/>
  <c r="H163" i="9"/>
  <c r="I163" i="9"/>
  <c r="J163" i="9"/>
  <c r="K163" i="9"/>
  <c r="L163" i="9"/>
  <c r="M163" i="9"/>
  <c r="N163" i="9"/>
  <c r="O163" i="9"/>
  <c r="P163" i="9"/>
  <c r="Q163" i="9"/>
  <c r="R163" i="9"/>
  <c r="S163" i="9"/>
  <c r="T163" i="9"/>
  <c r="U163" i="9"/>
  <c r="V163" i="9"/>
  <c r="W163" i="9"/>
  <c r="X163" i="9"/>
  <c r="Y163" i="9"/>
  <c r="Z163" i="9"/>
  <c r="AA163" i="9"/>
  <c r="AB163" i="9"/>
  <c r="AC163" i="9"/>
  <c r="AD163" i="9"/>
  <c r="AE163" i="9"/>
  <c r="AF163" i="9"/>
  <c r="E164" i="9"/>
  <c r="F164" i="9"/>
  <c r="G164" i="9"/>
  <c r="H164" i="9"/>
  <c r="I164" i="9"/>
  <c r="J164" i="9"/>
  <c r="K164" i="9"/>
  <c r="L164" i="9"/>
  <c r="M164" i="9"/>
  <c r="N164" i="9"/>
  <c r="O164" i="9"/>
  <c r="P164" i="9"/>
  <c r="Q164" i="9"/>
  <c r="R164" i="9"/>
  <c r="S164" i="9"/>
  <c r="T164" i="9"/>
  <c r="U164" i="9"/>
  <c r="V164" i="9"/>
  <c r="W164" i="9"/>
  <c r="X164" i="9"/>
  <c r="Y164" i="9"/>
  <c r="Z164" i="9"/>
  <c r="AA164" i="9"/>
  <c r="AB164" i="9"/>
  <c r="AC164" i="9"/>
  <c r="AD164" i="9"/>
  <c r="AE164" i="9"/>
  <c r="AF164" i="9"/>
  <c r="F165" i="9"/>
  <c r="G165" i="9"/>
  <c r="H165" i="9"/>
  <c r="I165" i="9"/>
  <c r="J165" i="9"/>
  <c r="K165" i="9"/>
  <c r="L165" i="9"/>
  <c r="M165" i="9"/>
  <c r="N165" i="9"/>
  <c r="O165" i="9"/>
  <c r="P165" i="9"/>
  <c r="Q165" i="9"/>
  <c r="R165" i="9"/>
  <c r="S165" i="9"/>
  <c r="T165" i="9"/>
  <c r="U165" i="9"/>
  <c r="V165" i="9"/>
  <c r="W165" i="9"/>
  <c r="X165" i="9"/>
  <c r="Y165" i="9"/>
  <c r="Z165" i="9"/>
  <c r="AA165" i="9"/>
  <c r="AB165" i="9"/>
  <c r="AC165" i="9"/>
  <c r="AD165" i="9"/>
  <c r="AE165" i="9"/>
  <c r="AF165" i="9"/>
  <c r="G166" i="9"/>
  <c r="H166" i="9"/>
  <c r="I166" i="9"/>
  <c r="J166" i="9"/>
  <c r="K166" i="9"/>
  <c r="L166" i="9"/>
  <c r="M166" i="9"/>
  <c r="N166" i="9"/>
  <c r="O166" i="9"/>
  <c r="P166" i="9"/>
  <c r="Q166" i="9"/>
  <c r="R166" i="9"/>
  <c r="S166" i="9"/>
  <c r="T166" i="9"/>
  <c r="U166" i="9"/>
  <c r="V166" i="9"/>
  <c r="W166" i="9"/>
  <c r="X166" i="9"/>
  <c r="Y166" i="9"/>
  <c r="Z166" i="9"/>
  <c r="AA166" i="9"/>
  <c r="AB166" i="9"/>
  <c r="AC166" i="9"/>
  <c r="AD166" i="9"/>
  <c r="AE166" i="9"/>
  <c r="AF166" i="9"/>
  <c r="H167" i="9"/>
  <c r="I167" i="9"/>
  <c r="J167" i="9"/>
  <c r="K167" i="9"/>
  <c r="L167" i="9"/>
  <c r="M167" i="9"/>
  <c r="N167" i="9"/>
  <c r="O167" i="9"/>
  <c r="P167" i="9"/>
  <c r="Q167" i="9"/>
  <c r="R167" i="9"/>
  <c r="S167" i="9"/>
  <c r="T167" i="9"/>
  <c r="U167" i="9"/>
  <c r="V167" i="9"/>
  <c r="W167" i="9"/>
  <c r="X167" i="9"/>
  <c r="Y167" i="9"/>
  <c r="Z167" i="9"/>
  <c r="AA167" i="9"/>
  <c r="AB167" i="9"/>
  <c r="AC167" i="9"/>
  <c r="AD167" i="9"/>
  <c r="AE167" i="9"/>
  <c r="AF167" i="9"/>
  <c r="I168" i="9"/>
  <c r="J168" i="9"/>
  <c r="K168" i="9"/>
  <c r="L168" i="9"/>
  <c r="M168" i="9"/>
  <c r="N168" i="9"/>
  <c r="O168" i="9"/>
  <c r="P168" i="9"/>
  <c r="Q168" i="9"/>
  <c r="R168" i="9"/>
  <c r="S168" i="9"/>
  <c r="T168" i="9"/>
  <c r="U168" i="9"/>
  <c r="V168" i="9"/>
  <c r="W168" i="9"/>
  <c r="X168" i="9"/>
  <c r="Y168" i="9"/>
  <c r="Z168" i="9"/>
  <c r="AA168" i="9"/>
  <c r="AB168" i="9"/>
  <c r="AC168" i="9"/>
  <c r="AD168" i="9"/>
  <c r="AE168" i="9"/>
  <c r="AF168" i="9"/>
  <c r="J169" i="9"/>
  <c r="K169" i="9"/>
  <c r="L169" i="9"/>
  <c r="M169" i="9"/>
  <c r="N169" i="9"/>
  <c r="O169" i="9"/>
  <c r="P169" i="9"/>
  <c r="Q169" i="9"/>
  <c r="R169" i="9"/>
  <c r="S169" i="9"/>
  <c r="T169" i="9"/>
  <c r="U169" i="9"/>
  <c r="V169" i="9"/>
  <c r="W169" i="9"/>
  <c r="X169" i="9"/>
  <c r="Y169" i="9"/>
  <c r="Z169" i="9"/>
  <c r="AA169" i="9"/>
  <c r="AB169" i="9"/>
  <c r="AC169" i="9"/>
  <c r="AD169" i="9"/>
  <c r="AE169" i="9"/>
  <c r="AF169" i="9"/>
  <c r="K170" i="9"/>
  <c r="L170" i="9"/>
  <c r="M170" i="9"/>
  <c r="N170" i="9"/>
  <c r="O170" i="9"/>
  <c r="P170" i="9"/>
  <c r="Q170" i="9"/>
  <c r="R170" i="9"/>
  <c r="S170" i="9"/>
  <c r="T170" i="9"/>
  <c r="U170" i="9"/>
  <c r="V170" i="9"/>
  <c r="W170" i="9"/>
  <c r="X170" i="9"/>
  <c r="Y170" i="9"/>
  <c r="Z170" i="9"/>
  <c r="AA170" i="9"/>
  <c r="AB170" i="9"/>
  <c r="AC170" i="9"/>
  <c r="AD170" i="9"/>
  <c r="AE170" i="9"/>
  <c r="AF170" i="9"/>
  <c r="L171" i="9"/>
  <c r="M171" i="9"/>
  <c r="N171" i="9"/>
  <c r="O171" i="9"/>
  <c r="P171" i="9"/>
  <c r="Q171" i="9"/>
  <c r="R171" i="9"/>
  <c r="S171" i="9"/>
  <c r="T171" i="9"/>
  <c r="U171" i="9"/>
  <c r="V171" i="9"/>
  <c r="W171" i="9"/>
  <c r="X171" i="9"/>
  <c r="Y171" i="9"/>
  <c r="Z171" i="9"/>
  <c r="AA171" i="9"/>
  <c r="AB171" i="9"/>
  <c r="AC171" i="9"/>
  <c r="AD171" i="9"/>
  <c r="AE171" i="9"/>
  <c r="AF171" i="9"/>
  <c r="M172" i="9"/>
  <c r="N172" i="9"/>
  <c r="O172" i="9"/>
  <c r="P172" i="9"/>
  <c r="Q172" i="9"/>
  <c r="R172" i="9"/>
  <c r="S172" i="9"/>
  <c r="T172" i="9"/>
  <c r="U172" i="9"/>
  <c r="V172" i="9"/>
  <c r="W172" i="9"/>
  <c r="X172" i="9"/>
  <c r="Y172" i="9"/>
  <c r="Z172" i="9"/>
  <c r="AA172" i="9"/>
  <c r="AB172" i="9"/>
  <c r="AC172" i="9"/>
  <c r="AD172" i="9"/>
  <c r="AE172" i="9"/>
  <c r="AF172" i="9"/>
  <c r="N173" i="9"/>
  <c r="O173" i="9"/>
  <c r="P173" i="9"/>
  <c r="Q173" i="9"/>
  <c r="R173" i="9"/>
  <c r="S173" i="9"/>
  <c r="T173" i="9"/>
  <c r="U173" i="9"/>
  <c r="V173" i="9"/>
  <c r="W173" i="9"/>
  <c r="X173" i="9"/>
  <c r="Y173" i="9"/>
  <c r="Z173" i="9"/>
  <c r="AA173" i="9"/>
  <c r="AB173" i="9"/>
  <c r="AC173" i="9"/>
  <c r="AD173" i="9"/>
  <c r="AE173" i="9"/>
  <c r="AF173" i="9"/>
  <c r="O174" i="9"/>
  <c r="P174" i="9"/>
  <c r="Q174" i="9"/>
  <c r="R174" i="9"/>
  <c r="S174" i="9"/>
  <c r="T174" i="9"/>
  <c r="U174" i="9"/>
  <c r="V174" i="9"/>
  <c r="W174" i="9"/>
  <c r="X174" i="9"/>
  <c r="Y174" i="9"/>
  <c r="Z174" i="9"/>
  <c r="AA174" i="9"/>
  <c r="AB174" i="9"/>
  <c r="AC174" i="9"/>
  <c r="AD174" i="9"/>
  <c r="AE174" i="9"/>
  <c r="AF174" i="9"/>
  <c r="P175" i="9"/>
  <c r="Q175" i="9"/>
  <c r="R175" i="9"/>
  <c r="S175" i="9"/>
  <c r="T175" i="9"/>
  <c r="U175" i="9"/>
  <c r="V175" i="9"/>
  <c r="W175" i="9"/>
  <c r="X175" i="9"/>
  <c r="Y175" i="9"/>
  <c r="Z175" i="9"/>
  <c r="AA175" i="9"/>
  <c r="AB175" i="9"/>
  <c r="AC175" i="9"/>
  <c r="AD175" i="9"/>
  <c r="AE175" i="9"/>
  <c r="AF175" i="9"/>
  <c r="Q176" i="9"/>
  <c r="R176" i="9"/>
  <c r="S176" i="9"/>
  <c r="T176" i="9"/>
  <c r="U176" i="9"/>
  <c r="V176" i="9"/>
  <c r="W176" i="9"/>
  <c r="X176" i="9"/>
  <c r="Y176" i="9"/>
  <c r="Z176" i="9"/>
  <c r="AA176" i="9"/>
  <c r="AB176" i="9"/>
  <c r="AC176" i="9"/>
  <c r="AD176" i="9"/>
  <c r="AE176" i="9"/>
  <c r="AF176" i="9"/>
  <c r="R177" i="9"/>
  <c r="S177" i="9"/>
  <c r="T177" i="9"/>
  <c r="U177" i="9"/>
  <c r="V177" i="9"/>
  <c r="W177" i="9"/>
  <c r="X177" i="9"/>
  <c r="Y177" i="9"/>
  <c r="Z177" i="9"/>
  <c r="AA177" i="9"/>
  <c r="AB177" i="9"/>
  <c r="AC177" i="9"/>
  <c r="AD177" i="9"/>
  <c r="AE177" i="9"/>
  <c r="AF177" i="9"/>
  <c r="S178" i="9"/>
  <c r="T178" i="9"/>
  <c r="U178" i="9"/>
  <c r="V178" i="9"/>
  <c r="W178" i="9"/>
  <c r="X178" i="9"/>
  <c r="Y178" i="9"/>
  <c r="Z178" i="9"/>
  <c r="AA178" i="9"/>
  <c r="AB178" i="9"/>
  <c r="AC178" i="9"/>
  <c r="AD178" i="9"/>
  <c r="AE178" i="9"/>
  <c r="AF178" i="9"/>
  <c r="T179" i="9"/>
  <c r="U179" i="9"/>
  <c r="V179" i="9"/>
  <c r="W179" i="9"/>
  <c r="X179" i="9"/>
  <c r="Y179" i="9"/>
  <c r="Z179" i="9"/>
  <c r="AA179" i="9"/>
  <c r="AB179" i="9"/>
  <c r="AC179" i="9"/>
  <c r="AD179" i="9"/>
  <c r="AE179" i="9"/>
  <c r="AF179" i="9"/>
  <c r="U180" i="9"/>
  <c r="V180" i="9"/>
  <c r="W180" i="9"/>
  <c r="X180" i="9"/>
  <c r="Y180" i="9"/>
  <c r="Z180" i="9"/>
  <c r="AA180" i="9"/>
  <c r="AB180" i="9"/>
  <c r="AC180" i="9"/>
  <c r="AD180" i="9"/>
  <c r="AE180" i="9"/>
  <c r="AF180" i="9"/>
  <c r="V181" i="9"/>
  <c r="W181" i="9"/>
  <c r="X181" i="9"/>
  <c r="Y181" i="9"/>
  <c r="Z181" i="9"/>
  <c r="AA181" i="9"/>
  <c r="AB181" i="9"/>
  <c r="AC181" i="9"/>
  <c r="AD181" i="9"/>
  <c r="AE181" i="9"/>
  <c r="AF181" i="9"/>
  <c r="W182" i="9"/>
  <c r="X182" i="9"/>
  <c r="Y182" i="9"/>
  <c r="Z182" i="9"/>
  <c r="AA182" i="9"/>
  <c r="AB182" i="9"/>
  <c r="AC182" i="9"/>
  <c r="AD182" i="9"/>
  <c r="AE182" i="9"/>
  <c r="AF182" i="9"/>
  <c r="X183" i="9"/>
  <c r="Y183" i="9"/>
  <c r="Z183" i="9"/>
  <c r="AA183" i="9"/>
  <c r="AB183" i="9"/>
  <c r="AC183" i="9"/>
  <c r="AD183" i="9"/>
  <c r="AE183" i="9"/>
  <c r="AF183" i="9"/>
  <c r="Y184" i="9"/>
  <c r="Z184" i="9"/>
  <c r="AA184" i="9"/>
  <c r="AB184" i="9"/>
  <c r="AC184" i="9"/>
  <c r="AD184" i="9"/>
  <c r="AE184" i="9"/>
  <c r="AF184" i="9"/>
  <c r="Z185" i="9"/>
  <c r="AA185" i="9"/>
  <c r="AB185" i="9"/>
  <c r="AC185" i="9"/>
  <c r="AD185" i="9"/>
  <c r="AE185" i="9"/>
  <c r="AF185" i="9"/>
  <c r="AA186" i="9"/>
  <c r="AB186" i="9"/>
  <c r="AC186" i="9"/>
  <c r="AD186" i="9"/>
  <c r="AE186" i="9"/>
  <c r="AF186" i="9"/>
  <c r="AB187" i="9"/>
  <c r="AC187" i="9"/>
  <c r="AD187" i="9"/>
  <c r="AE187" i="9"/>
  <c r="AF187" i="9"/>
  <c r="AC188" i="9"/>
  <c r="AD188" i="9"/>
  <c r="AE188" i="9"/>
  <c r="AF188" i="9"/>
  <c r="AD189" i="9"/>
  <c r="AE189" i="9"/>
  <c r="AF189" i="9"/>
  <c r="AE190" i="9"/>
  <c r="AF190" i="9"/>
  <c r="AF191" i="9"/>
  <c r="B200" i="9"/>
  <c r="C200" i="9"/>
  <c r="D200" i="9"/>
  <c r="E200" i="9"/>
  <c r="F200" i="9"/>
  <c r="G200" i="9"/>
  <c r="H200" i="9"/>
  <c r="I200" i="9"/>
  <c r="J200" i="9"/>
  <c r="K200" i="9"/>
  <c r="L200" i="9"/>
  <c r="M200" i="9"/>
  <c r="N200" i="9"/>
  <c r="O200" i="9"/>
  <c r="P200" i="9"/>
  <c r="Q200" i="9"/>
  <c r="R200" i="9"/>
  <c r="S200" i="9"/>
  <c r="T200" i="9"/>
  <c r="U200" i="9"/>
  <c r="V200" i="9"/>
  <c r="W200" i="9"/>
  <c r="X200" i="9"/>
  <c r="Y200" i="9"/>
  <c r="Z200" i="9"/>
  <c r="AA200" i="9"/>
  <c r="AB200" i="9"/>
  <c r="AC200" i="9"/>
  <c r="AD200" i="9"/>
  <c r="AE200" i="9"/>
  <c r="AF200" i="9"/>
  <c r="C201" i="9"/>
  <c r="D201" i="9"/>
  <c r="E201" i="9"/>
  <c r="F201" i="9"/>
  <c r="G201" i="9"/>
  <c r="H201" i="9"/>
  <c r="I201" i="9"/>
  <c r="J201" i="9"/>
  <c r="K201" i="9"/>
  <c r="L201" i="9"/>
  <c r="M201" i="9"/>
  <c r="N201" i="9"/>
  <c r="O201" i="9"/>
  <c r="P201" i="9"/>
  <c r="Q201" i="9"/>
  <c r="R201" i="9"/>
  <c r="S201" i="9"/>
  <c r="T201" i="9"/>
  <c r="U201" i="9"/>
  <c r="V201" i="9"/>
  <c r="W201" i="9"/>
  <c r="X201" i="9"/>
  <c r="Y201" i="9"/>
  <c r="Z201" i="9"/>
  <c r="AA201" i="9"/>
  <c r="AB201" i="9"/>
  <c r="AC201" i="9"/>
  <c r="AD201" i="9"/>
  <c r="AE201" i="9"/>
  <c r="AF201" i="9"/>
  <c r="D202" i="9"/>
  <c r="E202" i="9"/>
  <c r="F202" i="9"/>
  <c r="G202" i="9"/>
  <c r="H202" i="9"/>
  <c r="I202" i="9"/>
  <c r="J202" i="9"/>
  <c r="K202" i="9"/>
  <c r="L202" i="9"/>
  <c r="M202" i="9"/>
  <c r="N202" i="9"/>
  <c r="O202" i="9"/>
  <c r="P202" i="9"/>
  <c r="Q202" i="9"/>
  <c r="R202" i="9"/>
  <c r="S202" i="9"/>
  <c r="T202" i="9"/>
  <c r="U202" i="9"/>
  <c r="V202" i="9"/>
  <c r="W202" i="9"/>
  <c r="X202" i="9"/>
  <c r="Y202" i="9"/>
  <c r="Z202" i="9"/>
  <c r="AA202" i="9"/>
  <c r="AB202" i="9"/>
  <c r="AC202" i="9"/>
  <c r="AD202" i="9"/>
  <c r="AE202" i="9"/>
  <c r="AF202" i="9"/>
  <c r="E203" i="9"/>
  <c r="F203" i="9"/>
  <c r="G203" i="9"/>
  <c r="H203" i="9"/>
  <c r="I203" i="9"/>
  <c r="J203" i="9"/>
  <c r="K203" i="9"/>
  <c r="L203" i="9"/>
  <c r="M203" i="9"/>
  <c r="N203" i="9"/>
  <c r="O203" i="9"/>
  <c r="P203" i="9"/>
  <c r="Q203" i="9"/>
  <c r="R203" i="9"/>
  <c r="S203" i="9"/>
  <c r="T203" i="9"/>
  <c r="U203" i="9"/>
  <c r="V203" i="9"/>
  <c r="W203" i="9"/>
  <c r="X203" i="9"/>
  <c r="Y203" i="9"/>
  <c r="Z203" i="9"/>
  <c r="AA203" i="9"/>
  <c r="AB203" i="9"/>
  <c r="AC203" i="9"/>
  <c r="AD203" i="9"/>
  <c r="AE203" i="9"/>
  <c r="AF203" i="9"/>
  <c r="F204" i="9"/>
  <c r="G204" i="9"/>
  <c r="H204" i="9"/>
  <c r="I204" i="9"/>
  <c r="J204" i="9"/>
  <c r="K204" i="9"/>
  <c r="L204" i="9"/>
  <c r="M204" i="9"/>
  <c r="N204" i="9"/>
  <c r="O204" i="9"/>
  <c r="P204" i="9"/>
  <c r="Q204" i="9"/>
  <c r="R204" i="9"/>
  <c r="S204" i="9"/>
  <c r="T204" i="9"/>
  <c r="U204" i="9"/>
  <c r="V204" i="9"/>
  <c r="W204" i="9"/>
  <c r="X204" i="9"/>
  <c r="Y204" i="9"/>
  <c r="Z204" i="9"/>
  <c r="AA204" i="9"/>
  <c r="AB204" i="9"/>
  <c r="AC204" i="9"/>
  <c r="AD204" i="9"/>
  <c r="AE204" i="9"/>
  <c r="AF204" i="9"/>
  <c r="G205" i="9"/>
  <c r="H205" i="9"/>
  <c r="I205" i="9"/>
  <c r="J205" i="9"/>
  <c r="K205" i="9"/>
  <c r="L205" i="9"/>
  <c r="M205" i="9"/>
  <c r="N205" i="9"/>
  <c r="O205" i="9"/>
  <c r="P205" i="9"/>
  <c r="Q205" i="9"/>
  <c r="R205" i="9"/>
  <c r="S205" i="9"/>
  <c r="T205" i="9"/>
  <c r="U205" i="9"/>
  <c r="V205" i="9"/>
  <c r="W205" i="9"/>
  <c r="X205" i="9"/>
  <c r="Y205" i="9"/>
  <c r="Z205" i="9"/>
  <c r="AA205" i="9"/>
  <c r="AB205" i="9"/>
  <c r="AC205" i="9"/>
  <c r="AD205" i="9"/>
  <c r="AE205" i="9"/>
  <c r="AF205" i="9"/>
  <c r="H206" i="9"/>
  <c r="I206" i="9"/>
  <c r="J206" i="9"/>
  <c r="K206" i="9"/>
  <c r="L206" i="9"/>
  <c r="M206" i="9"/>
  <c r="N206" i="9"/>
  <c r="O206" i="9"/>
  <c r="P206" i="9"/>
  <c r="Q206" i="9"/>
  <c r="R206" i="9"/>
  <c r="S206" i="9"/>
  <c r="T206" i="9"/>
  <c r="U206" i="9"/>
  <c r="V206" i="9"/>
  <c r="W206" i="9"/>
  <c r="X206" i="9"/>
  <c r="Y206" i="9"/>
  <c r="Z206" i="9"/>
  <c r="AA206" i="9"/>
  <c r="AB206" i="9"/>
  <c r="AC206" i="9"/>
  <c r="AD206" i="9"/>
  <c r="AE206" i="9"/>
  <c r="AF206" i="9"/>
  <c r="I207" i="9"/>
  <c r="J207" i="9"/>
  <c r="K207" i="9"/>
  <c r="L207" i="9"/>
  <c r="M207" i="9"/>
  <c r="N207" i="9"/>
  <c r="O207" i="9"/>
  <c r="P207" i="9"/>
  <c r="Q207" i="9"/>
  <c r="R207" i="9"/>
  <c r="S207" i="9"/>
  <c r="T207" i="9"/>
  <c r="U207" i="9"/>
  <c r="V207" i="9"/>
  <c r="W207" i="9"/>
  <c r="X207" i="9"/>
  <c r="Y207" i="9"/>
  <c r="Z207" i="9"/>
  <c r="AA207" i="9"/>
  <c r="AB207" i="9"/>
  <c r="AC207" i="9"/>
  <c r="AD207" i="9"/>
  <c r="AE207" i="9"/>
  <c r="AF207" i="9"/>
  <c r="J208" i="9"/>
  <c r="K208" i="9"/>
  <c r="L208" i="9"/>
  <c r="M208" i="9"/>
  <c r="N208" i="9"/>
  <c r="O208" i="9"/>
  <c r="P208" i="9"/>
  <c r="Q208" i="9"/>
  <c r="R208" i="9"/>
  <c r="S208" i="9"/>
  <c r="T208" i="9"/>
  <c r="U208" i="9"/>
  <c r="V208" i="9"/>
  <c r="W208" i="9"/>
  <c r="X208" i="9"/>
  <c r="Y208" i="9"/>
  <c r="Z208" i="9"/>
  <c r="AA208" i="9"/>
  <c r="AB208" i="9"/>
  <c r="AC208" i="9"/>
  <c r="AD208" i="9"/>
  <c r="AE208" i="9"/>
  <c r="AF208" i="9"/>
  <c r="K209" i="9"/>
  <c r="L209" i="9"/>
  <c r="M209" i="9"/>
  <c r="N209" i="9"/>
  <c r="O209" i="9"/>
  <c r="P209" i="9"/>
  <c r="Q209" i="9"/>
  <c r="R209" i="9"/>
  <c r="S209" i="9"/>
  <c r="T209" i="9"/>
  <c r="U209" i="9"/>
  <c r="V209" i="9"/>
  <c r="W209" i="9"/>
  <c r="X209" i="9"/>
  <c r="Y209" i="9"/>
  <c r="Z209" i="9"/>
  <c r="AA209" i="9"/>
  <c r="AB209" i="9"/>
  <c r="AC209" i="9"/>
  <c r="AD209" i="9"/>
  <c r="AE209" i="9"/>
  <c r="AF209" i="9"/>
  <c r="L210" i="9"/>
  <c r="M210" i="9"/>
  <c r="N210" i="9"/>
  <c r="O210" i="9"/>
  <c r="P210" i="9"/>
  <c r="Q210" i="9"/>
  <c r="R210" i="9"/>
  <c r="S210" i="9"/>
  <c r="T210" i="9"/>
  <c r="U210" i="9"/>
  <c r="V210" i="9"/>
  <c r="W210" i="9"/>
  <c r="X210" i="9"/>
  <c r="Y210" i="9"/>
  <c r="Z210" i="9"/>
  <c r="AA210" i="9"/>
  <c r="AB210" i="9"/>
  <c r="AC210" i="9"/>
  <c r="AD210" i="9"/>
  <c r="AE210" i="9"/>
  <c r="AF210" i="9"/>
  <c r="M211" i="9"/>
  <c r="N211" i="9"/>
  <c r="O211" i="9"/>
  <c r="P211" i="9"/>
  <c r="Q211" i="9"/>
  <c r="R211" i="9"/>
  <c r="S211" i="9"/>
  <c r="T211" i="9"/>
  <c r="U211" i="9"/>
  <c r="V211" i="9"/>
  <c r="W211" i="9"/>
  <c r="X211" i="9"/>
  <c r="Y211" i="9"/>
  <c r="Z211" i="9"/>
  <c r="AA211" i="9"/>
  <c r="AB211" i="9"/>
  <c r="AC211" i="9"/>
  <c r="AD211" i="9"/>
  <c r="AE211" i="9"/>
  <c r="AF211" i="9"/>
  <c r="N212" i="9"/>
  <c r="O212" i="9"/>
  <c r="P212" i="9"/>
  <c r="Q212" i="9"/>
  <c r="R212" i="9"/>
  <c r="S212" i="9"/>
  <c r="T212" i="9"/>
  <c r="U212" i="9"/>
  <c r="V212" i="9"/>
  <c r="W212" i="9"/>
  <c r="X212" i="9"/>
  <c r="Y212" i="9"/>
  <c r="Z212" i="9"/>
  <c r="AA212" i="9"/>
  <c r="AB212" i="9"/>
  <c r="AC212" i="9"/>
  <c r="AD212" i="9"/>
  <c r="AE212" i="9"/>
  <c r="AF212" i="9"/>
  <c r="O213" i="9"/>
  <c r="P213" i="9"/>
  <c r="Q213" i="9"/>
  <c r="R213" i="9"/>
  <c r="S213" i="9"/>
  <c r="T213" i="9"/>
  <c r="U213" i="9"/>
  <c r="V213" i="9"/>
  <c r="W213" i="9"/>
  <c r="X213" i="9"/>
  <c r="Y213" i="9"/>
  <c r="Z213" i="9"/>
  <c r="AA213" i="9"/>
  <c r="AB213" i="9"/>
  <c r="AC213" i="9"/>
  <c r="AD213" i="9"/>
  <c r="AE213" i="9"/>
  <c r="AF213" i="9"/>
  <c r="P214" i="9"/>
  <c r="Q214" i="9"/>
  <c r="R214" i="9"/>
  <c r="S214" i="9"/>
  <c r="T214" i="9"/>
  <c r="U214" i="9"/>
  <c r="V214" i="9"/>
  <c r="W214" i="9"/>
  <c r="X214" i="9"/>
  <c r="Y214" i="9"/>
  <c r="Z214" i="9"/>
  <c r="AA214" i="9"/>
  <c r="AB214" i="9"/>
  <c r="AC214" i="9"/>
  <c r="AD214" i="9"/>
  <c r="AE214" i="9"/>
  <c r="AF214" i="9"/>
  <c r="Q215" i="9"/>
  <c r="R215" i="9"/>
  <c r="S215" i="9"/>
  <c r="T215" i="9"/>
  <c r="U215" i="9"/>
  <c r="V215" i="9"/>
  <c r="W215" i="9"/>
  <c r="X215" i="9"/>
  <c r="Y215" i="9"/>
  <c r="Z215" i="9"/>
  <c r="AA215" i="9"/>
  <c r="AB215" i="9"/>
  <c r="AC215" i="9"/>
  <c r="AD215" i="9"/>
  <c r="AE215" i="9"/>
  <c r="AF215" i="9"/>
  <c r="R216" i="9"/>
  <c r="S216" i="9"/>
  <c r="T216" i="9"/>
  <c r="U216" i="9"/>
  <c r="V216" i="9"/>
  <c r="W216" i="9"/>
  <c r="X216" i="9"/>
  <c r="Y216" i="9"/>
  <c r="Z216" i="9"/>
  <c r="AA216" i="9"/>
  <c r="AB216" i="9"/>
  <c r="AC216" i="9"/>
  <c r="AD216" i="9"/>
  <c r="AE216" i="9"/>
  <c r="AF216" i="9"/>
  <c r="S217" i="9"/>
  <c r="T217" i="9"/>
  <c r="U217" i="9"/>
  <c r="V217" i="9"/>
  <c r="W217" i="9"/>
  <c r="X217" i="9"/>
  <c r="Y217" i="9"/>
  <c r="Z217" i="9"/>
  <c r="AA217" i="9"/>
  <c r="AB217" i="9"/>
  <c r="AC217" i="9"/>
  <c r="AD217" i="9"/>
  <c r="AE217" i="9"/>
  <c r="AF217" i="9"/>
  <c r="T218" i="9"/>
  <c r="U218" i="9"/>
  <c r="V218" i="9"/>
  <c r="W218" i="9"/>
  <c r="X218" i="9"/>
  <c r="Y218" i="9"/>
  <c r="Z218" i="9"/>
  <c r="AA218" i="9"/>
  <c r="AB218" i="9"/>
  <c r="AC218" i="9"/>
  <c r="AD218" i="9"/>
  <c r="AE218" i="9"/>
  <c r="AF218" i="9"/>
  <c r="U219" i="9"/>
  <c r="V219" i="9"/>
  <c r="W219" i="9"/>
  <c r="X219" i="9"/>
  <c r="Y219" i="9"/>
  <c r="Z219" i="9"/>
  <c r="AA219" i="9"/>
  <c r="AB219" i="9"/>
  <c r="AC219" i="9"/>
  <c r="AD219" i="9"/>
  <c r="AE219" i="9"/>
  <c r="AF219" i="9"/>
  <c r="V220" i="9"/>
  <c r="W220" i="9"/>
  <c r="X220" i="9"/>
  <c r="Y220" i="9"/>
  <c r="Z220" i="9"/>
  <c r="AA220" i="9"/>
  <c r="AB220" i="9"/>
  <c r="AC220" i="9"/>
  <c r="AD220" i="9"/>
  <c r="AE220" i="9"/>
  <c r="AF220" i="9"/>
  <c r="W221" i="9"/>
  <c r="X221" i="9"/>
  <c r="Y221" i="9"/>
  <c r="Z221" i="9"/>
  <c r="AA221" i="9"/>
  <c r="AB221" i="9"/>
  <c r="AC221" i="9"/>
  <c r="AD221" i="9"/>
  <c r="AE221" i="9"/>
  <c r="AF221" i="9"/>
  <c r="X222" i="9"/>
  <c r="Y222" i="9"/>
  <c r="Z222" i="9"/>
  <c r="AA222" i="9"/>
  <c r="AB222" i="9"/>
  <c r="AC222" i="9"/>
  <c r="AD222" i="9"/>
  <c r="AE222" i="9"/>
  <c r="AF222" i="9"/>
  <c r="Y223" i="9"/>
  <c r="Z223" i="9"/>
  <c r="AA223" i="9"/>
  <c r="AB223" i="9"/>
  <c r="AC223" i="9"/>
  <c r="AD223" i="9"/>
  <c r="AE223" i="9"/>
  <c r="AF223" i="9"/>
  <c r="Z224" i="9"/>
  <c r="AA224" i="9"/>
  <c r="AB224" i="9"/>
  <c r="AC224" i="9"/>
  <c r="AD224" i="9"/>
  <c r="AE224" i="9"/>
  <c r="AF224" i="9"/>
  <c r="AA225" i="9"/>
  <c r="AB225" i="9"/>
  <c r="AC225" i="9"/>
  <c r="AD225" i="9"/>
  <c r="AE225" i="9"/>
  <c r="AF225" i="9"/>
  <c r="AB226" i="9"/>
  <c r="AC226" i="9"/>
  <c r="AD226" i="9"/>
  <c r="AE226" i="9"/>
  <c r="AF226" i="9"/>
  <c r="AC227" i="9"/>
  <c r="AD227" i="9"/>
  <c r="AE227" i="9"/>
  <c r="AF227" i="9"/>
  <c r="AD228" i="9"/>
  <c r="AE228" i="9"/>
  <c r="AF228" i="9"/>
  <c r="AE229" i="9"/>
  <c r="AF229" i="9"/>
  <c r="AF230" i="9"/>
  <c r="B239" i="9"/>
  <c r="C239" i="9"/>
  <c r="D239" i="9"/>
  <c r="E239" i="9"/>
  <c r="F239" i="9"/>
  <c r="G239" i="9"/>
  <c r="H239" i="9"/>
  <c r="I239" i="9"/>
  <c r="J239" i="9"/>
  <c r="K239" i="9"/>
  <c r="L239" i="9"/>
  <c r="M239" i="9"/>
  <c r="N239" i="9"/>
  <c r="O239" i="9"/>
  <c r="P239" i="9"/>
  <c r="Q239" i="9"/>
  <c r="R239" i="9"/>
  <c r="S239" i="9"/>
  <c r="T239" i="9"/>
  <c r="U239" i="9"/>
  <c r="V239" i="9"/>
  <c r="W239" i="9"/>
  <c r="X239" i="9"/>
  <c r="Y239" i="9"/>
  <c r="Z239" i="9"/>
  <c r="AA239" i="9"/>
  <c r="AB239" i="9"/>
  <c r="AC239" i="9"/>
  <c r="AD239" i="9"/>
  <c r="AE239" i="9"/>
  <c r="AF239" i="9"/>
  <c r="C240" i="9"/>
  <c r="D240" i="9"/>
  <c r="E240" i="9"/>
  <c r="F240" i="9"/>
  <c r="G240" i="9"/>
  <c r="H240" i="9"/>
  <c r="I240" i="9"/>
  <c r="J240" i="9"/>
  <c r="K240" i="9"/>
  <c r="L240" i="9"/>
  <c r="M240" i="9"/>
  <c r="N240" i="9"/>
  <c r="O240" i="9"/>
  <c r="P240" i="9"/>
  <c r="Q240" i="9"/>
  <c r="R240" i="9"/>
  <c r="S240" i="9"/>
  <c r="T240" i="9"/>
  <c r="U240" i="9"/>
  <c r="V240" i="9"/>
  <c r="W240" i="9"/>
  <c r="X240" i="9"/>
  <c r="Y240" i="9"/>
  <c r="Z240" i="9"/>
  <c r="AA240" i="9"/>
  <c r="AB240" i="9"/>
  <c r="AC240" i="9"/>
  <c r="AD240" i="9"/>
  <c r="AE240" i="9"/>
  <c r="AF240" i="9"/>
  <c r="D241" i="9"/>
  <c r="E241" i="9"/>
  <c r="F241" i="9"/>
  <c r="G241" i="9"/>
  <c r="H241" i="9"/>
  <c r="I241" i="9"/>
  <c r="J241" i="9"/>
  <c r="K241" i="9"/>
  <c r="L241" i="9"/>
  <c r="M241" i="9"/>
  <c r="N241" i="9"/>
  <c r="O241" i="9"/>
  <c r="P241" i="9"/>
  <c r="Q241" i="9"/>
  <c r="R241" i="9"/>
  <c r="S241" i="9"/>
  <c r="T241" i="9"/>
  <c r="U241" i="9"/>
  <c r="V241" i="9"/>
  <c r="W241" i="9"/>
  <c r="X241" i="9"/>
  <c r="Y241" i="9"/>
  <c r="Z241" i="9"/>
  <c r="AA241" i="9"/>
  <c r="AB241" i="9"/>
  <c r="AC241" i="9"/>
  <c r="AD241" i="9"/>
  <c r="AE241" i="9"/>
  <c r="AF241" i="9"/>
  <c r="E242" i="9"/>
  <c r="F242" i="9"/>
  <c r="G242" i="9"/>
  <c r="H242" i="9"/>
  <c r="I242" i="9"/>
  <c r="J242" i="9"/>
  <c r="K242" i="9"/>
  <c r="L242" i="9"/>
  <c r="M242" i="9"/>
  <c r="N242" i="9"/>
  <c r="O242" i="9"/>
  <c r="P242" i="9"/>
  <c r="Q242" i="9"/>
  <c r="R242" i="9"/>
  <c r="S242" i="9"/>
  <c r="T242" i="9"/>
  <c r="U242" i="9"/>
  <c r="V242" i="9"/>
  <c r="W242" i="9"/>
  <c r="X242" i="9"/>
  <c r="Y242" i="9"/>
  <c r="Z242" i="9"/>
  <c r="AA242" i="9"/>
  <c r="AB242" i="9"/>
  <c r="AC242" i="9"/>
  <c r="AD242" i="9"/>
  <c r="AE242" i="9"/>
  <c r="AF242" i="9"/>
  <c r="F243" i="9"/>
  <c r="G243" i="9"/>
  <c r="H243" i="9"/>
  <c r="I243" i="9"/>
  <c r="J243" i="9"/>
  <c r="K243" i="9"/>
  <c r="L243" i="9"/>
  <c r="M243" i="9"/>
  <c r="N243" i="9"/>
  <c r="O243" i="9"/>
  <c r="P243" i="9"/>
  <c r="Q243" i="9"/>
  <c r="R243" i="9"/>
  <c r="S243" i="9"/>
  <c r="T243" i="9"/>
  <c r="U243" i="9"/>
  <c r="V243" i="9"/>
  <c r="W243" i="9"/>
  <c r="X243" i="9"/>
  <c r="Y243" i="9"/>
  <c r="Z243" i="9"/>
  <c r="AA243" i="9"/>
  <c r="AB243" i="9"/>
  <c r="AC243" i="9"/>
  <c r="AD243" i="9"/>
  <c r="AE243" i="9"/>
  <c r="AF243" i="9"/>
  <c r="G244" i="9"/>
  <c r="H244" i="9"/>
  <c r="I244" i="9"/>
  <c r="J244" i="9"/>
  <c r="K244" i="9"/>
  <c r="L244" i="9"/>
  <c r="M244" i="9"/>
  <c r="N244" i="9"/>
  <c r="O244" i="9"/>
  <c r="P244" i="9"/>
  <c r="Q244" i="9"/>
  <c r="R244" i="9"/>
  <c r="S244" i="9"/>
  <c r="T244" i="9"/>
  <c r="U244" i="9"/>
  <c r="V244" i="9"/>
  <c r="W244" i="9"/>
  <c r="X244" i="9"/>
  <c r="Y244" i="9"/>
  <c r="Z244" i="9"/>
  <c r="AA244" i="9"/>
  <c r="AB244" i="9"/>
  <c r="AC244" i="9"/>
  <c r="AD244" i="9"/>
  <c r="AE244" i="9"/>
  <c r="AF244" i="9"/>
  <c r="H245" i="9"/>
  <c r="I245" i="9"/>
  <c r="J245" i="9"/>
  <c r="K245" i="9"/>
  <c r="L245" i="9"/>
  <c r="M245" i="9"/>
  <c r="N245" i="9"/>
  <c r="O245" i="9"/>
  <c r="P245" i="9"/>
  <c r="Q245" i="9"/>
  <c r="R245" i="9"/>
  <c r="S245" i="9"/>
  <c r="T245" i="9"/>
  <c r="U245" i="9"/>
  <c r="V245" i="9"/>
  <c r="W245" i="9"/>
  <c r="X245" i="9"/>
  <c r="Y245" i="9"/>
  <c r="Z245" i="9"/>
  <c r="AA245" i="9"/>
  <c r="AB245" i="9"/>
  <c r="AC245" i="9"/>
  <c r="AD245" i="9"/>
  <c r="AE245" i="9"/>
  <c r="AF245" i="9"/>
  <c r="I246" i="9"/>
  <c r="J246" i="9"/>
  <c r="K246" i="9"/>
  <c r="L246" i="9"/>
  <c r="M246" i="9"/>
  <c r="N246" i="9"/>
  <c r="O246" i="9"/>
  <c r="P246" i="9"/>
  <c r="Q246" i="9"/>
  <c r="R246" i="9"/>
  <c r="S246" i="9"/>
  <c r="T246" i="9"/>
  <c r="U246" i="9"/>
  <c r="V246" i="9"/>
  <c r="W246" i="9"/>
  <c r="X246" i="9"/>
  <c r="Y246" i="9"/>
  <c r="Z246" i="9"/>
  <c r="AA246" i="9"/>
  <c r="AB246" i="9"/>
  <c r="AC246" i="9"/>
  <c r="AD246" i="9"/>
  <c r="AE246" i="9"/>
  <c r="AF246" i="9"/>
  <c r="J247" i="9"/>
  <c r="K247" i="9"/>
  <c r="L247" i="9"/>
  <c r="M247" i="9"/>
  <c r="N247" i="9"/>
  <c r="O247" i="9"/>
  <c r="P247" i="9"/>
  <c r="Q247" i="9"/>
  <c r="R247" i="9"/>
  <c r="S247" i="9"/>
  <c r="T247" i="9"/>
  <c r="U247" i="9"/>
  <c r="V247" i="9"/>
  <c r="W247" i="9"/>
  <c r="X247" i="9"/>
  <c r="Y247" i="9"/>
  <c r="Z247" i="9"/>
  <c r="AA247" i="9"/>
  <c r="AB247" i="9"/>
  <c r="AC247" i="9"/>
  <c r="AD247" i="9"/>
  <c r="AE247" i="9"/>
  <c r="AF247" i="9"/>
  <c r="K248" i="9"/>
  <c r="L248" i="9"/>
  <c r="M248" i="9"/>
  <c r="N248" i="9"/>
  <c r="O248" i="9"/>
  <c r="P248" i="9"/>
  <c r="Q248" i="9"/>
  <c r="R248" i="9"/>
  <c r="S248" i="9"/>
  <c r="T248" i="9"/>
  <c r="U248" i="9"/>
  <c r="V248" i="9"/>
  <c r="W248" i="9"/>
  <c r="X248" i="9"/>
  <c r="Y248" i="9"/>
  <c r="Z248" i="9"/>
  <c r="AA248" i="9"/>
  <c r="AB248" i="9"/>
  <c r="AC248" i="9"/>
  <c r="AD248" i="9"/>
  <c r="AE248" i="9"/>
  <c r="AF248" i="9"/>
  <c r="L249" i="9"/>
  <c r="M249" i="9"/>
  <c r="N249" i="9"/>
  <c r="O249" i="9"/>
  <c r="P249" i="9"/>
  <c r="Q249" i="9"/>
  <c r="R249" i="9"/>
  <c r="S249" i="9"/>
  <c r="T249" i="9"/>
  <c r="U249" i="9"/>
  <c r="V249" i="9"/>
  <c r="W249" i="9"/>
  <c r="X249" i="9"/>
  <c r="Y249" i="9"/>
  <c r="Z249" i="9"/>
  <c r="AA249" i="9"/>
  <c r="AB249" i="9"/>
  <c r="AC249" i="9"/>
  <c r="AD249" i="9"/>
  <c r="AE249" i="9"/>
  <c r="AF249" i="9"/>
  <c r="M250" i="9"/>
  <c r="N250" i="9"/>
  <c r="O250" i="9"/>
  <c r="P250" i="9"/>
  <c r="Q250" i="9"/>
  <c r="R250" i="9"/>
  <c r="S250" i="9"/>
  <c r="T250" i="9"/>
  <c r="U250" i="9"/>
  <c r="V250" i="9"/>
  <c r="W250" i="9"/>
  <c r="X250" i="9"/>
  <c r="Y250" i="9"/>
  <c r="Z250" i="9"/>
  <c r="AA250" i="9"/>
  <c r="AB250" i="9"/>
  <c r="AC250" i="9"/>
  <c r="AD250" i="9"/>
  <c r="AE250" i="9"/>
  <c r="AF250" i="9"/>
  <c r="N251" i="9"/>
  <c r="O251" i="9"/>
  <c r="P251" i="9"/>
  <c r="Q251" i="9"/>
  <c r="R251" i="9"/>
  <c r="S251" i="9"/>
  <c r="T251" i="9"/>
  <c r="U251" i="9"/>
  <c r="V251" i="9"/>
  <c r="W251" i="9"/>
  <c r="X251" i="9"/>
  <c r="Y251" i="9"/>
  <c r="Z251" i="9"/>
  <c r="AA251" i="9"/>
  <c r="AB251" i="9"/>
  <c r="AC251" i="9"/>
  <c r="AD251" i="9"/>
  <c r="AE251" i="9"/>
  <c r="AF251" i="9"/>
  <c r="O252" i="9"/>
  <c r="P252" i="9"/>
  <c r="Q252" i="9"/>
  <c r="R252" i="9"/>
  <c r="S252" i="9"/>
  <c r="T252" i="9"/>
  <c r="U252" i="9"/>
  <c r="V252" i="9"/>
  <c r="W252" i="9"/>
  <c r="X252" i="9"/>
  <c r="Y252" i="9"/>
  <c r="Z252" i="9"/>
  <c r="AA252" i="9"/>
  <c r="AB252" i="9"/>
  <c r="AC252" i="9"/>
  <c r="AD252" i="9"/>
  <c r="AE252" i="9"/>
  <c r="AF252" i="9"/>
  <c r="P253" i="9"/>
  <c r="Q253" i="9"/>
  <c r="R253" i="9"/>
  <c r="S253" i="9"/>
  <c r="T253" i="9"/>
  <c r="U253" i="9"/>
  <c r="V253" i="9"/>
  <c r="W253" i="9"/>
  <c r="X253" i="9"/>
  <c r="Y253" i="9"/>
  <c r="Z253" i="9"/>
  <c r="AA253" i="9"/>
  <c r="AB253" i="9"/>
  <c r="AC253" i="9"/>
  <c r="AD253" i="9"/>
  <c r="AE253" i="9"/>
  <c r="AF253" i="9"/>
  <c r="Q254" i="9"/>
  <c r="R254" i="9"/>
  <c r="S254" i="9"/>
  <c r="T254" i="9"/>
  <c r="U254" i="9"/>
  <c r="V254" i="9"/>
  <c r="W254" i="9"/>
  <c r="X254" i="9"/>
  <c r="Y254" i="9"/>
  <c r="Z254" i="9"/>
  <c r="AA254" i="9"/>
  <c r="AB254" i="9"/>
  <c r="AC254" i="9"/>
  <c r="AD254" i="9"/>
  <c r="AE254" i="9"/>
  <c r="AF254" i="9"/>
  <c r="R255" i="9"/>
  <c r="S255" i="9"/>
  <c r="T255" i="9"/>
  <c r="U255" i="9"/>
  <c r="V255" i="9"/>
  <c r="W255" i="9"/>
  <c r="X255" i="9"/>
  <c r="Y255" i="9"/>
  <c r="Z255" i="9"/>
  <c r="AA255" i="9"/>
  <c r="AB255" i="9"/>
  <c r="AC255" i="9"/>
  <c r="AD255" i="9"/>
  <c r="AE255" i="9"/>
  <c r="AF255" i="9"/>
  <c r="S256" i="9"/>
  <c r="T256" i="9"/>
  <c r="U256" i="9"/>
  <c r="V256" i="9"/>
  <c r="W256" i="9"/>
  <c r="X256" i="9"/>
  <c r="Y256" i="9"/>
  <c r="Z256" i="9"/>
  <c r="AA256" i="9"/>
  <c r="AB256" i="9"/>
  <c r="AC256" i="9"/>
  <c r="AD256" i="9"/>
  <c r="AE256" i="9"/>
  <c r="AF256" i="9"/>
  <c r="T257" i="9"/>
  <c r="U257" i="9"/>
  <c r="V257" i="9"/>
  <c r="W257" i="9"/>
  <c r="X257" i="9"/>
  <c r="Y257" i="9"/>
  <c r="Z257" i="9"/>
  <c r="AA257" i="9"/>
  <c r="AB257" i="9"/>
  <c r="AC257" i="9"/>
  <c r="AD257" i="9"/>
  <c r="AE257" i="9"/>
  <c r="AF257" i="9"/>
  <c r="U258" i="9"/>
  <c r="V258" i="9"/>
  <c r="W258" i="9"/>
  <c r="X258" i="9"/>
  <c r="Y258" i="9"/>
  <c r="Z258" i="9"/>
  <c r="AA258" i="9"/>
  <c r="AB258" i="9"/>
  <c r="AC258" i="9"/>
  <c r="AD258" i="9"/>
  <c r="AE258" i="9"/>
  <c r="AF258" i="9"/>
  <c r="V259" i="9"/>
  <c r="W259" i="9"/>
  <c r="X259" i="9"/>
  <c r="Y259" i="9"/>
  <c r="Z259" i="9"/>
  <c r="AA259" i="9"/>
  <c r="AB259" i="9"/>
  <c r="AC259" i="9"/>
  <c r="AD259" i="9"/>
  <c r="AE259" i="9"/>
  <c r="AF259" i="9"/>
  <c r="W260" i="9"/>
  <c r="X260" i="9"/>
  <c r="Y260" i="9"/>
  <c r="Z260" i="9"/>
  <c r="AA260" i="9"/>
  <c r="AB260" i="9"/>
  <c r="AC260" i="9"/>
  <c r="AD260" i="9"/>
  <c r="AE260" i="9"/>
  <c r="AF260" i="9"/>
  <c r="X261" i="9"/>
  <c r="Y261" i="9"/>
  <c r="Z261" i="9"/>
  <c r="AA261" i="9"/>
  <c r="AB261" i="9"/>
  <c r="AC261" i="9"/>
  <c r="AD261" i="9"/>
  <c r="AE261" i="9"/>
  <c r="AF261" i="9"/>
  <c r="Y262" i="9"/>
  <c r="Z262" i="9"/>
  <c r="AA262" i="9"/>
  <c r="AB262" i="9"/>
  <c r="AC262" i="9"/>
  <c r="AD262" i="9"/>
  <c r="AE262" i="9"/>
  <c r="AF262" i="9"/>
  <c r="Z263" i="9"/>
  <c r="AA263" i="9"/>
  <c r="AB263" i="9"/>
  <c r="AC263" i="9"/>
  <c r="AD263" i="9"/>
  <c r="AE263" i="9"/>
  <c r="AF263" i="9"/>
  <c r="AA264" i="9"/>
  <c r="AB264" i="9"/>
  <c r="AC264" i="9"/>
  <c r="AD264" i="9"/>
  <c r="AE264" i="9"/>
  <c r="AF264" i="9"/>
  <c r="AB265" i="9"/>
  <c r="AC265" i="9"/>
  <c r="AD265" i="9"/>
  <c r="AE265" i="9"/>
  <c r="AF265" i="9"/>
  <c r="AC266" i="9"/>
  <c r="AD266" i="9"/>
  <c r="AE266" i="9"/>
  <c r="AF266" i="9"/>
  <c r="AD267" i="9"/>
  <c r="AE267" i="9"/>
  <c r="AF267" i="9"/>
  <c r="AE268" i="9"/>
  <c r="AF268" i="9"/>
  <c r="AF269" i="9"/>
  <c r="B278" i="9"/>
  <c r="C278" i="9"/>
  <c r="D278" i="9"/>
  <c r="E278" i="9"/>
  <c r="F278" i="9"/>
  <c r="G278" i="9"/>
  <c r="H278" i="9"/>
  <c r="I278" i="9"/>
  <c r="J278" i="9"/>
  <c r="K278" i="9"/>
  <c r="L278" i="9"/>
  <c r="M278" i="9"/>
  <c r="N278" i="9"/>
  <c r="O278" i="9"/>
  <c r="P278" i="9"/>
  <c r="Q278" i="9"/>
  <c r="R278" i="9"/>
  <c r="S278" i="9"/>
  <c r="T278" i="9"/>
  <c r="U278" i="9"/>
  <c r="V278" i="9"/>
  <c r="W278" i="9"/>
  <c r="X278" i="9"/>
  <c r="Y278" i="9"/>
  <c r="Z278" i="9"/>
  <c r="AA278" i="9"/>
  <c r="AB278" i="9"/>
  <c r="AC278" i="9"/>
  <c r="AD278" i="9"/>
  <c r="AE278" i="9"/>
  <c r="AF278" i="9"/>
  <c r="C279" i="9"/>
  <c r="D279" i="9"/>
  <c r="E279" i="9"/>
  <c r="F279" i="9"/>
  <c r="G279" i="9"/>
  <c r="H279" i="9"/>
  <c r="I279" i="9"/>
  <c r="J279" i="9"/>
  <c r="K279" i="9"/>
  <c r="L279" i="9"/>
  <c r="M279" i="9"/>
  <c r="N279" i="9"/>
  <c r="O279" i="9"/>
  <c r="P279" i="9"/>
  <c r="Q279" i="9"/>
  <c r="R279" i="9"/>
  <c r="S279" i="9"/>
  <c r="T279" i="9"/>
  <c r="U279" i="9"/>
  <c r="V279" i="9"/>
  <c r="W279" i="9"/>
  <c r="X279" i="9"/>
  <c r="Y279" i="9"/>
  <c r="Z279" i="9"/>
  <c r="AA279" i="9"/>
  <c r="AB279" i="9"/>
  <c r="AC279" i="9"/>
  <c r="AD279" i="9"/>
  <c r="AE279" i="9"/>
  <c r="AF279" i="9"/>
  <c r="D280" i="9"/>
  <c r="E280" i="9"/>
  <c r="F280" i="9"/>
  <c r="G280" i="9"/>
  <c r="H280" i="9"/>
  <c r="I280" i="9"/>
  <c r="J280" i="9"/>
  <c r="K280" i="9"/>
  <c r="L280" i="9"/>
  <c r="M280" i="9"/>
  <c r="N280" i="9"/>
  <c r="O280" i="9"/>
  <c r="P280" i="9"/>
  <c r="Q280" i="9"/>
  <c r="R280" i="9"/>
  <c r="S280" i="9"/>
  <c r="T280" i="9"/>
  <c r="U280" i="9"/>
  <c r="V280" i="9"/>
  <c r="W280" i="9"/>
  <c r="X280" i="9"/>
  <c r="Y280" i="9"/>
  <c r="Z280" i="9"/>
  <c r="AA280" i="9"/>
  <c r="AB280" i="9"/>
  <c r="AC280" i="9"/>
  <c r="AD280" i="9"/>
  <c r="AE280" i="9"/>
  <c r="AF280" i="9"/>
  <c r="E281" i="9"/>
  <c r="F281" i="9"/>
  <c r="G281" i="9"/>
  <c r="H281" i="9"/>
  <c r="I281" i="9"/>
  <c r="J281" i="9"/>
  <c r="K281" i="9"/>
  <c r="L281" i="9"/>
  <c r="M281" i="9"/>
  <c r="N281" i="9"/>
  <c r="O281" i="9"/>
  <c r="P281" i="9"/>
  <c r="Q281" i="9"/>
  <c r="R281" i="9"/>
  <c r="S281" i="9"/>
  <c r="T281" i="9"/>
  <c r="U281" i="9"/>
  <c r="V281" i="9"/>
  <c r="W281" i="9"/>
  <c r="X281" i="9"/>
  <c r="Y281" i="9"/>
  <c r="Z281" i="9"/>
  <c r="AA281" i="9"/>
  <c r="AB281" i="9"/>
  <c r="AC281" i="9"/>
  <c r="AD281" i="9"/>
  <c r="AE281" i="9"/>
  <c r="AF281" i="9"/>
  <c r="F282" i="9"/>
  <c r="G282" i="9"/>
  <c r="H282" i="9"/>
  <c r="I282" i="9"/>
  <c r="J282" i="9"/>
  <c r="K282" i="9"/>
  <c r="L282" i="9"/>
  <c r="M282" i="9"/>
  <c r="N282" i="9"/>
  <c r="O282" i="9"/>
  <c r="P282" i="9"/>
  <c r="Q282" i="9"/>
  <c r="R282" i="9"/>
  <c r="S282" i="9"/>
  <c r="T282" i="9"/>
  <c r="U282" i="9"/>
  <c r="V282" i="9"/>
  <c r="W282" i="9"/>
  <c r="X282" i="9"/>
  <c r="Y282" i="9"/>
  <c r="Z282" i="9"/>
  <c r="AA282" i="9"/>
  <c r="AB282" i="9"/>
  <c r="AC282" i="9"/>
  <c r="AD282" i="9"/>
  <c r="AE282" i="9"/>
  <c r="AF282" i="9"/>
  <c r="G283" i="9"/>
  <c r="H283" i="9"/>
  <c r="I283" i="9"/>
  <c r="J283" i="9"/>
  <c r="K283" i="9"/>
  <c r="L283" i="9"/>
  <c r="M283" i="9"/>
  <c r="N283" i="9"/>
  <c r="O283" i="9"/>
  <c r="P283" i="9"/>
  <c r="Q283" i="9"/>
  <c r="R283" i="9"/>
  <c r="S283" i="9"/>
  <c r="T283" i="9"/>
  <c r="U283" i="9"/>
  <c r="V283" i="9"/>
  <c r="W283" i="9"/>
  <c r="X283" i="9"/>
  <c r="Y283" i="9"/>
  <c r="Z283" i="9"/>
  <c r="AA283" i="9"/>
  <c r="AB283" i="9"/>
  <c r="AC283" i="9"/>
  <c r="AD283" i="9"/>
  <c r="AE283" i="9"/>
  <c r="AF283" i="9"/>
  <c r="H284" i="9"/>
  <c r="I284" i="9"/>
  <c r="J284" i="9"/>
  <c r="K284" i="9"/>
  <c r="L284" i="9"/>
  <c r="M284" i="9"/>
  <c r="N284" i="9"/>
  <c r="O284" i="9"/>
  <c r="P284" i="9"/>
  <c r="Q284" i="9"/>
  <c r="R284" i="9"/>
  <c r="S284" i="9"/>
  <c r="T284" i="9"/>
  <c r="U284" i="9"/>
  <c r="V284" i="9"/>
  <c r="W284" i="9"/>
  <c r="X284" i="9"/>
  <c r="Y284" i="9"/>
  <c r="Z284" i="9"/>
  <c r="AA284" i="9"/>
  <c r="AB284" i="9"/>
  <c r="AC284" i="9"/>
  <c r="AD284" i="9"/>
  <c r="AE284" i="9"/>
  <c r="AF284" i="9"/>
  <c r="I285" i="9"/>
  <c r="J285" i="9"/>
  <c r="K285" i="9"/>
  <c r="L285" i="9"/>
  <c r="M285" i="9"/>
  <c r="N285" i="9"/>
  <c r="O285" i="9"/>
  <c r="P285" i="9"/>
  <c r="Q285" i="9"/>
  <c r="R285" i="9"/>
  <c r="S285" i="9"/>
  <c r="T285" i="9"/>
  <c r="U285" i="9"/>
  <c r="V285" i="9"/>
  <c r="W285" i="9"/>
  <c r="X285" i="9"/>
  <c r="Y285" i="9"/>
  <c r="Z285" i="9"/>
  <c r="AA285" i="9"/>
  <c r="AB285" i="9"/>
  <c r="AC285" i="9"/>
  <c r="AD285" i="9"/>
  <c r="AE285" i="9"/>
  <c r="AF285" i="9"/>
  <c r="J286" i="9"/>
  <c r="K286" i="9"/>
  <c r="L286" i="9"/>
  <c r="M286" i="9"/>
  <c r="N286" i="9"/>
  <c r="O286" i="9"/>
  <c r="P286" i="9"/>
  <c r="Q286" i="9"/>
  <c r="R286" i="9"/>
  <c r="S286" i="9"/>
  <c r="T286" i="9"/>
  <c r="U286" i="9"/>
  <c r="V286" i="9"/>
  <c r="W286" i="9"/>
  <c r="X286" i="9"/>
  <c r="Y286" i="9"/>
  <c r="Z286" i="9"/>
  <c r="AA286" i="9"/>
  <c r="AB286" i="9"/>
  <c r="AC286" i="9"/>
  <c r="AD286" i="9"/>
  <c r="AE286" i="9"/>
  <c r="AF286" i="9"/>
  <c r="K287" i="9"/>
  <c r="L287" i="9"/>
  <c r="M287" i="9"/>
  <c r="N287" i="9"/>
  <c r="O287" i="9"/>
  <c r="P287" i="9"/>
  <c r="Q287" i="9"/>
  <c r="R287" i="9"/>
  <c r="S287" i="9"/>
  <c r="T287" i="9"/>
  <c r="U287" i="9"/>
  <c r="V287" i="9"/>
  <c r="W287" i="9"/>
  <c r="X287" i="9"/>
  <c r="Y287" i="9"/>
  <c r="Z287" i="9"/>
  <c r="AA287" i="9"/>
  <c r="AB287" i="9"/>
  <c r="AC287" i="9"/>
  <c r="AD287" i="9"/>
  <c r="AE287" i="9"/>
  <c r="AF287" i="9"/>
  <c r="L288" i="9"/>
  <c r="M288" i="9"/>
  <c r="N288" i="9"/>
  <c r="O288" i="9"/>
  <c r="P288" i="9"/>
  <c r="Q288" i="9"/>
  <c r="R288" i="9"/>
  <c r="S288" i="9"/>
  <c r="T288" i="9"/>
  <c r="U288" i="9"/>
  <c r="V288" i="9"/>
  <c r="W288" i="9"/>
  <c r="X288" i="9"/>
  <c r="Y288" i="9"/>
  <c r="Z288" i="9"/>
  <c r="AA288" i="9"/>
  <c r="AB288" i="9"/>
  <c r="AC288" i="9"/>
  <c r="AD288" i="9"/>
  <c r="AE288" i="9"/>
  <c r="AF288" i="9"/>
  <c r="M289" i="9"/>
  <c r="N289" i="9"/>
  <c r="O289" i="9"/>
  <c r="P289" i="9"/>
  <c r="Q289" i="9"/>
  <c r="R289" i="9"/>
  <c r="S289" i="9"/>
  <c r="T289" i="9"/>
  <c r="U289" i="9"/>
  <c r="V289" i="9"/>
  <c r="W289" i="9"/>
  <c r="X289" i="9"/>
  <c r="Y289" i="9"/>
  <c r="Z289" i="9"/>
  <c r="AA289" i="9"/>
  <c r="AB289" i="9"/>
  <c r="AC289" i="9"/>
  <c r="AD289" i="9"/>
  <c r="AE289" i="9"/>
  <c r="AF289" i="9"/>
  <c r="N290" i="9"/>
  <c r="O290" i="9"/>
  <c r="P290" i="9"/>
  <c r="Q290" i="9"/>
  <c r="R290" i="9"/>
  <c r="S290" i="9"/>
  <c r="T290" i="9"/>
  <c r="U290" i="9"/>
  <c r="V290" i="9"/>
  <c r="W290" i="9"/>
  <c r="X290" i="9"/>
  <c r="Y290" i="9"/>
  <c r="Z290" i="9"/>
  <c r="AA290" i="9"/>
  <c r="AB290" i="9"/>
  <c r="AC290" i="9"/>
  <c r="AD290" i="9"/>
  <c r="AE290" i="9"/>
  <c r="AF290" i="9"/>
  <c r="O291" i="9"/>
  <c r="P291" i="9"/>
  <c r="Q291" i="9"/>
  <c r="R291" i="9"/>
  <c r="S291" i="9"/>
  <c r="T291" i="9"/>
  <c r="U291" i="9"/>
  <c r="V291" i="9"/>
  <c r="W291" i="9"/>
  <c r="X291" i="9"/>
  <c r="Y291" i="9"/>
  <c r="Z291" i="9"/>
  <c r="AA291" i="9"/>
  <c r="AB291" i="9"/>
  <c r="AC291" i="9"/>
  <c r="AD291" i="9"/>
  <c r="AE291" i="9"/>
  <c r="AF291" i="9"/>
  <c r="P292" i="9"/>
  <c r="Q292" i="9"/>
  <c r="R292" i="9"/>
  <c r="S292" i="9"/>
  <c r="T292" i="9"/>
  <c r="U292" i="9"/>
  <c r="V292" i="9"/>
  <c r="W292" i="9"/>
  <c r="X292" i="9"/>
  <c r="Y292" i="9"/>
  <c r="Z292" i="9"/>
  <c r="AA292" i="9"/>
  <c r="AB292" i="9"/>
  <c r="AC292" i="9"/>
  <c r="AD292" i="9"/>
  <c r="AE292" i="9"/>
  <c r="AF292" i="9"/>
  <c r="Q293" i="9"/>
  <c r="R293" i="9"/>
  <c r="S293" i="9"/>
  <c r="T293" i="9"/>
  <c r="U293" i="9"/>
  <c r="V293" i="9"/>
  <c r="W293" i="9"/>
  <c r="X293" i="9"/>
  <c r="Y293" i="9"/>
  <c r="Z293" i="9"/>
  <c r="AA293" i="9"/>
  <c r="AB293" i="9"/>
  <c r="AC293" i="9"/>
  <c r="AD293" i="9"/>
  <c r="AE293" i="9"/>
  <c r="AF293" i="9"/>
  <c r="R294" i="9"/>
  <c r="S294" i="9"/>
  <c r="T294" i="9"/>
  <c r="U294" i="9"/>
  <c r="V294" i="9"/>
  <c r="W294" i="9"/>
  <c r="X294" i="9"/>
  <c r="Y294" i="9"/>
  <c r="Z294" i="9"/>
  <c r="AA294" i="9"/>
  <c r="AB294" i="9"/>
  <c r="AC294" i="9"/>
  <c r="AD294" i="9"/>
  <c r="AE294" i="9"/>
  <c r="AF294" i="9"/>
  <c r="S295" i="9"/>
  <c r="T295" i="9"/>
  <c r="U295" i="9"/>
  <c r="V295" i="9"/>
  <c r="W295" i="9"/>
  <c r="X295" i="9"/>
  <c r="Y295" i="9"/>
  <c r="Z295" i="9"/>
  <c r="AA295" i="9"/>
  <c r="AB295" i="9"/>
  <c r="AC295" i="9"/>
  <c r="AD295" i="9"/>
  <c r="AE295" i="9"/>
  <c r="AF295" i="9"/>
  <c r="T296" i="9"/>
  <c r="U296" i="9"/>
  <c r="V296" i="9"/>
  <c r="W296" i="9"/>
  <c r="X296" i="9"/>
  <c r="Y296" i="9"/>
  <c r="Z296" i="9"/>
  <c r="AA296" i="9"/>
  <c r="AB296" i="9"/>
  <c r="AC296" i="9"/>
  <c r="AD296" i="9"/>
  <c r="AE296" i="9"/>
  <c r="AF296" i="9"/>
  <c r="U297" i="9"/>
  <c r="V297" i="9"/>
  <c r="W297" i="9"/>
  <c r="X297" i="9"/>
  <c r="Y297" i="9"/>
  <c r="Z297" i="9"/>
  <c r="AA297" i="9"/>
  <c r="AB297" i="9"/>
  <c r="AC297" i="9"/>
  <c r="AD297" i="9"/>
  <c r="AE297" i="9"/>
  <c r="AF297" i="9"/>
  <c r="V298" i="9"/>
  <c r="W298" i="9"/>
  <c r="X298" i="9"/>
  <c r="Y298" i="9"/>
  <c r="Z298" i="9"/>
  <c r="AA298" i="9"/>
  <c r="AB298" i="9"/>
  <c r="AC298" i="9"/>
  <c r="AD298" i="9"/>
  <c r="AE298" i="9"/>
  <c r="AF298" i="9"/>
  <c r="W299" i="9"/>
  <c r="X299" i="9"/>
  <c r="Y299" i="9"/>
  <c r="Z299" i="9"/>
  <c r="AA299" i="9"/>
  <c r="AB299" i="9"/>
  <c r="AC299" i="9"/>
  <c r="AD299" i="9"/>
  <c r="AE299" i="9"/>
  <c r="AF299" i="9"/>
  <c r="X300" i="9"/>
  <c r="Y300" i="9"/>
  <c r="Z300" i="9"/>
  <c r="AA300" i="9"/>
  <c r="AB300" i="9"/>
  <c r="AC300" i="9"/>
  <c r="AD300" i="9"/>
  <c r="AE300" i="9"/>
  <c r="AF300" i="9"/>
  <c r="Y301" i="9"/>
  <c r="Z301" i="9"/>
  <c r="AA301" i="9"/>
  <c r="AB301" i="9"/>
  <c r="AC301" i="9"/>
  <c r="AD301" i="9"/>
  <c r="AE301" i="9"/>
  <c r="AF301" i="9"/>
  <c r="Z302" i="9"/>
  <c r="AA302" i="9"/>
  <c r="AB302" i="9"/>
  <c r="AC302" i="9"/>
  <c r="AD302" i="9"/>
  <c r="AE302" i="9"/>
  <c r="AF302" i="9"/>
  <c r="AA303" i="9"/>
  <c r="AB303" i="9"/>
  <c r="AC303" i="9"/>
  <c r="AD303" i="9"/>
  <c r="AE303" i="9"/>
  <c r="AF303" i="9"/>
  <c r="AB304" i="9"/>
  <c r="AC304" i="9"/>
  <c r="AD304" i="9"/>
  <c r="AE304" i="9"/>
  <c r="AF304" i="9"/>
  <c r="AC305" i="9"/>
  <c r="AD305" i="9"/>
  <c r="AE305" i="9"/>
  <c r="AF305" i="9"/>
  <c r="AD306" i="9"/>
  <c r="AE306" i="9"/>
  <c r="AF306" i="9"/>
  <c r="AE307" i="9"/>
  <c r="AF307" i="9"/>
  <c r="AF308" i="9"/>
  <c r="B317" i="9"/>
  <c r="C317" i="9"/>
  <c r="D317" i="9"/>
  <c r="E317" i="9"/>
  <c r="F317" i="9"/>
  <c r="G317" i="9"/>
  <c r="H317" i="9"/>
  <c r="I317" i="9"/>
  <c r="J317" i="9"/>
  <c r="K317" i="9"/>
  <c r="L317" i="9"/>
  <c r="M317" i="9"/>
  <c r="N317" i="9"/>
  <c r="O317" i="9"/>
  <c r="P317" i="9"/>
  <c r="Q317" i="9"/>
  <c r="R317" i="9"/>
  <c r="S317" i="9"/>
  <c r="T317" i="9"/>
  <c r="U317" i="9"/>
  <c r="V317" i="9"/>
  <c r="W317" i="9"/>
  <c r="X317" i="9"/>
  <c r="Y317" i="9"/>
  <c r="Z317" i="9"/>
  <c r="AA317" i="9"/>
  <c r="AB317" i="9"/>
  <c r="AC317" i="9"/>
  <c r="AD317" i="9"/>
  <c r="AE317" i="9"/>
  <c r="AF317" i="9"/>
  <c r="C318" i="9"/>
  <c r="D318" i="9"/>
  <c r="E318" i="9"/>
  <c r="F318" i="9"/>
  <c r="G318" i="9"/>
  <c r="H318" i="9"/>
  <c r="I318" i="9"/>
  <c r="J318" i="9"/>
  <c r="K318" i="9"/>
  <c r="L318" i="9"/>
  <c r="M318" i="9"/>
  <c r="N318" i="9"/>
  <c r="O318" i="9"/>
  <c r="P318" i="9"/>
  <c r="Q318" i="9"/>
  <c r="R318" i="9"/>
  <c r="S318" i="9"/>
  <c r="T318" i="9"/>
  <c r="U318" i="9"/>
  <c r="V318" i="9"/>
  <c r="W318" i="9"/>
  <c r="X318" i="9"/>
  <c r="Y318" i="9"/>
  <c r="Z318" i="9"/>
  <c r="AA318" i="9"/>
  <c r="AB318" i="9"/>
  <c r="AC318" i="9"/>
  <c r="AD318" i="9"/>
  <c r="AE318" i="9"/>
  <c r="AF318" i="9"/>
  <c r="D319" i="9"/>
  <c r="E319" i="9"/>
  <c r="F319" i="9"/>
  <c r="G319" i="9"/>
  <c r="H319" i="9"/>
  <c r="I319" i="9"/>
  <c r="J319" i="9"/>
  <c r="K319" i="9"/>
  <c r="L319" i="9"/>
  <c r="M319" i="9"/>
  <c r="N319" i="9"/>
  <c r="O319" i="9"/>
  <c r="P319" i="9"/>
  <c r="Q319" i="9"/>
  <c r="R319" i="9"/>
  <c r="S319" i="9"/>
  <c r="T319" i="9"/>
  <c r="U319" i="9"/>
  <c r="V319" i="9"/>
  <c r="W319" i="9"/>
  <c r="X319" i="9"/>
  <c r="Y319" i="9"/>
  <c r="Z319" i="9"/>
  <c r="AA319" i="9"/>
  <c r="AB319" i="9"/>
  <c r="AC319" i="9"/>
  <c r="AD319" i="9"/>
  <c r="AE319" i="9"/>
  <c r="AF319" i="9"/>
  <c r="E320" i="9"/>
  <c r="F320" i="9"/>
  <c r="G320" i="9"/>
  <c r="H320" i="9"/>
  <c r="I320" i="9"/>
  <c r="J320" i="9"/>
  <c r="K320" i="9"/>
  <c r="L320" i="9"/>
  <c r="M320" i="9"/>
  <c r="N320" i="9"/>
  <c r="O320" i="9"/>
  <c r="P320" i="9"/>
  <c r="Q320" i="9"/>
  <c r="R320" i="9"/>
  <c r="S320" i="9"/>
  <c r="T320" i="9"/>
  <c r="U320" i="9"/>
  <c r="V320" i="9"/>
  <c r="W320" i="9"/>
  <c r="X320" i="9"/>
  <c r="Y320" i="9"/>
  <c r="Z320" i="9"/>
  <c r="AA320" i="9"/>
  <c r="AB320" i="9"/>
  <c r="AC320" i="9"/>
  <c r="AD320" i="9"/>
  <c r="AE320" i="9"/>
  <c r="AF320" i="9"/>
  <c r="F321" i="9"/>
  <c r="G321" i="9"/>
  <c r="H321" i="9"/>
  <c r="I321" i="9"/>
  <c r="J321" i="9"/>
  <c r="K321" i="9"/>
  <c r="L321" i="9"/>
  <c r="M321" i="9"/>
  <c r="N321" i="9"/>
  <c r="O321" i="9"/>
  <c r="P321" i="9"/>
  <c r="Q321" i="9"/>
  <c r="R321" i="9"/>
  <c r="S321" i="9"/>
  <c r="T321" i="9"/>
  <c r="U321" i="9"/>
  <c r="V321" i="9"/>
  <c r="W321" i="9"/>
  <c r="X321" i="9"/>
  <c r="Y321" i="9"/>
  <c r="Z321" i="9"/>
  <c r="AA321" i="9"/>
  <c r="AB321" i="9"/>
  <c r="AC321" i="9"/>
  <c r="AD321" i="9"/>
  <c r="AE321" i="9"/>
  <c r="AF321" i="9"/>
  <c r="G322" i="9"/>
  <c r="H322" i="9"/>
  <c r="I322" i="9"/>
  <c r="J322" i="9"/>
  <c r="K322" i="9"/>
  <c r="L322" i="9"/>
  <c r="M322" i="9"/>
  <c r="N322" i="9"/>
  <c r="O322" i="9"/>
  <c r="P322" i="9"/>
  <c r="Q322" i="9"/>
  <c r="R322" i="9"/>
  <c r="S322" i="9"/>
  <c r="T322" i="9"/>
  <c r="U322" i="9"/>
  <c r="V322" i="9"/>
  <c r="W322" i="9"/>
  <c r="X322" i="9"/>
  <c r="Y322" i="9"/>
  <c r="Z322" i="9"/>
  <c r="AA322" i="9"/>
  <c r="AB322" i="9"/>
  <c r="AC322" i="9"/>
  <c r="AD322" i="9"/>
  <c r="AE322" i="9"/>
  <c r="AF322" i="9"/>
  <c r="H323" i="9"/>
  <c r="I323" i="9"/>
  <c r="J323" i="9"/>
  <c r="K323" i="9"/>
  <c r="L323" i="9"/>
  <c r="M323" i="9"/>
  <c r="N323" i="9"/>
  <c r="O323" i="9"/>
  <c r="P323" i="9"/>
  <c r="Q323" i="9"/>
  <c r="R323" i="9"/>
  <c r="S323" i="9"/>
  <c r="T323" i="9"/>
  <c r="U323" i="9"/>
  <c r="V323" i="9"/>
  <c r="W323" i="9"/>
  <c r="X323" i="9"/>
  <c r="Y323" i="9"/>
  <c r="Z323" i="9"/>
  <c r="AA323" i="9"/>
  <c r="AB323" i="9"/>
  <c r="AC323" i="9"/>
  <c r="AD323" i="9"/>
  <c r="AE323" i="9"/>
  <c r="AF323" i="9"/>
  <c r="I324" i="9"/>
  <c r="J324" i="9"/>
  <c r="K324" i="9"/>
  <c r="L324" i="9"/>
  <c r="M324" i="9"/>
  <c r="N324" i="9"/>
  <c r="O324" i="9"/>
  <c r="P324" i="9"/>
  <c r="Q324" i="9"/>
  <c r="R324" i="9"/>
  <c r="S324" i="9"/>
  <c r="T324" i="9"/>
  <c r="U324" i="9"/>
  <c r="V324" i="9"/>
  <c r="W324" i="9"/>
  <c r="X324" i="9"/>
  <c r="Y324" i="9"/>
  <c r="Z324" i="9"/>
  <c r="AA324" i="9"/>
  <c r="AB324" i="9"/>
  <c r="AC324" i="9"/>
  <c r="AD324" i="9"/>
  <c r="AE324" i="9"/>
  <c r="AF324" i="9"/>
  <c r="J325" i="9"/>
  <c r="K325" i="9"/>
  <c r="L325" i="9"/>
  <c r="M325" i="9"/>
  <c r="N325" i="9"/>
  <c r="O325" i="9"/>
  <c r="P325" i="9"/>
  <c r="Q325" i="9"/>
  <c r="R325" i="9"/>
  <c r="S325" i="9"/>
  <c r="T325" i="9"/>
  <c r="U325" i="9"/>
  <c r="V325" i="9"/>
  <c r="W325" i="9"/>
  <c r="X325" i="9"/>
  <c r="Y325" i="9"/>
  <c r="Z325" i="9"/>
  <c r="AA325" i="9"/>
  <c r="AB325" i="9"/>
  <c r="AC325" i="9"/>
  <c r="AD325" i="9"/>
  <c r="AE325" i="9"/>
  <c r="AF325" i="9"/>
  <c r="K326" i="9"/>
  <c r="L326" i="9"/>
  <c r="M326" i="9"/>
  <c r="N326" i="9"/>
  <c r="O326" i="9"/>
  <c r="P326" i="9"/>
  <c r="Q326" i="9"/>
  <c r="R326" i="9"/>
  <c r="S326" i="9"/>
  <c r="T326" i="9"/>
  <c r="U326" i="9"/>
  <c r="V326" i="9"/>
  <c r="W326" i="9"/>
  <c r="X326" i="9"/>
  <c r="Y326" i="9"/>
  <c r="Z326" i="9"/>
  <c r="AA326" i="9"/>
  <c r="AB326" i="9"/>
  <c r="AC326" i="9"/>
  <c r="AD326" i="9"/>
  <c r="AE326" i="9"/>
  <c r="AF326" i="9"/>
  <c r="L327" i="9"/>
  <c r="M327" i="9"/>
  <c r="N327" i="9"/>
  <c r="O327" i="9"/>
  <c r="P327" i="9"/>
  <c r="Q327" i="9"/>
  <c r="R327" i="9"/>
  <c r="S327" i="9"/>
  <c r="T327" i="9"/>
  <c r="U327" i="9"/>
  <c r="V327" i="9"/>
  <c r="W327" i="9"/>
  <c r="X327" i="9"/>
  <c r="Y327" i="9"/>
  <c r="Z327" i="9"/>
  <c r="AA327" i="9"/>
  <c r="AB327" i="9"/>
  <c r="AC327" i="9"/>
  <c r="AD327" i="9"/>
  <c r="AE327" i="9"/>
  <c r="AF327" i="9"/>
  <c r="M328" i="9"/>
  <c r="N328" i="9"/>
  <c r="O328" i="9"/>
  <c r="P328" i="9"/>
  <c r="Q328" i="9"/>
  <c r="R328" i="9"/>
  <c r="S328" i="9"/>
  <c r="T328" i="9"/>
  <c r="U328" i="9"/>
  <c r="V328" i="9"/>
  <c r="W328" i="9"/>
  <c r="X328" i="9"/>
  <c r="Y328" i="9"/>
  <c r="Z328" i="9"/>
  <c r="AA328" i="9"/>
  <c r="AB328" i="9"/>
  <c r="AC328" i="9"/>
  <c r="AD328" i="9"/>
  <c r="AE328" i="9"/>
  <c r="AF328" i="9"/>
  <c r="N329" i="9"/>
  <c r="O329" i="9"/>
  <c r="P329" i="9"/>
  <c r="Q329" i="9"/>
  <c r="R329" i="9"/>
  <c r="S329" i="9"/>
  <c r="T329" i="9"/>
  <c r="U329" i="9"/>
  <c r="V329" i="9"/>
  <c r="W329" i="9"/>
  <c r="X329" i="9"/>
  <c r="Y329" i="9"/>
  <c r="Z329" i="9"/>
  <c r="AA329" i="9"/>
  <c r="AB329" i="9"/>
  <c r="AC329" i="9"/>
  <c r="AD329" i="9"/>
  <c r="AE329" i="9"/>
  <c r="AF329" i="9"/>
  <c r="O330" i="9"/>
  <c r="P330" i="9"/>
  <c r="Q330" i="9"/>
  <c r="R330" i="9"/>
  <c r="S330" i="9"/>
  <c r="T330" i="9"/>
  <c r="U330" i="9"/>
  <c r="V330" i="9"/>
  <c r="W330" i="9"/>
  <c r="X330" i="9"/>
  <c r="Y330" i="9"/>
  <c r="Z330" i="9"/>
  <c r="AA330" i="9"/>
  <c r="AB330" i="9"/>
  <c r="AC330" i="9"/>
  <c r="AD330" i="9"/>
  <c r="AE330" i="9"/>
  <c r="AF330" i="9"/>
  <c r="P331" i="9"/>
  <c r="Q331" i="9"/>
  <c r="R331" i="9"/>
  <c r="S331" i="9"/>
  <c r="T331" i="9"/>
  <c r="U331" i="9"/>
  <c r="V331" i="9"/>
  <c r="W331" i="9"/>
  <c r="X331" i="9"/>
  <c r="Y331" i="9"/>
  <c r="Z331" i="9"/>
  <c r="AA331" i="9"/>
  <c r="AB331" i="9"/>
  <c r="AC331" i="9"/>
  <c r="AD331" i="9"/>
  <c r="AE331" i="9"/>
  <c r="AF331" i="9"/>
  <c r="Q332" i="9"/>
  <c r="R332" i="9"/>
  <c r="S332" i="9"/>
  <c r="T332" i="9"/>
  <c r="U332" i="9"/>
  <c r="V332" i="9"/>
  <c r="W332" i="9"/>
  <c r="X332" i="9"/>
  <c r="Y332" i="9"/>
  <c r="Z332" i="9"/>
  <c r="AA332" i="9"/>
  <c r="AB332" i="9"/>
  <c r="AC332" i="9"/>
  <c r="AD332" i="9"/>
  <c r="AE332" i="9"/>
  <c r="AF332" i="9"/>
  <c r="R333" i="9"/>
  <c r="S333" i="9"/>
  <c r="T333" i="9"/>
  <c r="U333" i="9"/>
  <c r="V333" i="9"/>
  <c r="W333" i="9"/>
  <c r="X333" i="9"/>
  <c r="Y333" i="9"/>
  <c r="Z333" i="9"/>
  <c r="AA333" i="9"/>
  <c r="AB333" i="9"/>
  <c r="AC333" i="9"/>
  <c r="AD333" i="9"/>
  <c r="AE333" i="9"/>
  <c r="AF333" i="9"/>
  <c r="S334" i="9"/>
  <c r="T334" i="9"/>
  <c r="U334" i="9"/>
  <c r="V334" i="9"/>
  <c r="W334" i="9"/>
  <c r="X334" i="9"/>
  <c r="Y334" i="9"/>
  <c r="Z334" i="9"/>
  <c r="AA334" i="9"/>
  <c r="AB334" i="9"/>
  <c r="AC334" i="9"/>
  <c r="AD334" i="9"/>
  <c r="AE334" i="9"/>
  <c r="AF334" i="9"/>
  <c r="T335" i="9"/>
  <c r="U335" i="9"/>
  <c r="V335" i="9"/>
  <c r="W335" i="9"/>
  <c r="X335" i="9"/>
  <c r="Y335" i="9"/>
  <c r="Z335" i="9"/>
  <c r="AA335" i="9"/>
  <c r="AB335" i="9"/>
  <c r="AC335" i="9"/>
  <c r="AD335" i="9"/>
  <c r="AE335" i="9"/>
  <c r="AF335" i="9"/>
  <c r="U336" i="9"/>
  <c r="V336" i="9"/>
  <c r="W336" i="9"/>
  <c r="X336" i="9"/>
  <c r="Y336" i="9"/>
  <c r="Z336" i="9"/>
  <c r="AA336" i="9"/>
  <c r="AB336" i="9"/>
  <c r="AC336" i="9"/>
  <c r="AD336" i="9"/>
  <c r="AE336" i="9"/>
  <c r="AF336" i="9"/>
  <c r="V337" i="9"/>
  <c r="W337" i="9"/>
  <c r="X337" i="9"/>
  <c r="Y337" i="9"/>
  <c r="Z337" i="9"/>
  <c r="AA337" i="9"/>
  <c r="AB337" i="9"/>
  <c r="AC337" i="9"/>
  <c r="AD337" i="9"/>
  <c r="AE337" i="9"/>
  <c r="AF337" i="9"/>
  <c r="W338" i="9"/>
  <c r="X338" i="9"/>
  <c r="Y338" i="9"/>
  <c r="Z338" i="9"/>
  <c r="AA338" i="9"/>
  <c r="AB338" i="9"/>
  <c r="AC338" i="9"/>
  <c r="AD338" i="9"/>
  <c r="AE338" i="9"/>
  <c r="AF338" i="9"/>
  <c r="X339" i="9"/>
  <c r="Y339" i="9"/>
  <c r="Z339" i="9"/>
  <c r="AA339" i="9"/>
  <c r="AB339" i="9"/>
  <c r="AC339" i="9"/>
  <c r="AD339" i="9"/>
  <c r="AE339" i="9"/>
  <c r="AF339" i="9"/>
  <c r="Y340" i="9"/>
  <c r="Z340" i="9"/>
  <c r="AA340" i="9"/>
  <c r="AB340" i="9"/>
  <c r="AC340" i="9"/>
  <c r="AD340" i="9"/>
  <c r="AE340" i="9"/>
  <c r="AF340" i="9"/>
  <c r="Z341" i="9"/>
  <c r="AA341" i="9"/>
  <c r="AB341" i="9"/>
  <c r="AC341" i="9"/>
  <c r="AD341" i="9"/>
  <c r="AE341" i="9"/>
  <c r="AF341" i="9"/>
  <c r="AA342" i="9"/>
  <c r="AB342" i="9"/>
  <c r="AC342" i="9"/>
  <c r="AD342" i="9"/>
  <c r="AE342" i="9"/>
  <c r="AF342" i="9"/>
  <c r="AB343" i="9"/>
  <c r="AC343" i="9"/>
  <c r="AD343" i="9"/>
  <c r="AE343" i="9"/>
  <c r="AF343" i="9"/>
  <c r="AC344" i="9"/>
  <c r="AD344" i="9"/>
  <c r="AE344" i="9"/>
  <c r="AF344" i="9"/>
  <c r="AD345" i="9"/>
  <c r="AE345" i="9"/>
  <c r="AF345" i="9"/>
  <c r="AE346" i="9"/>
  <c r="AF346" i="9"/>
  <c r="AF347" i="9"/>
  <c r="B356" i="9"/>
  <c r="C356" i="9"/>
  <c r="D356" i="9"/>
  <c r="E356" i="9"/>
  <c r="F356" i="9"/>
  <c r="G356" i="9"/>
  <c r="H356" i="9"/>
  <c r="I356" i="9"/>
  <c r="J356" i="9"/>
  <c r="K356" i="9"/>
  <c r="L356" i="9"/>
  <c r="M356" i="9"/>
  <c r="N356" i="9"/>
  <c r="O356" i="9"/>
  <c r="P356" i="9"/>
  <c r="Q356" i="9"/>
  <c r="R356" i="9"/>
  <c r="S356" i="9"/>
  <c r="T356" i="9"/>
  <c r="U356" i="9"/>
  <c r="V356" i="9"/>
  <c r="W356" i="9"/>
  <c r="X356" i="9"/>
  <c r="Y356" i="9"/>
  <c r="Z356" i="9"/>
  <c r="AA356" i="9"/>
  <c r="AB356" i="9"/>
  <c r="AC356" i="9"/>
  <c r="AD356" i="9"/>
  <c r="AE356" i="9"/>
  <c r="AF356" i="9"/>
  <c r="C357" i="9"/>
  <c r="D357" i="9"/>
  <c r="E357" i="9"/>
  <c r="F357" i="9"/>
  <c r="G357" i="9"/>
  <c r="H357" i="9"/>
  <c r="I357" i="9"/>
  <c r="J357" i="9"/>
  <c r="K357" i="9"/>
  <c r="L357" i="9"/>
  <c r="M357" i="9"/>
  <c r="N357" i="9"/>
  <c r="O357" i="9"/>
  <c r="P357" i="9"/>
  <c r="Q357" i="9"/>
  <c r="R357" i="9"/>
  <c r="S357" i="9"/>
  <c r="T357" i="9"/>
  <c r="U357" i="9"/>
  <c r="V357" i="9"/>
  <c r="W357" i="9"/>
  <c r="X357" i="9"/>
  <c r="Y357" i="9"/>
  <c r="Z357" i="9"/>
  <c r="AA357" i="9"/>
  <c r="AB357" i="9"/>
  <c r="AC357" i="9"/>
  <c r="AD357" i="9"/>
  <c r="AE357" i="9"/>
  <c r="AF357" i="9"/>
  <c r="D358" i="9"/>
  <c r="E358" i="9"/>
  <c r="F358" i="9"/>
  <c r="G358" i="9"/>
  <c r="H358" i="9"/>
  <c r="I358" i="9"/>
  <c r="J358" i="9"/>
  <c r="K358" i="9"/>
  <c r="L358" i="9"/>
  <c r="M358" i="9"/>
  <c r="N358" i="9"/>
  <c r="O358" i="9"/>
  <c r="P358" i="9"/>
  <c r="Q358" i="9"/>
  <c r="R358" i="9"/>
  <c r="S358" i="9"/>
  <c r="T358" i="9"/>
  <c r="U358" i="9"/>
  <c r="V358" i="9"/>
  <c r="W358" i="9"/>
  <c r="X358" i="9"/>
  <c r="Y358" i="9"/>
  <c r="Z358" i="9"/>
  <c r="AA358" i="9"/>
  <c r="AB358" i="9"/>
  <c r="AC358" i="9"/>
  <c r="AD358" i="9"/>
  <c r="AE358" i="9"/>
  <c r="AF358" i="9"/>
  <c r="E359" i="9"/>
  <c r="F359" i="9"/>
  <c r="G359" i="9"/>
  <c r="H359" i="9"/>
  <c r="I359" i="9"/>
  <c r="J359" i="9"/>
  <c r="K359" i="9"/>
  <c r="L359" i="9"/>
  <c r="M359" i="9"/>
  <c r="N359" i="9"/>
  <c r="O359" i="9"/>
  <c r="P359" i="9"/>
  <c r="Q359" i="9"/>
  <c r="R359" i="9"/>
  <c r="S359" i="9"/>
  <c r="T359" i="9"/>
  <c r="U359" i="9"/>
  <c r="V359" i="9"/>
  <c r="W359" i="9"/>
  <c r="X359" i="9"/>
  <c r="Y359" i="9"/>
  <c r="Z359" i="9"/>
  <c r="AA359" i="9"/>
  <c r="AB359" i="9"/>
  <c r="AC359" i="9"/>
  <c r="AD359" i="9"/>
  <c r="AE359" i="9"/>
  <c r="AF359" i="9"/>
  <c r="F360" i="9"/>
  <c r="G360" i="9"/>
  <c r="H360" i="9"/>
  <c r="I360" i="9"/>
  <c r="J360" i="9"/>
  <c r="K360" i="9"/>
  <c r="L360" i="9"/>
  <c r="M360" i="9"/>
  <c r="N360" i="9"/>
  <c r="O360" i="9"/>
  <c r="P360" i="9"/>
  <c r="Q360" i="9"/>
  <c r="R360" i="9"/>
  <c r="S360" i="9"/>
  <c r="T360" i="9"/>
  <c r="U360" i="9"/>
  <c r="V360" i="9"/>
  <c r="W360" i="9"/>
  <c r="X360" i="9"/>
  <c r="Y360" i="9"/>
  <c r="Z360" i="9"/>
  <c r="AA360" i="9"/>
  <c r="AB360" i="9"/>
  <c r="AC360" i="9"/>
  <c r="AD360" i="9"/>
  <c r="AE360" i="9"/>
  <c r="AF360" i="9"/>
  <c r="G361" i="9"/>
  <c r="H361" i="9"/>
  <c r="I361" i="9"/>
  <c r="J361" i="9"/>
  <c r="K361" i="9"/>
  <c r="L361" i="9"/>
  <c r="M361" i="9"/>
  <c r="N361" i="9"/>
  <c r="O361" i="9"/>
  <c r="P361" i="9"/>
  <c r="Q361" i="9"/>
  <c r="R361" i="9"/>
  <c r="S361" i="9"/>
  <c r="T361" i="9"/>
  <c r="U361" i="9"/>
  <c r="V361" i="9"/>
  <c r="W361" i="9"/>
  <c r="X361" i="9"/>
  <c r="Y361" i="9"/>
  <c r="Z361" i="9"/>
  <c r="AA361" i="9"/>
  <c r="AB361" i="9"/>
  <c r="AC361" i="9"/>
  <c r="AD361" i="9"/>
  <c r="AE361" i="9"/>
  <c r="AF361" i="9"/>
  <c r="H362" i="9"/>
  <c r="I362" i="9"/>
  <c r="J362" i="9"/>
  <c r="K362" i="9"/>
  <c r="L362" i="9"/>
  <c r="M362" i="9"/>
  <c r="N362" i="9"/>
  <c r="O362" i="9"/>
  <c r="P362" i="9"/>
  <c r="Q362" i="9"/>
  <c r="R362" i="9"/>
  <c r="S362" i="9"/>
  <c r="T362" i="9"/>
  <c r="U362" i="9"/>
  <c r="V362" i="9"/>
  <c r="W362" i="9"/>
  <c r="X362" i="9"/>
  <c r="Y362" i="9"/>
  <c r="Z362" i="9"/>
  <c r="AA362" i="9"/>
  <c r="AB362" i="9"/>
  <c r="AC362" i="9"/>
  <c r="AD362" i="9"/>
  <c r="AE362" i="9"/>
  <c r="AF362" i="9"/>
  <c r="I363" i="9"/>
  <c r="J363" i="9"/>
  <c r="K363" i="9"/>
  <c r="L363" i="9"/>
  <c r="M363" i="9"/>
  <c r="N363" i="9"/>
  <c r="O363" i="9"/>
  <c r="P363" i="9"/>
  <c r="Q363" i="9"/>
  <c r="R363" i="9"/>
  <c r="S363" i="9"/>
  <c r="T363" i="9"/>
  <c r="U363" i="9"/>
  <c r="V363" i="9"/>
  <c r="W363" i="9"/>
  <c r="X363" i="9"/>
  <c r="Y363" i="9"/>
  <c r="Z363" i="9"/>
  <c r="AA363" i="9"/>
  <c r="AB363" i="9"/>
  <c r="AC363" i="9"/>
  <c r="AD363" i="9"/>
  <c r="AE363" i="9"/>
  <c r="AF363" i="9"/>
  <c r="J364" i="9"/>
  <c r="K364" i="9"/>
  <c r="L364" i="9"/>
  <c r="M364" i="9"/>
  <c r="N364" i="9"/>
  <c r="O364" i="9"/>
  <c r="P364" i="9"/>
  <c r="Q364" i="9"/>
  <c r="R364" i="9"/>
  <c r="S364" i="9"/>
  <c r="T364" i="9"/>
  <c r="U364" i="9"/>
  <c r="V364" i="9"/>
  <c r="W364" i="9"/>
  <c r="X364" i="9"/>
  <c r="Y364" i="9"/>
  <c r="Z364" i="9"/>
  <c r="AA364" i="9"/>
  <c r="AB364" i="9"/>
  <c r="AC364" i="9"/>
  <c r="AD364" i="9"/>
  <c r="AE364" i="9"/>
  <c r="AF364" i="9"/>
  <c r="K365" i="9"/>
  <c r="L365" i="9"/>
  <c r="M365" i="9"/>
  <c r="N365" i="9"/>
  <c r="O365" i="9"/>
  <c r="P365" i="9"/>
  <c r="Q365" i="9"/>
  <c r="R365" i="9"/>
  <c r="S365" i="9"/>
  <c r="T365" i="9"/>
  <c r="U365" i="9"/>
  <c r="V365" i="9"/>
  <c r="W365" i="9"/>
  <c r="X365" i="9"/>
  <c r="Y365" i="9"/>
  <c r="Z365" i="9"/>
  <c r="AA365" i="9"/>
  <c r="AB365" i="9"/>
  <c r="AC365" i="9"/>
  <c r="AD365" i="9"/>
  <c r="AE365" i="9"/>
  <c r="AF365" i="9"/>
  <c r="L366" i="9"/>
  <c r="M366" i="9"/>
  <c r="N366" i="9"/>
  <c r="O366" i="9"/>
  <c r="P366" i="9"/>
  <c r="Q366" i="9"/>
  <c r="R366" i="9"/>
  <c r="S366" i="9"/>
  <c r="T366" i="9"/>
  <c r="U366" i="9"/>
  <c r="V366" i="9"/>
  <c r="W366" i="9"/>
  <c r="X366" i="9"/>
  <c r="Y366" i="9"/>
  <c r="Z366" i="9"/>
  <c r="AA366" i="9"/>
  <c r="AB366" i="9"/>
  <c r="AC366" i="9"/>
  <c r="AD366" i="9"/>
  <c r="AE366" i="9"/>
  <c r="AF366" i="9"/>
  <c r="M367" i="9"/>
  <c r="N367" i="9"/>
  <c r="O367" i="9"/>
  <c r="P367" i="9"/>
  <c r="Q367" i="9"/>
  <c r="R367" i="9"/>
  <c r="S367" i="9"/>
  <c r="T367" i="9"/>
  <c r="U367" i="9"/>
  <c r="V367" i="9"/>
  <c r="W367" i="9"/>
  <c r="X367" i="9"/>
  <c r="Y367" i="9"/>
  <c r="Z367" i="9"/>
  <c r="AA367" i="9"/>
  <c r="AB367" i="9"/>
  <c r="AC367" i="9"/>
  <c r="AD367" i="9"/>
  <c r="AE367" i="9"/>
  <c r="AF367" i="9"/>
  <c r="N368" i="9"/>
  <c r="O368" i="9"/>
  <c r="P368" i="9"/>
  <c r="Q368" i="9"/>
  <c r="R368" i="9"/>
  <c r="S368" i="9"/>
  <c r="T368" i="9"/>
  <c r="U368" i="9"/>
  <c r="V368" i="9"/>
  <c r="W368" i="9"/>
  <c r="X368" i="9"/>
  <c r="Y368" i="9"/>
  <c r="Z368" i="9"/>
  <c r="AA368" i="9"/>
  <c r="AB368" i="9"/>
  <c r="AC368" i="9"/>
  <c r="AD368" i="9"/>
  <c r="AE368" i="9"/>
  <c r="AF368" i="9"/>
  <c r="O369" i="9"/>
  <c r="P369" i="9"/>
  <c r="Q369" i="9"/>
  <c r="R369" i="9"/>
  <c r="S369" i="9"/>
  <c r="T369" i="9"/>
  <c r="U369" i="9"/>
  <c r="V369" i="9"/>
  <c r="W369" i="9"/>
  <c r="X369" i="9"/>
  <c r="Y369" i="9"/>
  <c r="Z369" i="9"/>
  <c r="AA369" i="9"/>
  <c r="AB369" i="9"/>
  <c r="AC369" i="9"/>
  <c r="AD369" i="9"/>
  <c r="AE369" i="9"/>
  <c r="AF369" i="9"/>
  <c r="P370" i="9"/>
  <c r="Q370" i="9"/>
  <c r="R370" i="9"/>
  <c r="S370" i="9"/>
  <c r="T370" i="9"/>
  <c r="U370" i="9"/>
  <c r="V370" i="9"/>
  <c r="W370" i="9"/>
  <c r="X370" i="9"/>
  <c r="Y370" i="9"/>
  <c r="Z370" i="9"/>
  <c r="AA370" i="9"/>
  <c r="AB370" i="9"/>
  <c r="AC370" i="9"/>
  <c r="AD370" i="9"/>
  <c r="AE370" i="9"/>
  <c r="AF370" i="9"/>
  <c r="Q371" i="9"/>
  <c r="R371" i="9"/>
  <c r="S371" i="9"/>
  <c r="T371" i="9"/>
  <c r="U371" i="9"/>
  <c r="V371" i="9"/>
  <c r="W371" i="9"/>
  <c r="X371" i="9"/>
  <c r="Y371" i="9"/>
  <c r="Z371" i="9"/>
  <c r="AA371" i="9"/>
  <c r="AB371" i="9"/>
  <c r="AC371" i="9"/>
  <c r="AD371" i="9"/>
  <c r="AE371" i="9"/>
  <c r="AF371" i="9"/>
  <c r="R372" i="9"/>
  <c r="S372" i="9"/>
  <c r="T372" i="9"/>
  <c r="U372" i="9"/>
  <c r="V372" i="9"/>
  <c r="W372" i="9"/>
  <c r="X372" i="9"/>
  <c r="Y372" i="9"/>
  <c r="Z372" i="9"/>
  <c r="AA372" i="9"/>
  <c r="AB372" i="9"/>
  <c r="AC372" i="9"/>
  <c r="AD372" i="9"/>
  <c r="AE372" i="9"/>
  <c r="AF372" i="9"/>
  <c r="S373" i="9"/>
  <c r="T373" i="9"/>
  <c r="U373" i="9"/>
  <c r="V373" i="9"/>
  <c r="W373" i="9"/>
  <c r="X373" i="9"/>
  <c r="Y373" i="9"/>
  <c r="Z373" i="9"/>
  <c r="AA373" i="9"/>
  <c r="AB373" i="9"/>
  <c r="AC373" i="9"/>
  <c r="AD373" i="9"/>
  <c r="AE373" i="9"/>
  <c r="AF373" i="9"/>
  <c r="T374" i="9"/>
  <c r="U374" i="9"/>
  <c r="V374" i="9"/>
  <c r="W374" i="9"/>
  <c r="X374" i="9"/>
  <c r="Y374" i="9"/>
  <c r="Z374" i="9"/>
  <c r="AA374" i="9"/>
  <c r="AB374" i="9"/>
  <c r="AC374" i="9"/>
  <c r="AD374" i="9"/>
  <c r="AE374" i="9"/>
  <c r="AF374" i="9"/>
  <c r="U375" i="9"/>
  <c r="V375" i="9"/>
  <c r="W375" i="9"/>
  <c r="X375" i="9"/>
  <c r="Y375" i="9"/>
  <c r="Z375" i="9"/>
  <c r="AA375" i="9"/>
  <c r="AB375" i="9"/>
  <c r="AC375" i="9"/>
  <c r="AD375" i="9"/>
  <c r="AE375" i="9"/>
  <c r="AF375" i="9"/>
  <c r="V376" i="9"/>
  <c r="W376" i="9"/>
  <c r="X376" i="9"/>
  <c r="Y376" i="9"/>
  <c r="Z376" i="9"/>
  <c r="AA376" i="9"/>
  <c r="AB376" i="9"/>
  <c r="AC376" i="9"/>
  <c r="AD376" i="9"/>
  <c r="AE376" i="9"/>
  <c r="AF376" i="9"/>
  <c r="W377" i="9"/>
  <c r="X377" i="9"/>
  <c r="Y377" i="9"/>
  <c r="Z377" i="9"/>
  <c r="AA377" i="9"/>
  <c r="AB377" i="9"/>
  <c r="AC377" i="9"/>
  <c r="AD377" i="9"/>
  <c r="AE377" i="9"/>
  <c r="AF377" i="9"/>
  <c r="X378" i="9"/>
  <c r="Y378" i="9"/>
  <c r="Z378" i="9"/>
  <c r="AA378" i="9"/>
  <c r="AB378" i="9"/>
  <c r="AC378" i="9"/>
  <c r="AD378" i="9"/>
  <c r="AE378" i="9"/>
  <c r="AF378" i="9"/>
  <c r="Y379" i="9"/>
  <c r="Z379" i="9"/>
  <c r="AA379" i="9"/>
  <c r="AB379" i="9"/>
  <c r="AC379" i="9"/>
  <c r="AD379" i="9"/>
  <c r="AE379" i="9"/>
  <c r="AF379" i="9"/>
  <c r="Z380" i="9"/>
  <c r="AA380" i="9"/>
  <c r="AB380" i="9"/>
  <c r="AC380" i="9"/>
  <c r="AD380" i="9"/>
  <c r="AE380" i="9"/>
  <c r="AF380" i="9"/>
  <c r="AA381" i="9"/>
  <c r="AB381" i="9"/>
  <c r="AC381" i="9"/>
  <c r="AD381" i="9"/>
  <c r="AE381" i="9"/>
  <c r="AF381" i="9"/>
  <c r="AB382" i="9"/>
  <c r="AC382" i="9"/>
  <c r="AD382" i="9"/>
  <c r="AE382" i="9"/>
  <c r="AF382" i="9"/>
  <c r="AC383" i="9"/>
  <c r="AD383" i="9"/>
  <c r="AE383" i="9"/>
  <c r="AF383" i="9"/>
  <c r="AD384" i="9"/>
  <c r="AE384" i="9"/>
  <c r="AF384" i="9"/>
  <c r="AE385" i="9"/>
  <c r="AF385" i="9"/>
  <c r="AF386" i="9"/>
  <c r="B395" i="9"/>
  <c r="C395" i="9"/>
  <c r="D395" i="9"/>
  <c r="E395" i="9"/>
  <c r="F395" i="9"/>
  <c r="G395" i="9"/>
  <c r="H395" i="9"/>
  <c r="I395" i="9"/>
  <c r="J395" i="9"/>
  <c r="K395" i="9"/>
  <c r="L395" i="9"/>
  <c r="M395" i="9"/>
  <c r="N395" i="9"/>
  <c r="O395" i="9"/>
  <c r="P395" i="9"/>
  <c r="Q395" i="9"/>
  <c r="R395" i="9"/>
  <c r="S395" i="9"/>
  <c r="T395" i="9"/>
  <c r="U395" i="9"/>
  <c r="V395" i="9"/>
  <c r="W395" i="9"/>
  <c r="X395" i="9"/>
  <c r="Y395" i="9"/>
  <c r="Z395" i="9"/>
  <c r="AA395" i="9"/>
  <c r="AB395" i="9"/>
  <c r="AC395" i="9"/>
  <c r="AD395" i="9"/>
  <c r="AE395" i="9"/>
  <c r="AF395" i="9"/>
  <c r="C396" i="9"/>
  <c r="D396" i="9"/>
  <c r="E396" i="9"/>
  <c r="F396" i="9"/>
  <c r="G396" i="9"/>
  <c r="H396" i="9"/>
  <c r="I396" i="9"/>
  <c r="J396" i="9"/>
  <c r="K396" i="9"/>
  <c r="L396" i="9"/>
  <c r="M396" i="9"/>
  <c r="N396" i="9"/>
  <c r="O396" i="9"/>
  <c r="P396" i="9"/>
  <c r="Q396" i="9"/>
  <c r="R396" i="9"/>
  <c r="S396" i="9"/>
  <c r="T396" i="9"/>
  <c r="U396" i="9"/>
  <c r="V396" i="9"/>
  <c r="W396" i="9"/>
  <c r="X396" i="9"/>
  <c r="Y396" i="9"/>
  <c r="Z396" i="9"/>
  <c r="AA396" i="9"/>
  <c r="AB396" i="9"/>
  <c r="AC396" i="9"/>
  <c r="AD396" i="9"/>
  <c r="AE396" i="9"/>
  <c r="AF396" i="9"/>
  <c r="D397" i="9"/>
  <c r="E397" i="9"/>
  <c r="F397" i="9"/>
  <c r="G397" i="9"/>
  <c r="H397" i="9"/>
  <c r="I397" i="9"/>
  <c r="J397" i="9"/>
  <c r="K397" i="9"/>
  <c r="L397" i="9"/>
  <c r="M397" i="9"/>
  <c r="N397" i="9"/>
  <c r="O397" i="9"/>
  <c r="P397" i="9"/>
  <c r="Q397" i="9"/>
  <c r="R397" i="9"/>
  <c r="S397" i="9"/>
  <c r="T397" i="9"/>
  <c r="U397" i="9"/>
  <c r="V397" i="9"/>
  <c r="W397" i="9"/>
  <c r="X397" i="9"/>
  <c r="Y397" i="9"/>
  <c r="Z397" i="9"/>
  <c r="AA397" i="9"/>
  <c r="AB397" i="9"/>
  <c r="AC397" i="9"/>
  <c r="AD397" i="9"/>
  <c r="AE397" i="9"/>
  <c r="AF397" i="9"/>
  <c r="E398" i="9"/>
  <c r="F398" i="9"/>
  <c r="G398" i="9"/>
  <c r="H398" i="9"/>
  <c r="I398" i="9"/>
  <c r="J398" i="9"/>
  <c r="K398" i="9"/>
  <c r="L398" i="9"/>
  <c r="M398" i="9"/>
  <c r="N398" i="9"/>
  <c r="O398" i="9"/>
  <c r="P398" i="9"/>
  <c r="Q398" i="9"/>
  <c r="R398" i="9"/>
  <c r="S398" i="9"/>
  <c r="T398" i="9"/>
  <c r="U398" i="9"/>
  <c r="V398" i="9"/>
  <c r="W398" i="9"/>
  <c r="X398" i="9"/>
  <c r="Y398" i="9"/>
  <c r="Z398" i="9"/>
  <c r="AA398" i="9"/>
  <c r="AB398" i="9"/>
  <c r="AC398" i="9"/>
  <c r="AD398" i="9"/>
  <c r="AE398" i="9"/>
  <c r="AF398" i="9"/>
  <c r="F399" i="9"/>
  <c r="G399" i="9"/>
  <c r="H399" i="9"/>
  <c r="I399" i="9"/>
  <c r="J399" i="9"/>
  <c r="K399" i="9"/>
  <c r="L399" i="9"/>
  <c r="M399" i="9"/>
  <c r="N399" i="9"/>
  <c r="O399" i="9"/>
  <c r="P399" i="9"/>
  <c r="Q399" i="9"/>
  <c r="R399" i="9"/>
  <c r="S399" i="9"/>
  <c r="T399" i="9"/>
  <c r="U399" i="9"/>
  <c r="V399" i="9"/>
  <c r="W399" i="9"/>
  <c r="X399" i="9"/>
  <c r="Y399" i="9"/>
  <c r="Z399" i="9"/>
  <c r="AA399" i="9"/>
  <c r="AB399" i="9"/>
  <c r="AC399" i="9"/>
  <c r="AD399" i="9"/>
  <c r="AE399" i="9"/>
  <c r="AF399" i="9"/>
  <c r="G400" i="9"/>
  <c r="H400" i="9"/>
  <c r="I400" i="9"/>
  <c r="J400" i="9"/>
  <c r="K400" i="9"/>
  <c r="L400" i="9"/>
  <c r="M400" i="9"/>
  <c r="N400" i="9"/>
  <c r="O400" i="9"/>
  <c r="P400" i="9"/>
  <c r="Q400" i="9"/>
  <c r="R400" i="9"/>
  <c r="S400" i="9"/>
  <c r="T400" i="9"/>
  <c r="U400" i="9"/>
  <c r="V400" i="9"/>
  <c r="W400" i="9"/>
  <c r="X400" i="9"/>
  <c r="Y400" i="9"/>
  <c r="Z400" i="9"/>
  <c r="AA400" i="9"/>
  <c r="AB400" i="9"/>
  <c r="AC400" i="9"/>
  <c r="AD400" i="9"/>
  <c r="AE400" i="9"/>
  <c r="AF400" i="9"/>
  <c r="H401" i="9"/>
  <c r="I401" i="9"/>
  <c r="J401" i="9"/>
  <c r="K401" i="9"/>
  <c r="L401" i="9"/>
  <c r="M401" i="9"/>
  <c r="N401" i="9"/>
  <c r="O401" i="9"/>
  <c r="P401" i="9"/>
  <c r="Q401" i="9"/>
  <c r="R401" i="9"/>
  <c r="S401" i="9"/>
  <c r="T401" i="9"/>
  <c r="U401" i="9"/>
  <c r="V401" i="9"/>
  <c r="W401" i="9"/>
  <c r="X401" i="9"/>
  <c r="Y401" i="9"/>
  <c r="Z401" i="9"/>
  <c r="AA401" i="9"/>
  <c r="AB401" i="9"/>
  <c r="AC401" i="9"/>
  <c r="AD401" i="9"/>
  <c r="AE401" i="9"/>
  <c r="AF401" i="9"/>
  <c r="I402" i="9"/>
  <c r="J402" i="9"/>
  <c r="K402" i="9"/>
  <c r="L402" i="9"/>
  <c r="M402" i="9"/>
  <c r="N402" i="9"/>
  <c r="O402" i="9"/>
  <c r="P402" i="9"/>
  <c r="Q402" i="9"/>
  <c r="R402" i="9"/>
  <c r="S402" i="9"/>
  <c r="T402" i="9"/>
  <c r="U402" i="9"/>
  <c r="V402" i="9"/>
  <c r="W402" i="9"/>
  <c r="X402" i="9"/>
  <c r="Y402" i="9"/>
  <c r="Z402" i="9"/>
  <c r="AA402" i="9"/>
  <c r="AB402" i="9"/>
  <c r="AC402" i="9"/>
  <c r="AD402" i="9"/>
  <c r="AE402" i="9"/>
  <c r="AF402" i="9"/>
  <c r="J403" i="9"/>
  <c r="K403" i="9"/>
  <c r="L403" i="9"/>
  <c r="M403" i="9"/>
  <c r="N403" i="9"/>
  <c r="O403" i="9"/>
  <c r="P403" i="9"/>
  <c r="Q403" i="9"/>
  <c r="R403" i="9"/>
  <c r="S403" i="9"/>
  <c r="T403" i="9"/>
  <c r="U403" i="9"/>
  <c r="V403" i="9"/>
  <c r="W403" i="9"/>
  <c r="X403" i="9"/>
  <c r="Y403" i="9"/>
  <c r="Z403" i="9"/>
  <c r="AA403" i="9"/>
  <c r="AB403" i="9"/>
  <c r="AC403" i="9"/>
  <c r="AD403" i="9"/>
  <c r="AE403" i="9"/>
  <c r="AF403" i="9"/>
  <c r="K404" i="9"/>
  <c r="L404" i="9"/>
  <c r="M404" i="9"/>
  <c r="N404" i="9"/>
  <c r="O404" i="9"/>
  <c r="P404" i="9"/>
  <c r="Q404" i="9"/>
  <c r="R404" i="9"/>
  <c r="S404" i="9"/>
  <c r="T404" i="9"/>
  <c r="U404" i="9"/>
  <c r="V404" i="9"/>
  <c r="W404" i="9"/>
  <c r="X404" i="9"/>
  <c r="Y404" i="9"/>
  <c r="Z404" i="9"/>
  <c r="AA404" i="9"/>
  <c r="AB404" i="9"/>
  <c r="AC404" i="9"/>
  <c r="AD404" i="9"/>
  <c r="AE404" i="9"/>
  <c r="AF404" i="9"/>
  <c r="L405" i="9"/>
  <c r="M405" i="9"/>
  <c r="N405" i="9"/>
  <c r="O405" i="9"/>
  <c r="P405" i="9"/>
  <c r="Q405" i="9"/>
  <c r="R405" i="9"/>
  <c r="S405" i="9"/>
  <c r="T405" i="9"/>
  <c r="U405" i="9"/>
  <c r="V405" i="9"/>
  <c r="W405" i="9"/>
  <c r="X405" i="9"/>
  <c r="Y405" i="9"/>
  <c r="Z405" i="9"/>
  <c r="AA405" i="9"/>
  <c r="AB405" i="9"/>
  <c r="AC405" i="9"/>
  <c r="AD405" i="9"/>
  <c r="AE405" i="9"/>
  <c r="AF405" i="9"/>
  <c r="M406" i="9"/>
  <c r="N406" i="9"/>
  <c r="O406" i="9"/>
  <c r="P406" i="9"/>
  <c r="Q406" i="9"/>
  <c r="R406" i="9"/>
  <c r="S406" i="9"/>
  <c r="T406" i="9"/>
  <c r="U406" i="9"/>
  <c r="V406" i="9"/>
  <c r="W406" i="9"/>
  <c r="X406" i="9"/>
  <c r="Y406" i="9"/>
  <c r="Z406" i="9"/>
  <c r="AA406" i="9"/>
  <c r="AB406" i="9"/>
  <c r="AC406" i="9"/>
  <c r="AD406" i="9"/>
  <c r="AE406" i="9"/>
  <c r="AF406" i="9"/>
  <c r="N407" i="9"/>
  <c r="O407" i="9"/>
  <c r="P407" i="9"/>
  <c r="Q407" i="9"/>
  <c r="R407" i="9"/>
  <c r="S407" i="9"/>
  <c r="T407" i="9"/>
  <c r="U407" i="9"/>
  <c r="V407" i="9"/>
  <c r="W407" i="9"/>
  <c r="X407" i="9"/>
  <c r="Y407" i="9"/>
  <c r="Z407" i="9"/>
  <c r="AA407" i="9"/>
  <c r="AB407" i="9"/>
  <c r="AC407" i="9"/>
  <c r="AD407" i="9"/>
  <c r="AE407" i="9"/>
  <c r="AF407" i="9"/>
  <c r="O408" i="9"/>
  <c r="P408" i="9"/>
  <c r="Q408" i="9"/>
  <c r="R408" i="9"/>
  <c r="S408" i="9"/>
  <c r="T408" i="9"/>
  <c r="U408" i="9"/>
  <c r="V408" i="9"/>
  <c r="W408" i="9"/>
  <c r="X408" i="9"/>
  <c r="Y408" i="9"/>
  <c r="Z408" i="9"/>
  <c r="AA408" i="9"/>
  <c r="AB408" i="9"/>
  <c r="AC408" i="9"/>
  <c r="AD408" i="9"/>
  <c r="AE408" i="9"/>
  <c r="AF408" i="9"/>
  <c r="P409" i="9"/>
  <c r="Q409" i="9"/>
  <c r="R409" i="9"/>
  <c r="S409" i="9"/>
  <c r="T409" i="9"/>
  <c r="U409" i="9"/>
  <c r="V409" i="9"/>
  <c r="W409" i="9"/>
  <c r="X409" i="9"/>
  <c r="Y409" i="9"/>
  <c r="Z409" i="9"/>
  <c r="AA409" i="9"/>
  <c r="AB409" i="9"/>
  <c r="AC409" i="9"/>
  <c r="AD409" i="9"/>
  <c r="AE409" i="9"/>
  <c r="AF409" i="9"/>
  <c r="Q410" i="9"/>
  <c r="R410" i="9"/>
  <c r="S410" i="9"/>
  <c r="T410" i="9"/>
  <c r="U410" i="9"/>
  <c r="V410" i="9"/>
  <c r="W410" i="9"/>
  <c r="X410" i="9"/>
  <c r="Y410" i="9"/>
  <c r="Z410" i="9"/>
  <c r="AA410" i="9"/>
  <c r="AB410" i="9"/>
  <c r="AC410" i="9"/>
  <c r="AD410" i="9"/>
  <c r="AE410" i="9"/>
  <c r="AF410" i="9"/>
  <c r="R411" i="9"/>
  <c r="S411" i="9"/>
  <c r="T411" i="9"/>
  <c r="U411" i="9"/>
  <c r="V411" i="9"/>
  <c r="W411" i="9"/>
  <c r="X411" i="9"/>
  <c r="Y411" i="9"/>
  <c r="Z411" i="9"/>
  <c r="AA411" i="9"/>
  <c r="AB411" i="9"/>
  <c r="AC411" i="9"/>
  <c r="AD411" i="9"/>
  <c r="AE411" i="9"/>
  <c r="AF411" i="9"/>
  <c r="S412" i="9"/>
  <c r="T412" i="9"/>
  <c r="U412" i="9"/>
  <c r="V412" i="9"/>
  <c r="W412" i="9"/>
  <c r="X412" i="9"/>
  <c r="Y412" i="9"/>
  <c r="Z412" i="9"/>
  <c r="AA412" i="9"/>
  <c r="AB412" i="9"/>
  <c r="AC412" i="9"/>
  <c r="AD412" i="9"/>
  <c r="AE412" i="9"/>
  <c r="AF412" i="9"/>
  <c r="T413" i="9"/>
  <c r="U413" i="9"/>
  <c r="V413" i="9"/>
  <c r="W413" i="9"/>
  <c r="X413" i="9"/>
  <c r="Y413" i="9"/>
  <c r="Z413" i="9"/>
  <c r="AA413" i="9"/>
  <c r="AB413" i="9"/>
  <c r="AC413" i="9"/>
  <c r="AD413" i="9"/>
  <c r="AE413" i="9"/>
  <c r="AF413" i="9"/>
  <c r="U414" i="9"/>
  <c r="V414" i="9"/>
  <c r="W414" i="9"/>
  <c r="X414" i="9"/>
  <c r="Y414" i="9"/>
  <c r="Z414" i="9"/>
  <c r="AA414" i="9"/>
  <c r="AB414" i="9"/>
  <c r="AC414" i="9"/>
  <c r="AD414" i="9"/>
  <c r="AE414" i="9"/>
  <c r="AF414" i="9"/>
  <c r="V415" i="9"/>
  <c r="W415" i="9"/>
  <c r="X415" i="9"/>
  <c r="Y415" i="9"/>
  <c r="Z415" i="9"/>
  <c r="AA415" i="9"/>
  <c r="AB415" i="9"/>
  <c r="AC415" i="9"/>
  <c r="AD415" i="9"/>
  <c r="AE415" i="9"/>
  <c r="AF415" i="9"/>
  <c r="W416" i="9"/>
  <c r="X416" i="9"/>
  <c r="Y416" i="9"/>
  <c r="Z416" i="9"/>
  <c r="AA416" i="9"/>
  <c r="AB416" i="9"/>
  <c r="AC416" i="9"/>
  <c r="AD416" i="9"/>
  <c r="AE416" i="9"/>
  <c r="AF416" i="9"/>
  <c r="X417" i="9"/>
  <c r="Y417" i="9"/>
  <c r="Z417" i="9"/>
  <c r="AA417" i="9"/>
  <c r="AB417" i="9"/>
  <c r="AC417" i="9"/>
  <c r="AD417" i="9"/>
  <c r="AE417" i="9"/>
  <c r="AF417" i="9"/>
  <c r="Y418" i="9"/>
  <c r="Z418" i="9"/>
  <c r="AA418" i="9"/>
  <c r="AB418" i="9"/>
  <c r="AC418" i="9"/>
  <c r="AD418" i="9"/>
  <c r="AE418" i="9"/>
  <c r="AF418" i="9"/>
  <c r="Z419" i="9"/>
  <c r="AA419" i="9"/>
  <c r="AB419" i="9"/>
  <c r="AC419" i="9"/>
  <c r="AD419" i="9"/>
  <c r="AE419" i="9"/>
  <c r="AF419" i="9"/>
  <c r="AA420" i="9"/>
  <c r="AB420" i="9"/>
  <c r="AC420" i="9"/>
  <c r="AD420" i="9"/>
  <c r="AE420" i="9"/>
  <c r="AF420" i="9"/>
  <c r="AB421" i="9"/>
  <c r="AC421" i="9"/>
  <c r="AD421" i="9"/>
  <c r="AE421" i="9"/>
  <c r="AF421" i="9"/>
  <c r="AC422" i="9"/>
  <c r="AD422" i="9"/>
  <c r="AE422" i="9"/>
  <c r="AF422" i="9"/>
  <c r="AD423" i="9"/>
  <c r="AE423" i="9"/>
  <c r="AF423" i="9"/>
  <c r="AE424" i="9"/>
  <c r="AF424" i="9"/>
  <c r="AF425" i="9"/>
  <c r="B434" i="9"/>
  <c r="C434" i="9"/>
  <c r="D434" i="9"/>
  <c r="E434" i="9"/>
  <c r="F434" i="9"/>
  <c r="G434" i="9"/>
  <c r="H434" i="9"/>
  <c r="I434" i="9"/>
  <c r="J434" i="9"/>
  <c r="K434" i="9"/>
  <c r="L434" i="9"/>
  <c r="M434" i="9"/>
  <c r="N434" i="9"/>
  <c r="O434" i="9"/>
  <c r="P434" i="9"/>
  <c r="Q434" i="9"/>
  <c r="R434" i="9"/>
  <c r="S434" i="9"/>
  <c r="T434" i="9"/>
  <c r="U434" i="9"/>
  <c r="V434" i="9"/>
  <c r="W434" i="9"/>
  <c r="X434" i="9"/>
  <c r="Y434" i="9"/>
  <c r="Z434" i="9"/>
  <c r="AA434" i="9"/>
  <c r="AB434" i="9"/>
  <c r="AC434" i="9"/>
  <c r="AD434" i="9"/>
  <c r="AE434" i="9"/>
  <c r="AF434" i="9"/>
  <c r="C435" i="9"/>
  <c r="D435" i="9"/>
  <c r="E435" i="9"/>
  <c r="F435" i="9"/>
  <c r="G435" i="9"/>
  <c r="H435" i="9"/>
  <c r="I435" i="9"/>
  <c r="J435" i="9"/>
  <c r="K435" i="9"/>
  <c r="L435" i="9"/>
  <c r="M435" i="9"/>
  <c r="N435" i="9"/>
  <c r="O435" i="9"/>
  <c r="P435" i="9"/>
  <c r="Q435" i="9"/>
  <c r="R435" i="9"/>
  <c r="S435" i="9"/>
  <c r="T435" i="9"/>
  <c r="U435" i="9"/>
  <c r="V435" i="9"/>
  <c r="W435" i="9"/>
  <c r="X435" i="9"/>
  <c r="Y435" i="9"/>
  <c r="Z435" i="9"/>
  <c r="AA435" i="9"/>
  <c r="AB435" i="9"/>
  <c r="AC435" i="9"/>
  <c r="AD435" i="9"/>
  <c r="AE435" i="9"/>
  <c r="AF435" i="9"/>
  <c r="D436" i="9"/>
  <c r="E436" i="9"/>
  <c r="F436" i="9"/>
  <c r="G436" i="9"/>
  <c r="H436" i="9"/>
  <c r="I436" i="9"/>
  <c r="J436" i="9"/>
  <c r="K436" i="9"/>
  <c r="L436" i="9"/>
  <c r="M436" i="9"/>
  <c r="N436" i="9"/>
  <c r="O436" i="9"/>
  <c r="P436" i="9"/>
  <c r="Q436" i="9"/>
  <c r="R436" i="9"/>
  <c r="S436" i="9"/>
  <c r="T436" i="9"/>
  <c r="U436" i="9"/>
  <c r="V436" i="9"/>
  <c r="W436" i="9"/>
  <c r="X436" i="9"/>
  <c r="Y436" i="9"/>
  <c r="Z436" i="9"/>
  <c r="AA436" i="9"/>
  <c r="AB436" i="9"/>
  <c r="AC436" i="9"/>
  <c r="AD436" i="9"/>
  <c r="AE436" i="9"/>
  <c r="AF436" i="9"/>
  <c r="E437" i="9"/>
  <c r="F437" i="9"/>
  <c r="G437" i="9"/>
  <c r="H437" i="9"/>
  <c r="I437" i="9"/>
  <c r="J437" i="9"/>
  <c r="K437" i="9"/>
  <c r="L437" i="9"/>
  <c r="M437" i="9"/>
  <c r="N437" i="9"/>
  <c r="O437" i="9"/>
  <c r="P437" i="9"/>
  <c r="Q437" i="9"/>
  <c r="R437" i="9"/>
  <c r="S437" i="9"/>
  <c r="T437" i="9"/>
  <c r="U437" i="9"/>
  <c r="V437" i="9"/>
  <c r="W437" i="9"/>
  <c r="X437" i="9"/>
  <c r="Y437" i="9"/>
  <c r="Z437" i="9"/>
  <c r="AA437" i="9"/>
  <c r="AB437" i="9"/>
  <c r="AC437" i="9"/>
  <c r="AD437" i="9"/>
  <c r="AE437" i="9"/>
  <c r="AF437" i="9"/>
  <c r="F438" i="9"/>
  <c r="G438" i="9"/>
  <c r="H438" i="9"/>
  <c r="I438" i="9"/>
  <c r="J438" i="9"/>
  <c r="K438" i="9"/>
  <c r="L438" i="9"/>
  <c r="M438" i="9"/>
  <c r="N438" i="9"/>
  <c r="O438" i="9"/>
  <c r="P438" i="9"/>
  <c r="Q438" i="9"/>
  <c r="R438" i="9"/>
  <c r="S438" i="9"/>
  <c r="T438" i="9"/>
  <c r="U438" i="9"/>
  <c r="V438" i="9"/>
  <c r="W438" i="9"/>
  <c r="X438" i="9"/>
  <c r="Y438" i="9"/>
  <c r="Z438" i="9"/>
  <c r="AA438" i="9"/>
  <c r="AB438" i="9"/>
  <c r="AC438" i="9"/>
  <c r="AD438" i="9"/>
  <c r="AE438" i="9"/>
  <c r="AF438" i="9"/>
  <c r="G439" i="9"/>
  <c r="H439" i="9"/>
  <c r="I439" i="9"/>
  <c r="J439" i="9"/>
  <c r="K439" i="9"/>
  <c r="L439" i="9"/>
  <c r="M439" i="9"/>
  <c r="N439" i="9"/>
  <c r="O439" i="9"/>
  <c r="P439" i="9"/>
  <c r="Q439" i="9"/>
  <c r="R439" i="9"/>
  <c r="S439" i="9"/>
  <c r="T439" i="9"/>
  <c r="U439" i="9"/>
  <c r="V439" i="9"/>
  <c r="W439" i="9"/>
  <c r="X439" i="9"/>
  <c r="Y439" i="9"/>
  <c r="Z439" i="9"/>
  <c r="AA439" i="9"/>
  <c r="AB439" i="9"/>
  <c r="AC439" i="9"/>
  <c r="AD439" i="9"/>
  <c r="AE439" i="9"/>
  <c r="AF439" i="9"/>
  <c r="H440" i="9"/>
  <c r="I440" i="9"/>
  <c r="J440" i="9"/>
  <c r="K440" i="9"/>
  <c r="L440" i="9"/>
  <c r="M440" i="9"/>
  <c r="N440" i="9"/>
  <c r="O440" i="9"/>
  <c r="P440" i="9"/>
  <c r="Q440" i="9"/>
  <c r="R440" i="9"/>
  <c r="S440" i="9"/>
  <c r="T440" i="9"/>
  <c r="U440" i="9"/>
  <c r="V440" i="9"/>
  <c r="W440" i="9"/>
  <c r="X440" i="9"/>
  <c r="Y440" i="9"/>
  <c r="Z440" i="9"/>
  <c r="AA440" i="9"/>
  <c r="AB440" i="9"/>
  <c r="AC440" i="9"/>
  <c r="AD440" i="9"/>
  <c r="AE440" i="9"/>
  <c r="AF440" i="9"/>
  <c r="I441" i="9"/>
  <c r="J441" i="9"/>
  <c r="K441" i="9"/>
  <c r="L441" i="9"/>
  <c r="M441" i="9"/>
  <c r="N441" i="9"/>
  <c r="O441" i="9"/>
  <c r="P441" i="9"/>
  <c r="Q441" i="9"/>
  <c r="R441" i="9"/>
  <c r="S441" i="9"/>
  <c r="T441" i="9"/>
  <c r="U441" i="9"/>
  <c r="V441" i="9"/>
  <c r="W441" i="9"/>
  <c r="X441" i="9"/>
  <c r="Y441" i="9"/>
  <c r="Z441" i="9"/>
  <c r="AA441" i="9"/>
  <c r="AB441" i="9"/>
  <c r="AC441" i="9"/>
  <c r="AD441" i="9"/>
  <c r="AE441" i="9"/>
  <c r="AF441" i="9"/>
  <c r="J442" i="9"/>
  <c r="K442" i="9"/>
  <c r="L442" i="9"/>
  <c r="M442" i="9"/>
  <c r="N442" i="9"/>
  <c r="O442" i="9"/>
  <c r="P442" i="9"/>
  <c r="Q442" i="9"/>
  <c r="R442" i="9"/>
  <c r="S442" i="9"/>
  <c r="T442" i="9"/>
  <c r="U442" i="9"/>
  <c r="V442" i="9"/>
  <c r="W442" i="9"/>
  <c r="X442" i="9"/>
  <c r="Y442" i="9"/>
  <c r="Z442" i="9"/>
  <c r="AA442" i="9"/>
  <c r="AB442" i="9"/>
  <c r="AC442" i="9"/>
  <c r="AD442" i="9"/>
  <c r="AE442" i="9"/>
  <c r="AF442" i="9"/>
  <c r="K443" i="9"/>
  <c r="L443" i="9"/>
  <c r="M443" i="9"/>
  <c r="N443" i="9"/>
  <c r="O443" i="9"/>
  <c r="P443" i="9"/>
  <c r="Q443" i="9"/>
  <c r="R443" i="9"/>
  <c r="S443" i="9"/>
  <c r="T443" i="9"/>
  <c r="U443" i="9"/>
  <c r="V443" i="9"/>
  <c r="W443" i="9"/>
  <c r="X443" i="9"/>
  <c r="Y443" i="9"/>
  <c r="Z443" i="9"/>
  <c r="AA443" i="9"/>
  <c r="AB443" i="9"/>
  <c r="AC443" i="9"/>
  <c r="AD443" i="9"/>
  <c r="AE443" i="9"/>
  <c r="AF443" i="9"/>
  <c r="L444" i="9"/>
  <c r="M444" i="9"/>
  <c r="N444" i="9"/>
  <c r="O444" i="9"/>
  <c r="P444" i="9"/>
  <c r="Q444" i="9"/>
  <c r="R444" i="9"/>
  <c r="S444" i="9"/>
  <c r="T444" i="9"/>
  <c r="U444" i="9"/>
  <c r="V444" i="9"/>
  <c r="W444" i="9"/>
  <c r="X444" i="9"/>
  <c r="Y444" i="9"/>
  <c r="Z444" i="9"/>
  <c r="AA444" i="9"/>
  <c r="AB444" i="9"/>
  <c r="AC444" i="9"/>
  <c r="AD444" i="9"/>
  <c r="AE444" i="9"/>
  <c r="AF444" i="9"/>
  <c r="M445" i="9"/>
  <c r="N445" i="9"/>
  <c r="O445" i="9"/>
  <c r="P445" i="9"/>
  <c r="Q445" i="9"/>
  <c r="R445" i="9"/>
  <c r="S445" i="9"/>
  <c r="T445" i="9"/>
  <c r="U445" i="9"/>
  <c r="V445" i="9"/>
  <c r="W445" i="9"/>
  <c r="X445" i="9"/>
  <c r="Y445" i="9"/>
  <c r="Z445" i="9"/>
  <c r="AA445" i="9"/>
  <c r="AB445" i="9"/>
  <c r="AC445" i="9"/>
  <c r="AD445" i="9"/>
  <c r="AE445" i="9"/>
  <c r="AF445" i="9"/>
  <c r="N446" i="9"/>
  <c r="O446" i="9"/>
  <c r="P446" i="9"/>
  <c r="Q446" i="9"/>
  <c r="R446" i="9"/>
  <c r="S446" i="9"/>
  <c r="T446" i="9"/>
  <c r="U446" i="9"/>
  <c r="V446" i="9"/>
  <c r="W446" i="9"/>
  <c r="X446" i="9"/>
  <c r="Y446" i="9"/>
  <c r="Z446" i="9"/>
  <c r="AA446" i="9"/>
  <c r="AB446" i="9"/>
  <c r="AC446" i="9"/>
  <c r="AD446" i="9"/>
  <c r="AE446" i="9"/>
  <c r="AF446" i="9"/>
  <c r="O447" i="9"/>
  <c r="P447" i="9"/>
  <c r="Q447" i="9"/>
  <c r="R447" i="9"/>
  <c r="S447" i="9"/>
  <c r="T447" i="9"/>
  <c r="U447" i="9"/>
  <c r="V447" i="9"/>
  <c r="W447" i="9"/>
  <c r="X447" i="9"/>
  <c r="Y447" i="9"/>
  <c r="Z447" i="9"/>
  <c r="AA447" i="9"/>
  <c r="AB447" i="9"/>
  <c r="AC447" i="9"/>
  <c r="AD447" i="9"/>
  <c r="AE447" i="9"/>
  <c r="AF447" i="9"/>
  <c r="P448" i="9"/>
  <c r="Q448" i="9"/>
  <c r="R448" i="9"/>
  <c r="S448" i="9"/>
  <c r="T448" i="9"/>
  <c r="U448" i="9"/>
  <c r="V448" i="9"/>
  <c r="W448" i="9"/>
  <c r="X448" i="9"/>
  <c r="Y448" i="9"/>
  <c r="Z448" i="9"/>
  <c r="AA448" i="9"/>
  <c r="AB448" i="9"/>
  <c r="AC448" i="9"/>
  <c r="AD448" i="9"/>
  <c r="AE448" i="9"/>
  <c r="AF448" i="9"/>
  <c r="Q449" i="9"/>
  <c r="R449" i="9"/>
  <c r="S449" i="9"/>
  <c r="T449" i="9"/>
  <c r="U449" i="9"/>
  <c r="V449" i="9"/>
  <c r="W449" i="9"/>
  <c r="X449" i="9"/>
  <c r="Y449" i="9"/>
  <c r="Z449" i="9"/>
  <c r="AA449" i="9"/>
  <c r="AB449" i="9"/>
  <c r="AC449" i="9"/>
  <c r="AD449" i="9"/>
  <c r="AE449" i="9"/>
  <c r="AF449" i="9"/>
  <c r="R450" i="9"/>
  <c r="S450" i="9"/>
  <c r="T450" i="9"/>
  <c r="U450" i="9"/>
  <c r="V450" i="9"/>
  <c r="W450" i="9"/>
  <c r="X450" i="9"/>
  <c r="Y450" i="9"/>
  <c r="Z450" i="9"/>
  <c r="AA450" i="9"/>
  <c r="AB450" i="9"/>
  <c r="AC450" i="9"/>
  <c r="AD450" i="9"/>
  <c r="AE450" i="9"/>
  <c r="AF450" i="9"/>
  <c r="S451" i="9"/>
  <c r="T451" i="9"/>
  <c r="U451" i="9"/>
  <c r="V451" i="9"/>
  <c r="W451" i="9"/>
  <c r="X451" i="9"/>
  <c r="Y451" i="9"/>
  <c r="Z451" i="9"/>
  <c r="AA451" i="9"/>
  <c r="AB451" i="9"/>
  <c r="AC451" i="9"/>
  <c r="AD451" i="9"/>
  <c r="AE451" i="9"/>
  <c r="AF451" i="9"/>
  <c r="T452" i="9"/>
  <c r="U452" i="9"/>
  <c r="V452" i="9"/>
  <c r="W452" i="9"/>
  <c r="X452" i="9"/>
  <c r="Y452" i="9"/>
  <c r="Z452" i="9"/>
  <c r="AA452" i="9"/>
  <c r="AB452" i="9"/>
  <c r="AC452" i="9"/>
  <c r="AD452" i="9"/>
  <c r="AE452" i="9"/>
  <c r="AF452" i="9"/>
  <c r="U453" i="9"/>
  <c r="V453" i="9"/>
  <c r="W453" i="9"/>
  <c r="X453" i="9"/>
  <c r="Y453" i="9"/>
  <c r="Z453" i="9"/>
  <c r="AA453" i="9"/>
  <c r="AB453" i="9"/>
  <c r="AC453" i="9"/>
  <c r="AD453" i="9"/>
  <c r="AE453" i="9"/>
  <c r="AF453" i="9"/>
  <c r="V454" i="9"/>
  <c r="W454" i="9"/>
  <c r="X454" i="9"/>
  <c r="Y454" i="9"/>
  <c r="Z454" i="9"/>
  <c r="AA454" i="9"/>
  <c r="AB454" i="9"/>
  <c r="AC454" i="9"/>
  <c r="AD454" i="9"/>
  <c r="AE454" i="9"/>
  <c r="AF454" i="9"/>
  <c r="W455" i="9"/>
  <c r="X455" i="9"/>
  <c r="Y455" i="9"/>
  <c r="Z455" i="9"/>
  <c r="AA455" i="9"/>
  <c r="AB455" i="9"/>
  <c r="AC455" i="9"/>
  <c r="AD455" i="9"/>
  <c r="AE455" i="9"/>
  <c r="AF455" i="9"/>
  <c r="X456" i="9"/>
  <c r="Y456" i="9"/>
  <c r="Z456" i="9"/>
  <c r="AA456" i="9"/>
  <c r="AB456" i="9"/>
  <c r="AC456" i="9"/>
  <c r="AD456" i="9"/>
  <c r="AE456" i="9"/>
  <c r="AF456" i="9"/>
  <c r="Y457" i="9"/>
  <c r="Z457" i="9"/>
  <c r="AA457" i="9"/>
  <c r="AB457" i="9"/>
  <c r="AC457" i="9"/>
  <c r="AD457" i="9"/>
  <c r="AE457" i="9"/>
  <c r="AF457" i="9"/>
  <c r="Z458" i="9"/>
  <c r="AA458" i="9"/>
  <c r="AB458" i="9"/>
  <c r="AC458" i="9"/>
  <c r="AD458" i="9"/>
  <c r="AE458" i="9"/>
  <c r="AF458" i="9"/>
  <c r="AA459" i="9"/>
  <c r="AB459" i="9"/>
  <c r="AC459" i="9"/>
  <c r="AD459" i="9"/>
  <c r="AE459" i="9"/>
  <c r="AF459" i="9"/>
  <c r="AB460" i="9"/>
  <c r="AC460" i="9"/>
  <c r="AD460" i="9"/>
  <c r="AE460" i="9"/>
  <c r="AF460" i="9"/>
  <c r="AC461" i="9"/>
  <c r="AD461" i="9"/>
  <c r="AE461" i="9"/>
  <c r="AF461" i="9"/>
  <c r="AD462" i="9"/>
  <c r="AE462" i="9"/>
  <c r="AF462" i="9"/>
  <c r="AE463" i="9"/>
  <c r="AF463" i="9"/>
  <c r="AF464" i="9"/>
  <c r="B473" i="9"/>
  <c r="C473" i="9"/>
  <c r="D473" i="9"/>
  <c r="E473" i="9"/>
  <c r="F473" i="9"/>
  <c r="G473" i="9"/>
  <c r="H473" i="9"/>
  <c r="I473" i="9"/>
  <c r="J473" i="9"/>
  <c r="K473" i="9"/>
  <c r="L473" i="9"/>
  <c r="M473" i="9"/>
  <c r="N473" i="9"/>
  <c r="O473" i="9"/>
  <c r="P473" i="9"/>
  <c r="Q473" i="9"/>
  <c r="R473" i="9"/>
  <c r="S473" i="9"/>
  <c r="T473" i="9"/>
  <c r="U473" i="9"/>
  <c r="V473" i="9"/>
  <c r="W473" i="9"/>
  <c r="X473" i="9"/>
  <c r="Y473" i="9"/>
  <c r="Z473" i="9"/>
  <c r="AA473" i="9"/>
  <c r="AB473" i="9"/>
  <c r="AC473" i="9"/>
  <c r="AD473" i="9"/>
  <c r="AE473" i="9"/>
  <c r="AF473" i="9"/>
  <c r="C474" i="9"/>
  <c r="D474" i="9"/>
  <c r="E474" i="9"/>
  <c r="F474" i="9"/>
  <c r="G474" i="9"/>
  <c r="H474" i="9"/>
  <c r="I474" i="9"/>
  <c r="J474" i="9"/>
  <c r="K474" i="9"/>
  <c r="L474" i="9"/>
  <c r="M474" i="9"/>
  <c r="N474" i="9"/>
  <c r="O474" i="9"/>
  <c r="P474" i="9"/>
  <c r="Q474" i="9"/>
  <c r="R474" i="9"/>
  <c r="S474" i="9"/>
  <c r="T474" i="9"/>
  <c r="U474" i="9"/>
  <c r="V474" i="9"/>
  <c r="W474" i="9"/>
  <c r="X474" i="9"/>
  <c r="Y474" i="9"/>
  <c r="Z474" i="9"/>
  <c r="AA474" i="9"/>
  <c r="AB474" i="9"/>
  <c r="AC474" i="9"/>
  <c r="AD474" i="9"/>
  <c r="AE474" i="9"/>
  <c r="AF474" i="9"/>
  <c r="D475" i="9"/>
  <c r="E475" i="9"/>
  <c r="F475" i="9"/>
  <c r="G475" i="9"/>
  <c r="H475" i="9"/>
  <c r="I475" i="9"/>
  <c r="J475" i="9"/>
  <c r="K475" i="9"/>
  <c r="L475" i="9"/>
  <c r="M475" i="9"/>
  <c r="N475" i="9"/>
  <c r="O475" i="9"/>
  <c r="P475" i="9"/>
  <c r="Q475" i="9"/>
  <c r="R475" i="9"/>
  <c r="S475" i="9"/>
  <c r="T475" i="9"/>
  <c r="U475" i="9"/>
  <c r="V475" i="9"/>
  <c r="W475" i="9"/>
  <c r="X475" i="9"/>
  <c r="Y475" i="9"/>
  <c r="Z475" i="9"/>
  <c r="AA475" i="9"/>
  <c r="AB475" i="9"/>
  <c r="AC475" i="9"/>
  <c r="AD475" i="9"/>
  <c r="AE475" i="9"/>
  <c r="AF475" i="9"/>
  <c r="E476" i="9"/>
  <c r="F476" i="9"/>
  <c r="G476" i="9"/>
  <c r="H476" i="9"/>
  <c r="I476" i="9"/>
  <c r="J476" i="9"/>
  <c r="K476" i="9"/>
  <c r="L476" i="9"/>
  <c r="M476" i="9"/>
  <c r="N476" i="9"/>
  <c r="O476" i="9"/>
  <c r="P476" i="9"/>
  <c r="Q476" i="9"/>
  <c r="R476" i="9"/>
  <c r="S476" i="9"/>
  <c r="T476" i="9"/>
  <c r="U476" i="9"/>
  <c r="V476" i="9"/>
  <c r="W476" i="9"/>
  <c r="X476" i="9"/>
  <c r="Y476" i="9"/>
  <c r="Z476" i="9"/>
  <c r="AA476" i="9"/>
  <c r="AB476" i="9"/>
  <c r="AC476" i="9"/>
  <c r="AD476" i="9"/>
  <c r="AE476" i="9"/>
  <c r="AF476" i="9"/>
  <c r="F477" i="9"/>
  <c r="G477" i="9"/>
  <c r="H477" i="9"/>
  <c r="I477" i="9"/>
  <c r="J477" i="9"/>
  <c r="K477" i="9"/>
  <c r="L477" i="9"/>
  <c r="M477" i="9"/>
  <c r="N477" i="9"/>
  <c r="O477" i="9"/>
  <c r="P477" i="9"/>
  <c r="Q477" i="9"/>
  <c r="R477" i="9"/>
  <c r="S477" i="9"/>
  <c r="T477" i="9"/>
  <c r="U477" i="9"/>
  <c r="V477" i="9"/>
  <c r="W477" i="9"/>
  <c r="X477" i="9"/>
  <c r="Y477" i="9"/>
  <c r="Z477" i="9"/>
  <c r="AA477" i="9"/>
  <c r="AB477" i="9"/>
  <c r="AC477" i="9"/>
  <c r="AD477" i="9"/>
  <c r="AE477" i="9"/>
  <c r="AF477" i="9"/>
  <c r="G478" i="9"/>
  <c r="H478" i="9"/>
  <c r="I478" i="9"/>
  <c r="J478" i="9"/>
  <c r="K478" i="9"/>
  <c r="L478" i="9"/>
  <c r="M478" i="9"/>
  <c r="N478" i="9"/>
  <c r="O478" i="9"/>
  <c r="P478" i="9"/>
  <c r="Q478" i="9"/>
  <c r="R478" i="9"/>
  <c r="S478" i="9"/>
  <c r="T478" i="9"/>
  <c r="U478" i="9"/>
  <c r="V478" i="9"/>
  <c r="W478" i="9"/>
  <c r="X478" i="9"/>
  <c r="Y478" i="9"/>
  <c r="Z478" i="9"/>
  <c r="AA478" i="9"/>
  <c r="AB478" i="9"/>
  <c r="AC478" i="9"/>
  <c r="AD478" i="9"/>
  <c r="AE478" i="9"/>
  <c r="AF478" i="9"/>
  <c r="H479" i="9"/>
  <c r="I479" i="9"/>
  <c r="J479" i="9"/>
  <c r="K479" i="9"/>
  <c r="L479" i="9"/>
  <c r="M479" i="9"/>
  <c r="N479" i="9"/>
  <c r="O479" i="9"/>
  <c r="P479" i="9"/>
  <c r="Q479" i="9"/>
  <c r="R479" i="9"/>
  <c r="S479" i="9"/>
  <c r="T479" i="9"/>
  <c r="U479" i="9"/>
  <c r="V479" i="9"/>
  <c r="W479" i="9"/>
  <c r="X479" i="9"/>
  <c r="Y479" i="9"/>
  <c r="Z479" i="9"/>
  <c r="AA479" i="9"/>
  <c r="AB479" i="9"/>
  <c r="AC479" i="9"/>
  <c r="AD479" i="9"/>
  <c r="AE479" i="9"/>
  <c r="AF479" i="9"/>
  <c r="I480" i="9"/>
  <c r="J480" i="9"/>
  <c r="K480" i="9"/>
  <c r="L480" i="9"/>
  <c r="M480" i="9"/>
  <c r="N480" i="9"/>
  <c r="O480" i="9"/>
  <c r="P480" i="9"/>
  <c r="Q480" i="9"/>
  <c r="R480" i="9"/>
  <c r="S480" i="9"/>
  <c r="T480" i="9"/>
  <c r="U480" i="9"/>
  <c r="V480" i="9"/>
  <c r="W480" i="9"/>
  <c r="X480" i="9"/>
  <c r="Y480" i="9"/>
  <c r="Z480" i="9"/>
  <c r="AA480" i="9"/>
  <c r="AB480" i="9"/>
  <c r="AC480" i="9"/>
  <c r="AD480" i="9"/>
  <c r="AE480" i="9"/>
  <c r="AF480" i="9"/>
  <c r="J481" i="9"/>
  <c r="K481" i="9"/>
  <c r="L481" i="9"/>
  <c r="M481" i="9"/>
  <c r="N481" i="9"/>
  <c r="O481" i="9"/>
  <c r="P481" i="9"/>
  <c r="Q481" i="9"/>
  <c r="R481" i="9"/>
  <c r="S481" i="9"/>
  <c r="T481" i="9"/>
  <c r="U481" i="9"/>
  <c r="V481" i="9"/>
  <c r="W481" i="9"/>
  <c r="X481" i="9"/>
  <c r="Y481" i="9"/>
  <c r="Z481" i="9"/>
  <c r="AA481" i="9"/>
  <c r="AB481" i="9"/>
  <c r="AC481" i="9"/>
  <c r="AD481" i="9"/>
  <c r="AE481" i="9"/>
  <c r="AF481" i="9"/>
  <c r="K482" i="9"/>
  <c r="L482" i="9"/>
  <c r="M482" i="9"/>
  <c r="N482" i="9"/>
  <c r="O482" i="9"/>
  <c r="P482" i="9"/>
  <c r="Q482" i="9"/>
  <c r="R482" i="9"/>
  <c r="S482" i="9"/>
  <c r="T482" i="9"/>
  <c r="U482" i="9"/>
  <c r="V482" i="9"/>
  <c r="W482" i="9"/>
  <c r="X482" i="9"/>
  <c r="Y482" i="9"/>
  <c r="Z482" i="9"/>
  <c r="AA482" i="9"/>
  <c r="AB482" i="9"/>
  <c r="AC482" i="9"/>
  <c r="AD482" i="9"/>
  <c r="AE482" i="9"/>
  <c r="AF482" i="9"/>
  <c r="L483" i="9"/>
  <c r="M483" i="9"/>
  <c r="N483" i="9"/>
  <c r="O483" i="9"/>
  <c r="P483" i="9"/>
  <c r="Q483" i="9"/>
  <c r="R483" i="9"/>
  <c r="S483" i="9"/>
  <c r="T483" i="9"/>
  <c r="U483" i="9"/>
  <c r="V483" i="9"/>
  <c r="W483" i="9"/>
  <c r="X483" i="9"/>
  <c r="Y483" i="9"/>
  <c r="Z483" i="9"/>
  <c r="AA483" i="9"/>
  <c r="AB483" i="9"/>
  <c r="AC483" i="9"/>
  <c r="AD483" i="9"/>
  <c r="AE483" i="9"/>
  <c r="AF483" i="9"/>
  <c r="M484" i="9"/>
  <c r="N484" i="9"/>
  <c r="O484" i="9"/>
  <c r="P484" i="9"/>
  <c r="Q484" i="9"/>
  <c r="R484" i="9"/>
  <c r="S484" i="9"/>
  <c r="T484" i="9"/>
  <c r="U484" i="9"/>
  <c r="V484" i="9"/>
  <c r="W484" i="9"/>
  <c r="X484" i="9"/>
  <c r="Y484" i="9"/>
  <c r="Z484" i="9"/>
  <c r="AA484" i="9"/>
  <c r="AB484" i="9"/>
  <c r="AC484" i="9"/>
  <c r="AD484" i="9"/>
  <c r="AE484" i="9"/>
  <c r="AF484" i="9"/>
  <c r="N485" i="9"/>
  <c r="O485" i="9"/>
  <c r="P485" i="9"/>
  <c r="Q485" i="9"/>
  <c r="R485" i="9"/>
  <c r="S485" i="9"/>
  <c r="T485" i="9"/>
  <c r="U485" i="9"/>
  <c r="V485" i="9"/>
  <c r="W485" i="9"/>
  <c r="X485" i="9"/>
  <c r="Y485" i="9"/>
  <c r="Z485" i="9"/>
  <c r="AA485" i="9"/>
  <c r="AB485" i="9"/>
  <c r="AC485" i="9"/>
  <c r="AD485" i="9"/>
  <c r="AE485" i="9"/>
  <c r="AF485" i="9"/>
  <c r="O486" i="9"/>
  <c r="P486" i="9"/>
  <c r="Q486" i="9"/>
  <c r="R486" i="9"/>
  <c r="S486" i="9"/>
  <c r="T486" i="9"/>
  <c r="U486" i="9"/>
  <c r="V486" i="9"/>
  <c r="W486" i="9"/>
  <c r="X486" i="9"/>
  <c r="Y486" i="9"/>
  <c r="Z486" i="9"/>
  <c r="AA486" i="9"/>
  <c r="AB486" i="9"/>
  <c r="AC486" i="9"/>
  <c r="AD486" i="9"/>
  <c r="AE486" i="9"/>
  <c r="AF486" i="9"/>
  <c r="P487" i="9"/>
  <c r="Q487" i="9"/>
  <c r="R487" i="9"/>
  <c r="S487" i="9"/>
  <c r="T487" i="9"/>
  <c r="U487" i="9"/>
  <c r="V487" i="9"/>
  <c r="W487" i="9"/>
  <c r="X487" i="9"/>
  <c r="Y487" i="9"/>
  <c r="Z487" i="9"/>
  <c r="AA487" i="9"/>
  <c r="AB487" i="9"/>
  <c r="AC487" i="9"/>
  <c r="AD487" i="9"/>
  <c r="AE487" i="9"/>
  <c r="AF487" i="9"/>
  <c r="Q488" i="9"/>
  <c r="R488" i="9"/>
  <c r="S488" i="9"/>
  <c r="T488" i="9"/>
  <c r="U488" i="9"/>
  <c r="V488" i="9"/>
  <c r="W488" i="9"/>
  <c r="X488" i="9"/>
  <c r="Y488" i="9"/>
  <c r="Z488" i="9"/>
  <c r="AA488" i="9"/>
  <c r="AB488" i="9"/>
  <c r="AC488" i="9"/>
  <c r="AD488" i="9"/>
  <c r="AE488" i="9"/>
  <c r="AF488" i="9"/>
  <c r="R489" i="9"/>
  <c r="S489" i="9"/>
  <c r="T489" i="9"/>
  <c r="U489" i="9"/>
  <c r="V489" i="9"/>
  <c r="W489" i="9"/>
  <c r="X489" i="9"/>
  <c r="Y489" i="9"/>
  <c r="Z489" i="9"/>
  <c r="AA489" i="9"/>
  <c r="AB489" i="9"/>
  <c r="AC489" i="9"/>
  <c r="AD489" i="9"/>
  <c r="AE489" i="9"/>
  <c r="AF489" i="9"/>
  <c r="S490" i="9"/>
  <c r="T490" i="9"/>
  <c r="U490" i="9"/>
  <c r="V490" i="9"/>
  <c r="W490" i="9"/>
  <c r="X490" i="9"/>
  <c r="Y490" i="9"/>
  <c r="Z490" i="9"/>
  <c r="AA490" i="9"/>
  <c r="AB490" i="9"/>
  <c r="AC490" i="9"/>
  <c r="AD490" i="9"/>
  <c r="AE490" i="9"/>
  <c r="AF490" i="9"/>
  <c r="T491" i="9"/>
  <c r="U491" i="9"/>
  <c r="V491" i="9"/>
  <c r="W491" i="9"/>
  <c r="X491" i="9"/>
  <c r="Y491" i="9"/>
  <c r="Z491" i="9"/>
  <c r="AA491" i="9"/>
  <c r="AB491" i="9"/>
  <c r="AC491" i="9"/>
  <c r="AD491" i="9"/>
  <c r="AE491" i="9"/>
  <c r="AF491" i="9"/>
  <c r="U492" i="9"/>
  <c r="V492" i="9"/>
  <c r="W492" i="9"/>
  <c r="X492" i="9"/>
  <c r="Y492" i="9"/>
  <c r="Z492" i="9"/>
  <c r="AA492" i="9"/>
  <c r="AB492" i="9"/>
  <c r="AC492" i="9"/>
  <c r="AD492" i="9"/>
  <c r="AE492" i="9"/>
  <c r="AF492" i="9"/>
  <c r="V493" i="9"/>
  <c r="W493" i="9"/>
  <c r="X493" i="9"/>
  <c r="Y493" i="9"/>
  <c r="Z493" i="9"/>
  <c r="AA493" i="9"/>
  <c r="AB493" i="9"/>
  <c r="AC493" i="9"/>
  <c r="AD493" i="9"/>
  <c r="AE493" i="9"/>
  <c r="AF493" i="9"/>
  <c r="W494" i="9"/>
  <c r="X494" i="9"/>
  <c r="Y494" i="9"/>
  <c r="Z494" i="9"/>
  <c r="AA494" i="9"/>
  <c r="AB494" i="9"/>
  <c r="AC494" i="9"/>
  <c r="AD494" i="9"/>
  <c r="AE494" i="9"/>
  <c r="AF494" i="9"/>
  <c r="X495" i="9"/>
  <c r="Y495" i="9"/>
  <c r="Z495" i="9"/>
  <c r="AA495" i="9"/>
  <c r="AB495" i="9"/>
  <c r="AC495" i="9"/>
  <c r="AD495" i="9"/>
  <c r="AE495" i="9"/>
  <c r="AF495" i="9"/>
  <c r="Y496" i="9"/>
  <c r="Z496" i="9"/>
  <c r="AA496" i="9"/>
  <c r="AB496" i="9"/>
  <c r="AC496" i="9"/>
  <c r="AD496" i="9"/>
  <c r="AE496" i="9"/>
  <c r="AF496" i="9"/>
  <c r="Z497" i="9"/>
  <c r="AA497" i="9"/>
  <c r="AB497" i="9"/>
  <c r="AC497" i="9"/>
  <c r="AD497" i="9"/>
  <c r="AE497" i="9"/>
  <c r="AF497" i="9"/>
  <c r="AA498" i="9"/>
  <c r="AB498" i="9"/>
  <c r="AC498" i="9"/>
  <c r="AD498" i="9"/>
  <c r="AE498" i="9"/>
  <c r="AF498" i="9"/>
  <c r="AB499" i="9"/>
  <c r="AC499" i="9"/>
  <c r="AD499" i="9"/>
  <c r="AE499" i="9"/>
  <c r="AF499" i="9"/>
  <c r="AC500" i="9"/>
  <c r="AD500" i="9"/>
  <c r="AE500" i="9"/>
  <c r="AF500" i="9"/>
  <c r="AD501" i="9"/>
  <c r="AE501" i="9"/>
  <c r="AF501" i="9"/>
  <c r="AE502" i="9"/>
  <c r="AF502" i="9"/>
  <c r="AF503" i="9"/>
  <c r="B512" i="9"/>
  <c r="C512" i="9"/>
  <c r="D512" i="9"/>
  <c r="E512" i="9"/>
  <c r="F512" i="9"/>
  <c r="G512" i="9"/>
  <c r="H512" i="9"/>
  <c r="I512" i="9"/>
  <c r="J512" i="9"/>
  <c r="K512" i="9"/>
  <c r="L512" i="9"/>
  <c r="M512" i="9"/>
  <c r="N512" i="9"/>
  <c r="O512" i="9"/>
  <c r="P512" i="9"/>
  <c r="Q512" i="9"/>
  <c r="R512" i="9"/>
  <c r="S512" i="9"/>
  <c r="T512" i="9"/>
  <c r="U512" i="9"/>
  <c r="V512" i="9"/>
  <c r="W512" i="9"/>
  <c r="X512" i="9"/>
  <c r="Y512" i="9"/>
  <c r="Z512" i="9"/>
  <c r="AA512" i="9"/>
  <c r="AB512" i="9"/>
  <c r="AC512" i="9"/>
  <c r="AD512" i="9"/>
  <c r="AE512" i="9"/>
  <c r="AF512" i="9"/>
  <c r="C513" i="9"/>
  <c r="D513" i="9"/>
  <c r="E513" i="9"/>
  <c r="F513" i="9"/>
  <c r="G513" i="9"/>
  <c r="H513" i="9"/>
  <c r="I513" i="9"/>
  <c r="J513" i="9"/>
  <c r="K513" i="9"/>
  <c r="L513" i="9"/>
  <c r="M513" i="9"/>
  <c r="N513" i="9"/>
  <c r="O513" i="9"/>
  <c r="P513" i="9"/>
  <c r="Q513" i="9"/>
  <c r="R513" i="9"/>
  <c r="S513" i="9"/>
  <c r="T513" i="9"/>
  <c r="U513" i="9"/>
  <c r="V513" i="9"/>
  <c r="W513" i="9"/>
  <c r="X513" i="9"/>
  <c r="Y513" i="9"/>
  <c r="Z513" i="9"/>
  <c r="AA513" i="9"/>
  <c r="AB513" i="9"/>
  <c r="AC513" i="9"/>
  <c r="AD513" i="9"/>
  <c r="AE513" i="9"/>
  <c r="AF513" i="9"/>
  <c r="D514" i="9"/>
  <c r="E514" i="9"/>
  <c r="F514" i="9"/>
  <c r="G514" i="9"/>
  <c r="H514" i="9"/>
  <c r="I514" i="9"/>
  <c r="J514" i="9"/>
  <c r="K514" i="9"/>
  <c r="L514" i="9"/>
  <c r="M514" i="9"/>
  <c r="N514" i="9"/>
  <c r="O514" i="9"/>
  <c r="P514" i="9"/>
  <c r="Q514" i="9"/>
  <c r="R514" i="9"/>
  <c r="S514" i="9"/>
  <c r="T514" i="9"/>
  <c r="U514" i="9"/>
  <c r="V514" i="9"/>
  <c r="W514" i="9"/>
  <c r="X514" i="9"/>
  <c r="Y514" i="9"/>
  <c r="Z514" i="9"/>
  <c r="AA514" i="9"/>
  <c r="AB514" i="9"/>
  <c r="AC514" i="9"/>
  <c r="AD514" i="9"/>
  <c r="AE514" i="9"/>
  <c r="AF514" i="9"/>
  <c r="E515" i="9"/>
  <c r="F515" i="9"/>
  <c r="G515" i="9"/>
  <c r="H515" i="9"/>
  <c r="I515" i="9"/>
  <c r="J515" i="9"/>
  <c r="K515" i="9"/>
  <c r="L515" i="9"/>
  <c r="M515" i="9"/>
  <c r="N515" i="9"/>
  <c r="O515" i="9"/>
  <c r="P515" i="9"/>
  <c r="Q515" i="9"/>
  <c r="R515" i="9"/>
  <c r="S515" i="9"/>
  <c r="T515" i="9"/>
  <c r="U515" i="9"/>
  <c r="V515" i="9"/>
  <c r="W515" i="9"/>
  <c r="X515" i="9"/>
  <c r="Y515" i="9"/>
  <c r="Z515" i="9"/>
  <c r="AA515" i="9"/>
  <c r="AB515" i="9"/>
  <c r="AC515" i="9"/>
  <c r="AD515" i="9"/>
  <c r="AE515" i="9"/>
  <c r="AF515" i="9"/>
  <c r="F516" i="9"/>
  <c r="G516" i="9"/>
  <c r="H516" i="9"/>
  <c r="I516" i="9"/>
  <c r="J516" i="9"/>
  <c r="K516" i="9"/>
  <c r="L516" i="9"/>
  <c r="M516" i="9"/>
  <c r="N516" i="9"/>
  <c r="O516" i="9"/>
  <c r="P516" i="9"/>
  <c r="Q516" i="9"/>
  <c r="R516" i="9"/>
  <c r="S516" i="9"/>
  <c r="T516" i="9"/>
  <c r="U516" i="9"/>
  <c r="V516" i="9"/>
  <c r="W516" i="9"/>
  <c r="X516" i="9"/>
  <c r="Y516" i="9"/>
  <c r="Z516" i="9"/>
  <c r="AA516" i="9"/>
  <c r="AB516" i="9"/>
  <c r="AC516" i="9"/>
  <c r="AD516" i="9"/>
  <c r="AE516" i="9"/>
  <c r="AF516" i="9"/>
  <c r="G517" i="9"/>
  <c r="H517" i="9"/>
  <c r="I517" i="9"/>
  <c r="J517" i="9"/>
  <c r="K517" i="9"/>
  <c r="L517" i="9"/>
  <c r="M517" i="9"/>
  <c r="N517" i="9"/>
  <c r="O517" i="9"/>
  <c r="P517" i="9"/>
  <c r="Q517" i="9"/>
  <c r="R517" i="9"/>
  <c r="S517" i="9"/>
  <c r="T517" i="9"/>
  <c r="U517" i="9"/>
  <c r="V517" i="9"/>
  <c r="W517" i="9"/>
  <c r="X517" i="9"/>
  <c r="Y517" i="9"/>
  <c r="Z517" i="9"/>
  <c r="AA517" i="9"/>
  <c r="AB517" i="9"/>
  <c r="AC517" i="9"/>
  <c r="AD517" i="9"/>
  <c r="AE517" i="9"/>
  <c r="AF517" i="9"/>
  <c r="H518" i="9"/>
  <c r="I518" i="9"/>
  <c r="J518" i="9"/>
  <c r="K518" i="9"/>
  <c r="L518" i="9"/>
  <c r="M518" i="9"/>
  <c r="N518" i="9"/>
  <c r="O518" i="9"/>
  <c r="P518" i="9"/>
  <c r="Q518" i="9"/>
  <c r="R518" i="9"/>
  <c r="S518" i="9"/>
  <c r="T518" i="9"/>
  <c r="U518" i="9"/>
  <c r="V518" i="9"/>
  <c r="W518" i="9"/>
  <c r="X518" i="9"/>
  <c r="Y518" i="9"/>
  <c r="Z518" i="9"/>
  <c r="AA518" i="9"/>
  <c r="AB518" i="9"/>
  <c r="AC518" i="9"/>
  <c r="AD518" i="9"/>
  <c r="AE518" i="9"/>
  <c r="AF518" i="9"/>
  <c r="I519" i="9"/>
  <c r="J519" i="9"/>
  <c r="K519" i="9"/>
  <c r="L519" i="9"/>
  <c r="M519" i="9"/>
  <c r="N519" i="9"/>
  <c r="O519" i="9"/>
  <c r="P519" i="9"/>
  <c r="Q519" i="9"/>
  <c r="R519" i="9"/>
  <c r="S519" i="9"/>
  <c r="T519" i="9"/>
  <c r="U519" i="9"/>
  <c r="V519" i="9"/>
  <c r="W519" i="9"/>
  <c r="X519" i="9"/>
  <c r="Y519" i="9"/>
  <c r="Z519" i="9"/>
  <c r="AA519" i="9"/>
  <c r="AB519" i="9"/>
  <c r="AC519" i="9"/>
  <c r="AD519" i="9"/>
  <c r="AE519" i="9"/>
  <c r="AF519" i="9"/>
  <c r="J520" i="9"/>
  <c r="K520" i="9"/>
  <c r="L520" i="9"/>
  <c r="M520" i="9"/>
  <c r="N520" i="9"/>
  <c r="O520" i="9"/>
  <c r="P520" i="9"/>
  <c r="Q520" i="9"/>
  <c r="R520" i="9"/>
  <c r="S520" i="9"/>
  <c r="T520" i="9"/>
  <c r="U520" i="9"/>
  <c r="V520" i="9"/>
  <c r="W520" i="9"/>
  <c r="X520" i="9"/>
  <c r="Y520" i="9"/>
  <c r="Z520" i="9"/>
  <c r="AA520" i="9"/>
  <c r="AB520" i="9"/>
  <c r="AC520" i="9"/>
  <c r="AD520" i="9"/>
  <c r="AE520" i="9"/>
  <c r="AF520" i="9"/>
  <c r="K521" i="9"/>
  <c r="L521" i="9"/>
  <c r="M521" i="9"/>
  <c r="N521" i="9"/>
  <c r="O521" i="9"/>
  <c r="P521" i="9"/>
  <c r="Q521" i="9"/>
  <c r="R521" i="9"/>
  <c r="S521" i="9"/>
  <c r="T521" i="9"/>
  <c r="U521" i="9"/>
  <c r="V521" i="9"/>
  <c r="W521" i="9"/>
  <c r="X521" i="9"/>
  <c r="Y521" i="9"/>
  <c r="Z521" i="9"/>
  <c r="AA521" i="9"/>
  <c r="AB521" i="9"/>
  <c r="AC521" i="9"/>
  <c r="AD521" i="9"/>
  <c r="AE521" i="9"/>
  <c r="AF521" i="9"/>
  <c r="L522" i="9"/>
  <c r="M522" i="9"/>
  <c r="N522" i="9"/>
  <c r="O522" i="9"/>
  <c r="P522" i="9"/>
  <c r="Q522" i="9"/>
  <c r="R522" i="9"/>
  <c r="S522" i="9"/>
  <c r="T522" i="9"/>
  <c r="U522" i="9"/>
  <c r="V522" i="9"/>
  <c r="W522" i="9"/>
  <c r="X522" i="9"/>
  <c r="Y522" i="9"/>
  <c r="Z522" i="9"/>
  <c r="AA522" i="9"/>
  <c r="AB522" i="9"/>
  <c r="AC522" i="9"/>
  <c r="AD522" i="9"/>
  <c r="AE522" i="9"/>
  <c r="AF522" i="9"/>
  <c r="M523" i="9"/>
  <c r="N523" i="9"/>
  <c r="O523" i="9"/>
  <c r="P523" i="9"/>
  <c r="Q523" i="9"/>
  <c r="R523" i="9"/>
  <c r="S523" i="9"/>
  <c r="T523" i="9"/>
  <c r="U523" i="9"/>
  <c r="V523" i="9"/>
  <c r="W523" i="9"/>
  <c r="X523" i="9"/>
  <c r="Y523" i="9"/>
  <c r="Z523" i="9"/>
  <c r="AA523" i="9"/>
  <c r="AB523" i="9"/>
  <c r="AC523" i="9"/>
  <c r="AD523" i="9"/>
  <c r="AE523" i="9"/>
  <c r="AF523" i="9"/>
  <c r="N524" i="9"/>
  <c r="O524" i="9"/>
  <c r="P524" i="9"/>
  <c r="Q524" i="9"/>
  <c r="R524" i="9"/>
  <c r="S524" i="9"/>
  <c r="T524" i="9"/>
  <c r="U524" i="9"/>
  <c r="V524" i="9"/>
  <c r="W524" i="9"/>
  <c r="X524" i="9"/>
  <c r="Y524" i="9"/>
  <c r="Z524" i="9"/>
  <c r="AA524" i="9"/>
  <c r="AB524" i="9"/>
  <c r="AC524" i="9"/>
  <c r="AD524" i="9"/>
  <c r="AE524" i="9"/>
  <c r="AF524" i="9"/>
  <c r="O525" i="9"/>
  <c r="P525" i="9"/>
  <c r="Q525" i="9"/>
  <c r="R525" i="9"/>
  <c r="S525" i="9"/>
  <c r="T525" i="9"/>
  <c r="U525" i="9"/>
  <c r="V525" i="9"/>
  <c r="W525" i="9"/>
  <c r="X525" i="9"/>
  <c r="Y525" i="9"/>
  <c r="Z525" i="9"/>
  <c r="AA525" i="9"/>
  <c r="AB525" i="9"/>
  <c r="AC525" i="9"/>
  <c r="AD525" i="9"/>
  <c r="AE525" i="9"/>
  <c r="AF525" i="9"/>
  <c r="P526" i="9"/>
  <c r="Q526" i="9"/>
  <c r="R526" i="9"/>
  <c r="S526" i="9"/>
  <c r="T526" i="9"/>
  <c r="U526" i="9"/>
  <c r="V526" i="9"/>
  <c r="W526" i="9"/>
  <c r="X526" i="9"/>
  <c r="Y526" i="9"/>
  <c r="Z526" i="9"/>
  <c r="AA526" i="9"/>
  <c r="AB526" i="9"/>
  <c r="AC526" i="9"/>
  <c r="AD526" i="9"/>
  <c r="AE526" i="9"/>
  <c r="AF526" i="9"/>
  <c r="Q527" i="9"/>
  <c r="R527" i="9"/>
  <c r="S527" i="9"/>
  <c r="T527" i="9"/>
  <c r="U527" i="9"/>
  <c r="V527" i="9"/>
  <c r="W527" i="9"/>
  <c r="X527" i="9"/>
  <c r="Y527" i="9"/>
  <c r="Z527" i="9"/>
  <c r="AA527" i="9"/>
  <c r="AB527" i="9"/>
  <c r="AC527" i="9"/>
  <c r="AD527" i="9"/>
  <c r="AE527" i="9"/>
  <c r="AF527" i="9"/>
  <c r="R528" i="9"/>
  <c r="S528" i="9"/>
  <c r="T528" i="9"/>
  <c r="U528" i="9"/>
  <c r="V528" i="9"/>
  <c r="W528" i="9"/>
  <c r="X528" i="9"/>
  <c r="Y528" i="9"/>
  <c r="Z528" i="9"/>
  <c r="AA528" i="9"/>
  <c r="AB528" i="9"/>
  <c r="AC528" i="9"/>
  <c r="AD528" i="9"/>
  <c r="AE528" i="9"/>
  <c r="AF528" i="9"/>
  <c r="S529" i="9"/>
  <c r="T529" i="9"/>
  <c r="U529" i="9"/>
  <c r="V529" i="9"/>
  <c r="W529" i="9"/>
  <c r="X529" i="9"/>
  <c r="Y529" i="9"/>
  <c r="Z529" i="9"/>
  <c r="AA529" i="9"/>
  <c r="AB529" i="9"/>
  <c r="AC529" i="9"/>
  <c r="AD529" i="9"/>
  <c r="AE529" i="9"/>
  <c r="AF529" i="9"/>
  <c r="T530" i="9"/>
  <c r="U530" i="9"/>
  <c r="V530" i="9"/>
  <c r="W530" i="9"/>
  <c r="X530" i="9"/>
  <c r="Y530" i="9"/>
  <c r="Z530" i="9"/>
  <c r="AA530" i="9"/>
  <c r="AB530" i="9"/>
  <c r="AC530" i="9"/>
  <c r="AD530" i="9"/>
  <c r="AE530" i="9"/>
  <c r="AF530" i="9"/>
  <c r="U531" i="9"/>
  <c r="V531" i="9"/>
  <c r="W531" i="9"/>
  <c r="X531" i="9"/>
  <c r="Y531" i="9"/>
  <c r="Z531" i="9"/>
  <c r="AA531" i="9"/>
  <c r="AB531" i="9"/>
  <c r="AC531" i="9"/>
  <c r="AD531" i="9"/>
  <c r="AE531" i="9"/>
  <c r="AF531" i="9"/>
  <c r="V532" i="9"/>
  <c r="W532" i="9"/>
  <c r="X532" i="9"/>
  <c r="Y532" i="9"/>
  <c r="Z532" i="9"/>
  <c r="AA532" i="9"/>
  <c r="AB532" i="9"/>
  <c r="AC532" i="9"/>
  <c r="AD532" i="9"/>
  <c r="AE532" i="9"/>
  <c r="AF532" i="9"/>
  <c r="W533" i="9"/>
  <c r="X533" i="9"/>
  <c r="Y533" i="9"/>
  <c r="Z533" i="9"/>
  <c r="AA533" i="9"/>
  <c r="AB533" i="9"/>
  <c r="AC533" i="9"/>
  <c r="AD533" i="9"/>
  <c r="AE533" i="9"/>
  <c r="AF533" i="9"/>
  <c r="X534" i="9"/>
  <c r="Y534" i="9"/>
  <c r="Z534" i="9"/>
  <c r="AA534" i="9"/>
  <c r="AB534" i="9"/>
  <c r="AC534" i="9"/>
  <c r="AD534" i="9"/>
  <c r="AE534" i="9"/>
  <c r="AF534" i="9"/>
  <c r="Y535" i="9"/>
  <c r="Z535" i="9"/>
  <c r="AA535" i="9"/>
  <c r="AB535" i="9"/>
  <c r="AC535" i="9"/>
  <c r="AD535" i="9"/>
  <c r="AE535" i="9"/>
  <c r="AF535" i="9"/>
  <c r="Z536" i="9"/>
  <c r="AA536" i="9"/>
  <c r="AB536" i="9"/>
  <c r="AC536" i="9"/>
  <c r="AD536" i="9"/>
  <c r="AE536" i="9"/>
  <c r="AF536" i="9"/>
  <c r="AA537" i="9"/>
  <c r="AB537" i="9"/>
  <c r="AC537" i="9"/>
  <c r="AD537" i="9"/>
  <c r="AE537" i="9"/>
  <c r="AF537" i="9"/>
  <c r="AB538" i="9"/>
  <c r="AC538" i="9"/>
  <c r="AD538" i="9"/>
  <c r="AE538" i="9"/>
  <c r="AF538" i="9"/>
  <c r="AC539" i="9"/>
  <c r="AD539" i="9"/>
  <c r="AE539" i="9"/>
  <c r="AF539" i="9"/>
  <c r="AD540" i="9"/>
  <c r="AE540" i="9"/>
  <c r="AF540" i="9"/>
  <c r="AE541" i="9"/>
  <c r="AF541" i="9"/>
  <c r="AF542" i="9"/>
  <c r="B551" i="9"/>
  <c r="C551" i="9"/>
  <c r="D551" i="9"/>
  <c r="E551" i="9"/>
  <c r="F551" i="9"/>
  <c r="G551" i="9"/>
  <c r="H551" i="9"/>
  <c r="I551" i="9"/>
  <c r="J551" i="9"/>
  <c r="K551" i="9"/>
  <c r="L551" i="9"/>
  <c r="M551" i="9"/>
  <c r="N551" i="9"/>
  <c r="O551" i="9"/>
  <c r="P551" i="9"/>
  <c r="Q551" i="9"/>
  <c r="R551" i="9"/>
  <c r="S551" i="9"/>
  <c r="T551" i="9"/>
  <c r="U551" i="9"/>
  <c r="V551" i="9"/>
  <c r="W551" i="9"/>
  <c r="X551" i="9"/>
  <c r="Y551" i="9"/>
  <c r="Z551" i="9"/>
  <c r="AA551" i="9"/>
  <c r="AB551" i="9"/>
  <c r="AC551" i="9"/>
  <c r="AD551" i="9"/>
  <c r="AE551" i="9"/>
  <c r="AF551" i="9"/>
  <c r="C552" i="9"/>
  <c r="D552" i="9"/>
  <c r="E552" i="9"/>
  <c r="F552" i="9"/>
  <c r="G552" i="9"/>
  <c r="H552" i="9"/>
  <c r="I552" i="9"/>
  <c r="J552" i="9"/>
  <c r="K552" i="9"/>
  <c r="L552" i="9"/>
  <c r="M552" i="9"/>
  <c r="N552" i="9"/>
  <c r="O552" i="9"/>
  <c r="P552" i="9"/>
  <c r="Q552" i="9"/>
  <c r="R552" i="9"/>
  <c r="S552" i="9"/>
  <c r="T552" i="9"/>
  <c r="U552" i="9"/>
  <c r="V552" i="9"/>
  <c r="W552" i="9"/>
  <c r="X552" i="9"/>
  <c r="Y552" i="9"/>
  <c r="Z552" i="9"/>
  <c r="AA552" i="9"/>
  <c r="AB552" i="9"/>
  <c r="AC552" i="9"/>
  <c r="AD552" i="9"/>
  <c r="AE552" i="9"/>
  <c r="AF552" i="9"/>
  <c r="D553" i="9"/>
  <c r="E553" i="9"/>
  <c r="F553" i="9"/>
  <c r="G553" i="9"/>
  <c r="H553" i="9"/>
  <c r="I553" i="9"/>
  <c r="J553" i="9"/>
  <c r="K553" i="9"/>
  <c r="L553" i="9"/>
  <c r="M553" i="9"/>
  <c r="N553" i="9"/>
  <c r="O553" i="9"/>
  <c r="P553" i="9"/>
  <c r="Q553" i="9"/>
  <c r="R553" i="9"/>
  <c r="S553" i="9"/>
  <c r="T553" i="9"/>
  <c r="U553" i="9"/>
  <c r="V553" i="9"/>
  <c r="W553" i="9"/>
  <c r="X553" i="9"/>
  <c r="Y553" i="9"/>
  <c r="Z553" i="9"/>
  <c r="AA553" i="9"/>
  <c r="AB553" i="9"/>
  <c r="AC553" i="9"/>
  <c r="AD553" i="9"/>
  <c r="AE553" i="9"/>
  <c r="AF553" i="9"/>
  <c r="E554" i="9"/>
  <c r="F554" i="9"/>
  <c r="G554" i="9"/>
  <c r="H554" i="9"/>
  <c r="I554" i="9"/>
  <c r="J554" i="9"/>
  <c r="K554" i="9"/>
  <c r="L554" i="9"/>
  <c r="M554" i="9"/>
  <c r="N554" i="9"/>
  <c r="O554" i="9"/>
  <c r="P554" i="9"/>
  <c r="Q554" i="9"/>
  <c r="R554" i="9"/>
  <c r="S554" i="9"/>
  <c r="T554" i="9"/>
  <c r="U554" i="9"/>
  <c r="V554" i="9"/>
  <c r="W554" i="9"/>
  <c r="X554" i="9"/>
  <c r="Y554" i="9"/>
  <c r="Z554" i="9"/>
  <c r="AA554" i="9"/>
  <c r="AB554" i="9"/>
  <c r="AC554" i="9"/>
  <c r="AD554" i="9"/>
  <c r="AE554" i="9"/>
  <c r="AF554" i="9"/>
  <c r="F555" i="9"/>
  <c r="G555" i="9"/>
  <c r="H555" i="9"/>
  <c r="I555" i="9"/>
  <c r="J555" i="9"/>
  <c r="K555" i="9"/>
  <c r="L555" i="9"/>
  <c r="M555" i="9"/>
  <c r="N555" i="9"/>
  <c r="O555" i="9"/>
  <c r="P555" i="9"/>
  <c r="Q555" i="9"/>
  <c r="R555" i="9"/>
  <c r="S555" i="9"/>
  <c r="T555" i="9"/>
  <c r="U555" i="9"/>
  <c r="V555" i="9"/>
  <c r="W555" i="9"/>
  <c r="X555" i="9"/>
  <c r="Y555" i="9"/>
  <c r="Z555" i="9"/>
  <c r="AA555" i="9"/>
  <c r="AB555" i="9"/>
  <c r="AC555" i="9"/>
  <c r="AD555" i="9"/>
  <c r="AE555" i="9"/>
  <c r="AF555" i="9"/>
  <c r="G556" i="9"/>
  <c r="H556" i="9"/>
  <c r="I556" i="9"/>
  <c r="J556" i="9"/>
  <c r="K556" i="9"/>
  <c r="L556" i="9"/>
  <c r="M556" i="9"/>
  <c r="N556" i="9"/>
  <c r="O556" i="9"/>
  <c r="P556" i="9"/>
  <c r="Q556" i="9"/>
  <c r="R556" i="9"/>
  <c r="S556" i="9"/>
  <c r="T556" i="9"/>
  <c r="U556" i="9"/>
  <c r="V556" i="9"/>
  <c r="W556" i="9"/>
  <c r="X556" i="9"/>
  <c r="Y556" i="9"/>
  <c r="Z556" i="9"/>
  <c r="AA556" i="9"/>
  <c r="AB556" i="9"/>
  <c r="AC556" i="9"/>
  <c r="AD556" i="9"/>
  <c r="AE556" i="9"/>
  <c r="AF556" i="9"/>
  <c r="H557" i="9"/>
  <c r="I557" i="9"/>
  <c r="J557" i="9"/>
  <c r="K557" i="9"/>
  <c r="L557" i="9"/>
  <c r="M557" i="9"/>
  <c r="N557" i="9"/>
  <c r="O557" i="9"/>
  <c r="P557" i="9"/>
  <c r="Q557" i="9"/>
  <c r="R557" i="9"/>
  <c r="S557" i="9"/>
  <c r="T557" i="9"/>
  <c r="U557" i="9"/>
  <c r="V557" i="9"/>
  <c r="W557" i="9"/>
  <c r="X557" i="9"/>
  <c r="Y557" i="9"/>
  <c r="Z557" i="9"/>
  <c r="AA557" i="9"/>
  <c r="AB557" i="9"/>
  <c r="AC557" i="9"/>
  <c r="AD557" i="9"/>
  <c r="AE557" i="9"/>
  <c r="AF557" i="9"/>
  <c r="I558" i="9"/>
  <c r="J558" i="9"/>
  <c r="K558" i="9"/>
  <c r="L558" i="9"/>
  <c r="M558" i="9"/>
  <c r="N558" i="9"/>
  <c r="O558" i="9"/>
  <c r="P558" i="9"/>
  <c r="Q558" i="9"/>
  <c r="R558" i="9"/>
  <c r="S558" i="9"/>
  <c r="T558" i="9"/>
  <c r="U558" i="9"/>
  <c r="V558" i="9"/>
  <c r="W558" i="9"/>
  <c r="X558" i="9"/>
  <c r="Y558" i="9"/>
  <c r="Z558" i="9"/>
  <c r="AA558" i="9"/>
  <c r="AB558" i="9"/>
  <c r="AC558" i="9"/>
  <c r="AD558" i="9"/>
  <c r="AE558" i="9"/>
  <c r="AF558" i="9"/>
  <c r="J559" i="9"/>
  <c r="K559" i="9"/>
  <c r="L559" i="9"/>
  <c r="M559" i="9"/>
  <c r="N559" i="9"/>
  <c r="O559" i="9"/>
  <c r="P559" i="9"/>
  <c r="Q559" i="9"/>
  <c r="R559" i="9"/>
  <c r="S559" i="9"/>
  <c r="T559" i="9"/>
  <c r="U559" i="9"/>
  <c r="V559" i="9"/>
  <c r="W559" i="9"/>
  <c r="X559" i="9"/>
  <c r="Y559" i="9"/>
  <c r="Z559" i="9"/>
  <c r="AA559" i="9"/>
  <c r="AB559" i="9"/>
  <c r="AC559" i="9"/>
  <c r="AD559" i="9"/>
  <c r="AE559" i="9"/>
  <c r="AF559" i="9"/>
  <c r="K560" i="9"/>
  <c r="L560" i="9"/>
  <c r="M560" i="9"/>
  <c r="N560" i="9"/>
  <c r="O560" i="9"/>
  <c r="P560" i="9"/>
  <c r="Q560" i="9"/>
  <c r="R560" i="9"/>
  <c r="S560" i="9"/>
  <c r="T560" i="9"/>
  <c r="U560" i="9"/>
  <c r="V560" i="9"/>
  <c r="W560" i="9"/>
  <c r="X560" i="9"/>
  <c r="Y560" i="9"/>
  <c r="Z560" i="9"/>
  <c r="AA560" i="9"/>
  <c r="AB560" i="9"/>
  <c r="AC560" i="9"/>
  <c r="AD560" i="9"/>
  <c r="AE560" i="9"/>
  <c r="AF560" i="9"/>
  <c r="L561" i="9"/>
  <c r="M561" i="9"/>
  <c r="N561" i="9"/>
  <c r="O561" i="9"/>
  <c r="P561" i="9"/>
  <c r="Q561" i="9"/>
  <c r="R561" i="9"/>
  <c r="S561" i="9"/>
  <c r="T561" i="9"/>
  <c r="U561" i="9"/>
  <c r="V561" i="9"/>
  <c r="W561" i="9"/>
  <c r="X561" i="9"/>
  <c r="Y561" i="9"/>
  <c r="Z561" i="9"/>
  <c r="AA561" i="9"/>
  <c r="AB561" i="9"/>
  <c r="AC561" i="9"/>
  <c r="AD561" i="9"/>
  <c r="AE561" i="9"/>
  <c r="AF561" i="9"/>
  <c r="M562" i="9"/>
  <c r="N562" i="9"/>
  <c r="O562" i="9"/>
  <c r="P562" i="9"/>
  <c r="Q562" i="9"/>
  <c r="R562" i="9"/>
  <c r="S562" i="9"/>
  <c r="T562" i="9"/>
  <c r="U562" i="9"/>
  <c r="V562" i="9"/>
  <c r="W562" i="9"/>
  <c r="X562" i="9"/>
  <c r="Y562" i="9"/>
  <c r="Z562" i="9"/>
  <c r="AA562" i="9"/>
  <c r="AB562" i="9"/>
  <c r="AC562" i="9"/>
  <c r="AD562" i="9"/>
  <c r="AE562" i="9"/>
  <c r="AF562" i="9"/>
  <c r="N563" i="9"/>
  <c r="O563" i="9"/>
  <c r="P563" i="9"/>
  <c r="Q563" i="9"/>
  <c r="R563" i="9"/>
  <c r="S563" i="9"/>
  <c r="T563" i="9"/>
  <c r="U563" i="9"/>
  <c r="V563" i="9"/>
  <c r="W563" i="9"/>
  <c r="X563" i="9"/>
  <c r="Y563" i="9"/>
  <c r="Z563" i="9"/>
  <c r="AA563" i="9"/>
  <c r="AB563" i="9"/>
  <c r="AC563" i="9"/>
  <c r="AD563" i="9"/>
  <c r="AE563" i="9"/>
  <c r="AF563" i="9"/>
  <c r="O564" i="9"/>
  <c r="P564" i="9"/>
  <c r="Q564" i="9"/>
  <c r="R564" i="9"/>
  <c r="S564" i="9"/>
  <c r="T564" i="9"/>
  <c r="U564" i="9"/>
  <c r="V564" i="9"/>
  <c r="W564" i="9"/>
  <c r="X564" i="9"/>
  <c r="Y564" i="9"/>
  <c r="Z564" i="9"/>
  <c r="AA564" i="9"/>
  <c r="AB564" i="9"/>
  <c r="AC564" i="9"/>
  <c r="AD564" i="9"/>
  <c r="AE564" i="9"/>
  <c r="AF564" i="9"/>
  <c r="P565" i="9"/>
  <c r="Q565" i="9"/>
  <c r="R565" i="9"/>
  <c r="S565" i="9"/>
  <c r="T565" i="9"/>
  <c r="U565" i="9"/>
  <c r="V565" i="9"/>
  <c r="W565" i="9"/>
  <c r="X565" i="9"/>
  <c r="Y565" i="9"/>
  <c r="Z565" i="9"/>
  <c r="AA565" i="9"/>
  <c r="AB565" i="9"/>
  <c r="AC565" i="9"/>
  <c r="AD565" i="9"/>
  <c r="AE565" i="9"/>
  <c r="AF565" i="9"/>
  <c r="Q566" i="9"/>
  <c r="R566" i="9"/>
  <c r="S566" i="9"/>
  <c r="T566" i="9"/>
  <c r="U566" i="9"/>
  <c r="V566" i="9"/>
  <c r="W566" i="9"/>
  <c r="X566" i="9"/>
  <c r="Y566" i="9"/>
  <c r="Z566" i="9"/>
  <c r="AA566" i="9"/>
  <c r="AB566" i="9"/>
  <c r="AC566" i="9"/>
  <c r="AD566" i="9"/>
  <c r="AE566" i="9"/>
  <c r="AF566" i="9"/>
  <c r="R567" i="9"/>
  <c r="S567" i="9"/>
  <c r="T567" i="9"/>
  <c r="U567" i="9"/>
  <c r="V567" i="9"/>
  <c r="W567" i="9"/>
  <c r="X567" i="9"/>
  <c r="Y567" i="9"/>
  <c r="Z567" i="9"/>
  <c r="AA567" i="9"/>
  <c r="AB567" i="9"/>
  <c r="AC567" i="9"/>
  <c r="AD567" i="9"/>
  <c r="AE567" i="9"/>
  <c r="AF567" i="9"/>
  <c r="S568" i="9"/>
  <c r="T568" i="9"/>
  <c r="U568" i="9"/>
  <c r="V568" i="9"/>
  <c r="W568" i="9"/>
  <c r="X568" i="9"/>
  <c r="Y568" i="9"/>
  <c r="Z568" i="9"/>
  <c r="AA568" i="9"/>
  <c r="AB568" i="9"/>
  <c r="AC568" i="9"/>
  <c r="AD568" i="9"/>
  <c r="AE568" i="9"/>
  <c r="AF568" i="9"/>
  <c r="T569" i="9"/>
  <c r="U569" i="9"/>
  <c r="V569" i="9"/>
  <c r="W569" i="9"/>
  <c r="X569" i="9"/>
  <c r="Y569" i="9"/>
  <c r="Z569" i="9"/>
  <c r="AA569" i="9"/>
  <c r="AB569" i="9"/>
  <c r="AC569" i="9"/>
  <c r="AD569" i="9"/>
  <c r="AE569" i="9"/>
  <c r="AF569" i="9"/>
  <c r="U570" i="9"/>
  <c r="V570" i="9"/>
  <c r="W570" i="9"/>
  <c r="X570" i="9"/>
  <c r="Y570" i="9"/>
  <c r="Z570" i="9"/>
  <c r="AA570" i="9"/>
  <c r="AB570" i="9"/>
  <c r="AC570" i="9"/>
  <c r="AD570" i="9"/>
  <c r="AE570" i="9"/>
  <c r="AF570" i="9"/>
  <c r="V571" i="9"/>
  <c r="W571" i="9"/>
  <c r="X571" i="9"/>
  <c r="Y571" i="9"/>
  <c r="Z571" i="9"/>
  <c r="AA571" i="9"/>
  <c r="AB571" i="9"/>
  <c r="AC571" i="9"/>
  <c r="AD571" i="9"/>
  <c r="AE571" i="9"/>
  <c r="AF571" i="9"/>
  <c r="W572" i="9"/>
  <c r="X572" i="9"/>
  <c r="Y572" i="9"/>
  <c r="Z572" i="9"/>
  <c r="AA572" i="9"/>
  <c r="AB572" i="9"/>
  <c r="AC572" i="9"/>
  <c r="AD572" i="9"/>
  <c r="AE572" i="9"/>
  <c r="AF572" i="9"/>
  <c r="X573" i="9"/>
  <c r="Y573" i="9"/>
  <c r="Z573" i="9"/>
  <c r="AA573" i="9"/>
  <c r="AB573" i="9"/>
  <c r="AC573" i="9"/>
  <c r="AD573" i="9"/>
  <c r="AE573" i="9"/>
  <c r="AF573" i="9"/>
  <c r="Y574" i="9"/>
  <c r="Z574" i="9"/>
  <c r="AA574" i="9"/>
  <c r="AB574" i="9"/>
  <c r="AC574" i="9"/>
  <c r="AD574" i="9"/>
  <c r="AE574" i="9"/>
  <c r="AF574" i="9"/>
  <c r="Z575" i="9"/>
  <c r="AA575" i="9"/>
  <c r="AB575" i="9"/>
  <c r="AC575" i="9"/>
  <c r="AD575" i="9"/>
  <c r="AE575" i="9"/>
  <c r="AF575" i="9"/>
  <c r="AA576" i="9"/>
  <c r="AB576" i="9"/>
  <c r="AC576" i="9"/>
  <c r="AD576" i="9"/>
  <c r="AE576" i="9"/>
  <c r="AF576" i="9"/>
  <c r="AB577" i="9"/>
  <c r="AC577" i="9"/>
  <c r="AD577" i="9"/>
  <c r="AE577" i="9"/>
  <c r="AF577" i="9"/>
  <c r="AC578" i="9"/>
  <c r="AD578" i="9"/>
  <c r="AE578" i="9"/>
  <c r="AF578" i="9"/>
  <c r="AD579" i="9"/>
  <c r="AE579" i="9"/>
  <c r="AF579" i="9"/>
  <c r="AE580" i="9"/>
  <c r="AF580" i="9"/>
  <c r="AF581" i="9"/>
  <c r="E10" i="8"/>
  <c r="E11" i="8"/>
  <c r="E16" i="8"/>
  <c r="E15" i="8"/>
  <c r="E14" i="8"/>
  <c r="E13" i="8"/>
  <c r="E12" i="8"/>
  <c r="E9" i="8"/>
  <c r="E8" i="8"/>
  <c r="E7" i="8"/>
  <c r="E6" i="8"/>
  <c r="E5" i="8"/>
  <c r="H6" i="7"/>
  <c r="H7" i="7" s="1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54" i="7"/>
  <c r="H55" i="7" s="1"/>
  <c r="H56" i="7" s="1"/>
  <c r="H57" i="7" s="1"/>
  <c r="H58" i="7" s="1"/>
  <c r="H59" i="7" s="1"/>
  <c r="H60" i="7" s="1"/>
  <c r="H61" i="7" s="1"/>
  <c r="H62" i="7" s="1"/>
  <c r="H63" i="7" s="1"/>
  <c r="H64" i="7" s="1"/>
  <c r="H65" i="7" s="1"/>
  <c r="H66" i="7" s="1"/>
  <c r="H67" i="7" s="1"/>
  <c r="H68" i="7" s="1"/>
  <c r="H69" i="7" s="1"/>
  <c r="H70" i="7" s="1"/>
  <c r="H71" i="7" s="1"/>
  <c r="H72" i="7" s="1"/>
  <c r="H73" i="7" s="1"/>
  <c r="H74" i="7" s="1"/>
  <c r="H75" i="7" s="1"/>
  <c r="H76" i="7" s="1"/>
  <c r="L42" i="7"/>
  <c r="L43" i="7" s="1"/>
  <c r="L44" i="7" s="1"/>
  <c r="L45" i="7" s="1"/>
  <c r="L46" i="7" s="1"/>
  <c r="L47" i="7" s="1"/>
  <c r="L48" i="7" s="1"/>
  <c r="L49" i="7" s="1"/>
  <c r="L50" i="7" s="1"/>
  <c r="L51" i="7" s="1"/>
  <c r="L52" i="7" s="1"/>
  <c r="L53" i="7" s="1"/>
  <c r="L54" i="7" s="1"/>
  <c r="L55" i="7" s="1"/>
  <c r="L56" i="7" s="1"/>
  <c r="L57" i="7" s="1"/>
  <c r="L58" i="7" s="1"/>
  <c r="L59" i="7" s="1"/>
  <c r="L60" i="7" s="1"/>
  <c r="L61" i="7" s="1"/>
  <c r="L62" i="7" s="1"/>
  <c r="L63" i="7" s="1"/>
  <c r="L64" i="7" s="1"/>
  <c r="L65" i="7" s="1"/>
  <c r="L66" i="7" s="1"/>
  <c r="L67" i="7" s="1"/>
  <c r="L68" i="7" s="1"/>
  <c r="L69" i="7" s="1"/>
  <c r="L70" i="7" s="1"/>
  <c r="L71" i="7" s="1"/>
  <c r="L72" i="7" s="1"/>
  <c r="L73" i="7" s="1"/>
  <c r="L74" i="7" s="1"/>
  <c r="L75" i="7" s="1"/>
  <c r="L76" i="7" s="1"/>
  <c r="K42" i="7"/>
  <c r="K43" i="7" s="1"/>
  <c r="K44" i="7" s="1"/>
  <c r="K45" i="7" s="1"/>
  <c r="K46" i="7" s="1"/>
  <c r="K47" i="7" s="1"/>
  <c r="K48" i="7" s="1"/>
  <c r="K49" i="7" s="1"/>
  <c r="K50" i="7" s="1"/>
  <c r="K51" i="7" s="1"/>
  <c r="K52" i="7" s="1"/>
  <c r="K53" i="7" s="1"/>
  <c r="K54" i="7" s="1"/>
  <c r="K55" i="7" s="1"/>
  <c r="K56" i="7" s="1"/>
  <c r="K57" i="7" s="1"/>
  <c r="K58" i="7" s="1"/>
  <c r="K59" i="7" s="1"/>
  <c r="K60" i="7" s="1"/>
  <c r="K61" i="7" s="1"/>
  <c r="K62" i="7" s="1"/>
  <c r="K63" i="7" s="1"/>
  <c r="K64" i="7" s="1"/>
  <c r="K65" i="7" s="1"/>
  <c r="K66" i="7" s="1"/>
  <c r="K67" i="7" s="1"/>
  <c r="K68" i="7" s="1"/>
  <c r="K69" i="7" s="1"/>
  <c r="K70" i="7" s="1"/>
  <c r="K71" i="7" s="1"/>
  <c r="K72" i="7" s="1"/>
  <c r="K73" i="7" s="1"/>
  <c r="K74" i="7" s="1"/>
  <c r="K75" i="7" s="1"/>
  <c r="K76" i="7" s="1"/>
  <c r="J42" i="7"/>
  <c r="J43" i="7" s="1"/>
  <c r="J44" i="7" s="1"/>
  <c r="J45" i="7" s="1"/>
  <c r="J46" i="7" s="1"/>
  <c r="J47" i="7" s="1"/>
  <c r="J48" i="7" s="1"/>
  <c r="J49" i="7" s="1"/>
  <c r="J50" i="7" s="1"/>
  <c r="J51" i="7" s="1"/>
  <c r="J52" i="7" s="1"/>
  <c r="J53" i="7" s="1"/>
  <c r="J54" i="7" s="1"/>
  <c r="J55" i="7" s="1"/>
  <c r="J56" i="7" s="1"/>
  <c r="J57" i="7" s="1"/>
  <c r="J58" i="7" s="1"/>
  <c r="J59" i="7" s="1"/>
  <c r="J60" i="7" s="1"/>
  <c r="J61" i="7" s="1"/>
  <c r="J62" i="7" s="1"/>
  <c r="J63" i="7" s="1"/>
  <c r="J64" i="7" s="1"/>
  <c r="J65" i="7" s="1"/>
  <c r="J66" i="7" s="1"/>
  <c r="J67" i="7" s="1"/>
  <c r="J68" i="7" s="1"/>
  <c r="J69" i="7" s="1"/>
  <c r="J70" i="7" s="1"/>
  <c r="J71" i="7" s="1"/>
  <c r="J72" i="7" s="1"/>
  <c r="J73" i="7" s="1"/>
  <c r="J74" i="7" s="1"/>
  <c r="J75" i="7" s="1"/>
  <c r="J76" i="7" s="1"/>
  <c r="I42" i="7"/>
  <c r="I43" i="7" s="1"/>
  <c r="I44" i="7" s="1"/>
  <c r="I45" i="7" s="1"/>
  <c r="I46" i="7" s="1"/>
  <c r="I47" i="7" s="1"/>
  <c r="I48" i="7" s="1"/>
  <c r="I49" i="7" s="1"/>
  <c r="I50" i="7" s="1"/>
  <c r="I51" i="7" s="1"/>
  <c r="I52" i="7" s="1"/>
  <c r="I53" i="7" s="1"/>
  <c r="I54" i="7" s="1"/>
  <c r="I55" i="7" s="1"/>
  <c r="I56" i="7" s="1"/>
  <c r="I57" i="7" s="1"/>
  <c r="I58" i="7" s="1"/>
  <c r="I59" i="7" s="1"/>
  <c r="I60" i="7" s="1"/>
  <c r="I61" i="7" s="1"/>
  <c r="I62" i="7" s="1"/>
  <c r="I63" i="7" s="1"/>
  <c r="I64" i="7" s="1"/>
  <c r="I65" i="7" s="1"/>
  <c r="I66" i="7" s="1"/>
  <c r="I67" i="7" s="1"/>
  <c r="I68" i="7" s="1"/>
  <c r="I69" i="7" s="1"/>
  <c r="I70" i="7" s="1"/>
  <c r="I71" i="7" s="1"/>
  <c r="I72" i="7" s="1"/>
  <c r="I73" i="7" s="1"/>
  <c r="I74" i="7" s="1"/>
  <c r="I75" i="7" s="1"/>
  <c r="I76" i="7" s="1"/>
  <c r="B42" i="7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L6" i="7"/>
  <c r="L7" i="7" s="1"/>
  <c r="L8" i="7" s="1"/>
  <c r="L9" i="7" s="1"/>
  <c r="L10" i="7" s="1"/>
  <c r="L11" i="7" s="1"/>
  <c r="L12" i="7" s="1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L24" i="7" s="1"/>
  <c r="L25" i="7" s="1"/>
  <c r="L26" i="7" s="1"/>
  <c r="L27" i="7" s="1"/>
  <c r="L28" i="7" s="1"/>
  <c r="L29" i="7" s="1"/>
  <c r="L30" i="7" s="1"/>
  <c r="L31" i="7" s="1"/>
  <c r="L32" i="7" s="1"/>
  <c r="L33" i="7" s="1"/>
  <c r="L34" i="7" s="1"/>
  <c r="L35" i="7" s="1"/>
  <c r="L36" i="7" s="1"/>
  <c r="L37" i="7" s="1"/>
  <c r="K6" i="7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 s="1"/>
  <c r="K35" i="7" s="1"/>
  <c r="K36" i="7" s="1"/>
  <c r="K37" i="7" s="1"/>
  <c r="J6" i="7"/>
  <c r="J7" i="7" s="1"/>
  <c r="J8" i="7" s="1"/>
  <c r="J9" i="7" s="1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J35" i="7" s="1"/>
  <c r="J36" i="7" s="1"/>
  <c r="J37" i="7" s="1"/>
  <c r="I6" i="7"/>
  <c r="I7" i="7" s="1"/>
  <c r="I8" i="7" s="1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E17" i="8" l="1"/>
</calcChain>
</file>

<file path=xl/sharedStrings.xml><?xml version="1.0" encoding="utf-8"?>
<sst xmlns="http://schemas.openxmlformats.org/spreadsheetml/2006/main" count="1254" uniqueCount="123">
  <si>
    <r>
      <rPr>
        <b/>
        <sz val="8"/>
        <color indexed="9"/>
        <rFont val="Arial CE"/>
        <charset val="238"/>
      </rPr>
      <t>aaaaaaaaaaaaaaaaaaaaa</t>
    </r>
    <r>
      <rPr>
        <b/>
        <sz val="8"/>
        <rFont val="Arial CE"/>
        <charset val="238"/>
      </rPr>
      <t xml:space="preserve">Tomasz Kurzawa                                                                </t>
    </r>
    <r>
      <rPr>
        <b/>
        <sz val="8"/>
        <color indexed="9"/>
        <rFont val="Arial CE"/>
        <charset val="238"/>
      </rPr>
      <t>aaaaaaaaa</t>
    </r>
    <r>
      <rPr>
        <b/>
        <sz val="8"/>
        <rFont val="Arial CE"/>
        <charset val="238"/>
      </rPr>
      <t>99-200 Poddębice ul. Dojazd 1/8</t>
    </r>
  </si>
  <si>
    <t>L.p.</t>
  </si>
  <si>
    <t>km</t>
  </si>
  <si>
    <t>odl.</t>
  </si>
  <si>
    <t>Vt</t>
  </si>
  <si>
    <t>czas</t>
  </si>
  <si>
    <t>kat.drogi</t>
  </si>
  <si>
    <t>Dworce i przystanki</t>
  </si>
  <si>
    <t>D</t>
  </si>
  <si>
    <t>&gt;</t>
  </si>
  <si>
    <t>K</t>
  </si>
  <si>
    <t>W</t>
  </si>
  <si>
    <t>P</t>
  </si>
  <si>
    <t>Oznaczenia:</t>
  </si>
  <si>
    <r>
      <t>D</t>
    </r>
    <r>
      <rPr>
        <sz val="7"/>
        <rFont val="Arial"/>
        <family val="2"/>
        <charset val="238"/>
      </rPr>
      <t xml:space="preserve"> - kursuje od poniedziałku do piątku oprócz świąt  </t>
    </r>
  </si>
  <si>
    <r>
      <t xml:space="preserve">G </t>
    </r>
    <r>
      <rPr>
        <sz val="7"/>
        <rFont val="Arial"/>
        <family val="2"/>
        <charset val="238"/>
      </rPr>
      <t>- droga gminna</t>
    </r>
  </si>
  <si>
    <t>Osoba zarządzająca transportem</t>
  </si>
  <si>
    <r>
      <t xml:space="preserve">K </t>
    </r>
    <r>
      <rPr>
        <sz val="7"/>
        <color indexed="8"/>
        <rFont val="Arial"/>
        <family val="2"/>
        <charset val="238"/>
      </rPr>
      <t>- droga krajowa</t>
    </r>
  </si>
  <si>
    <t>Tomasz Kurzawa</t>
  </si>
  <si>
    <r>
      <t xml:space="preserve">P </t>
    </r>
    <r>
      <rPr>
        <sz val="7"/>
        <color indexed="8"/>
        <rFont val="Arial"/>
        <family val="2"/>
        <charset val="238"/>
      </rPr>
      <t>- droga powiatowa</t>
    </r>
  </si>
  <si>
    <r>
      <t xml:space="preserve">W </t>
    </r>
    <r>
      <rPr>
        <sz val="7"/>
        <color indexed="8"/>
        <rFont val="Arial"/>
        <family val="2"/>
        <charset val="238"/>
      </rPr>
      <t>- droga wojewódzka</t>
    </r>
  </si>
  <si>
    <t>G</t>
  </si>
  <si>
    <t>Poddębice ul. Zielona/Wspólna</t>
  </si>
  <si>
    <t>Poddębice ul. Kaliska</t>
  </si>
  <si>
    <t>Praga</t>
  </si>
  <si>
    <t>Klementów nr.26</t>
  </si>
  <si>
    <t>Chropy kolonia nr.24</t>
  </si>
  <si>
    <t>Chropy nr. 07</t>
  </si>
  <si>
    <t>Sędów nr.14</t>
  </si>
  <si>
    <t>Spędoszyn nr. 08</t>
  </si>
  <si>
    <t>Wartkowice nr. 05</t>
  </si>
  <si>
    <t>Woźniki nr.04</t>
  </si>
  <si>
    <t>Budzynek nr. 06</t>
  </si>
  <si>
    <t>Psary nr. 03</t>
  </si>
  <si>
    <t>Brudnów nr.04</t>
  </si>
  <si>
    <t>Lubocha nr. 06</t>
  </si>
  <si>
    <t>Dalików nr.08</t>
  </si>
  <si>
    <t>Kuciny</t>
  </si>
  <si>
    <t>Sarnówek nż</t>
  </si>
  <si>
    <t>Prawęcice</t>
  </si>
  <si>
    <t>Jastrzębiec</t>
  </si>
  <si>
    <t>Adamów Stary II</t>
  </si>
  <si>
    <t>Adamów Stary III</t>
  </si>
  <si>
    <t>Adamów Stary</t>
  </si>
  <si>
    <t>Łobódź</t>
  </si>
  <si>
    <t>Aleks.Ł. Wierzbińska</t>
  </si>
  <si>
    <t>Aleks.Ł. W. Pol.Południowa</t>
  </si>
  <si>
    <t>Aleks.Ł.W.Pol./Bratoszewskiego</t>
  </si>
  <si>
    <t>Aleks.Ł.W.Pol./Krótka</t>
  </si>
  <si>
    <t>Aleks.Ł. W. Pol./Południowa</t>
  </si>
  <si>
    <t>Aleks.Ł.Warszawska</t>
  </si>
  <si>
    <t>Wartkowice  nr.06</t>
  </si>
  <si>
    <t>Spędoszyn nr.08</t>
  </si>
  <si>
    <t xml:space="preserve">Chropy nr.18 </t>
  </si>
  <si>
    <t>Poddębice ul. Zielona / Polna</t>
  </si>
  <si>
    <t>Liczba pojazdów niezbędna do realizacji kursów: 2</t>
  </si>
  <si>
    <t>Poddębice Łęczycka rondo nr.77</t>
  </si>
  <si>
    <t>Gostków 22</t>
  </si>
  <si>
    <t>Biała Góra 24</t>
  </si>
  <si>
    <t>Biała Góra 26</t>
  </si>
  <si>
    <t>Powodów III 28</t>
  </si>
  <si>
    <t>Powodów II 30</t>
  </si>
  <si>
    <t>Powodów I 15</t>
  </si>
  <si>
    <t>Powodów III 19</t>
  </si>
  <si>
    <t>Biała Góra 21</t>
  </si>
  <si>
    <t>Biała Góra 23</t>
  </si>
  <si>
    <t>Gostków 25</t>
  </si>
  <si>
    <t>Poddębice Łęczycka rondo 77</t>
  </si>
  <si>
    <t>liczba km dziennie:</t>
  </si>
  <si>
    <t>rok 2021</t>
  </si>
  <si>
    <t>miesiąc</t>
  </si>
  <si>
    <t>ilość dni</t>
  </si>
  <si>
    <t>styczeń</t>
  </si>
  <si>
    <t>luty</t>
  </si>
  <si>
    <t>marzec</t>
  </si>
  <si>
    <t>kwiecień</t>
  </si>
  <si>
    <t>maj</t>
  </si>
  <si>
    <t>sierpień</t>
  </si>
  <si>
    <t>wrzesień</t>
  </si>
  <si>
    <t>październik</t>
  </si>
  <si>
    <t>listopad</t>
  </si>
  <si>
    <t>grudzień</t>
  </si>
  <si>
    <t>RAZEM</t>
  </si>
  <si>
    <t>czerwiec</t>
  </si>
  <si>
    <t>lipiec</t>
  </si>
  <si>
    <t>Aleks.Ł. W. Pol.Połud.</t>
  </si>
  <si>
    <t>z ulgą 93%.</t>
  </si>
  <si>
    <t>na linii komunikacyjnej zwykłej Poddębice - Wartkowice - Aleksandrów Ł.</t>
  </si>
  <si>
    <t>Cennik opłat za przejazd na podstawie biletów miesięcznych</t>
  </si>
  <si>
    <t>Dalików</t>
  </si>
  <si>
    <t>Lubocha</t>
  </si>
  <si>
    <t>Brudnów</t>
  </si>
  <si>
    <t>Psary</t>
  </si>
  <si>
    <t>Budzynek</t>
  </si>
  <si>
    <t>Woźniki</t>
  </si>
  <si>
    <t>Powodów II</t>
  </si>
  <si>
    <t>Powodów III</t>
  </si>
  <si>
    <t>Biała Góra</t>
  </si>
  <si>
    <t>Gostków</t>
  </si>
  <si>
    <t>Wartkowice</t>
  </si>
  <si>
    <t>Spędoszyn</t>
  </si>
  <si>
    <t>Spędoszyn kol.</t>
  </si>
  <si>
    <t>Sędów</t>
  </si>
  <si>
    <t>Chropy</t>
  </si>
  <si>
    <t>Chropy kol.</t>
  </si>
  <si>
    <t>Klementów</t>
  </si>
  <si>
    <t>Poddębice Kaliska</t>
  </si>
  <si>
    <t>Poddębice Łęcz. rondo</t>
  </si>
  <si>
    <t>Poddębice Ziel.</t>
  </si>
  <si>
    <t>Aleks.Ł.W.Pol./Bratosz.</t>
  </si>
  <si>
    <t>z ulgą 78%.</t>
  </si>
  <si>
    <t>z ulgą 51%.</t>
  </si>
  <si>
    <t>z ulgą 49%.</t>
  </si>
  <si>
    <t>z ulgą 37%.</t>
  </si>
  <si>
    <t>z ulgą 33%.</t>
  </si>
  <si>
    <t>z ulgą 100%.</t>
  </si>
  <si>
    <t>Cennik opłat za przejazd na podstawie biletów jednorazowych</t>
  </si>
  <si>
    <t>z ulgą 95%.</t>
  </si>
  <si>
    <t>według taryfy normalnej (ceny biletów pełnopłatnych).</t>
  </si>
  <si>
    <t>Aleks.Ł. Daszyńskiego 11 nr.473</t>
  </si>
  <si>
    <t>Aleks.Ł. 1-go Maja 21 (MDK) nr.430</t>
  </si>
  <si>
    <t xml:space="preserve"> LINIA KOMUNIKACYJNA (ZWYKŁA) PODDĘBICE - WARTKOWICE - ALEKSANDRÓW ŁÓDZKI</t>
  </si>
  <si>
    <t>Spędoszyn Kolonia nr.10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</si>
</sst>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h:mm"/>
    <numFmt numFmtId="166" formatCode="h:mm;@"/>
  </numFmts>
  <fonts count="3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color indexed="9"/>
      <name val="Arial CE"/>
      <charset val="238"/>
    </font>
    <font>
      <sz val="11"/>
      <name val="Czcionka tekstu podstawowego"/>
      <family val="2"/>
      <charset val="238"/>
    </font>
    <font>
      <sz val="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sz val="7"/>
      <name val="Arial"/>
      <family val="2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sz val="7"/>
      <name val="Czcionka tekstu podstawowego"/>
      <family val="2"/>
      <charset val="238"/>
    </font>
    <font>
      <sz val="5"/>
      <name val="Arial"/>
      <family val="2"/>
      <charset val="238"/>
    </font>
    <font>
      <sz val="7"/>
      <name val="Arial CE"/>
      <charset val="238"/>
    </font>
    <font>
      <sz val="11"/>
      <name val="Calibri"/>
      <family val="2"/>
      <charset val="238"/>
    </font>
    <font>
      <b/>
      <sz val="6"/>
      <name val="Czcionka tekstu podstawowego"/>
      <charset val="238"/>
    </font>
    <font>
      <sz val="4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"/>
      <family val="2"/>
      <charset val="238"/>
    </font>
    <font>
      <sz val="7"/>
      <name val="Calibri"/>
      <family val="2"/>
      <charset val="238"/>
    </font>
    <font>
      <b/>
      <sz val="7"/>
      <color theme="1"/>
      <name val="Arial"/>
      <family val="2"/>
      <charset val="238"/>
    </font>
    <font>
      <sz val="7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7"/>
      <color theme="1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45">
    <xf numFmtId="0" fontId="0" fillId="0" borderId="0" xfId="0"/>
    <xf numFmtId="0" fontId="2" fillId="0" borderId="0" xfId="1" applyFont="1" applyBorder="1" applyAlignment="1">
      <alignment vertical="top"/>
    </xf>
    <xf numFmtId="0" fontId="1" fillId="0" borderId="0" xfId="1" applyAlignment="1"/>
    <xf numFmtId="0" fontId="1" fillId="0" borderId="0" xfId="1"/>
    <xf numFmtId="0" fontId="5" fillId="0" borderId="0" xfId="1" applyFont="1"/>
    <xf numFmtId="20" fontId="6" fillId="0" borderId="0" xfId="1" applyNumberFormat="1" applyFont="1"/>
    <xf numFmtId="0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11" fillId="0" borderId="6" xfId="2" applyFont="1" applyFill="1" applyBorder="1" applyAlignment="1" applyProtection="1">
      <alignment horizontal="center" vertical="center"/>
      <protection locked="0"/>
    </xf>
    <xf numFmtId="0" fontId="11" fillId="0" borderId="6" xfId="2" applyFont="1" applyBorder="1" applyAlignment="1">
      <alignment horizontal="center" vertical="center"/>
    </xf>
    <xf numFmtId="0" fontId="11" fillId="0" borderId="7" xfId="2" applyFont="1" applyFill="1" applyBorder="1" applyAlignment="1" applyProtection="1">
      <alignment horizontal="center" vertical="center"/>
      <protection locked="0"/>
    </xf>
    <xf numFmtId="164" fontId="8" fillId="0" borderId="0" xfId="2" applyNumberFormat="1" applyFont="1" applyAlignment="1">
      <alignment horizontal="center" vertical="center"/>
    </xf>
    <xf numFmtId="164" fontId="8" fillId="0" borderId="2" xfId="2" applyNumberFormat="1" applyFont="1" applyBorder="1" applyAlignment="1">
      <alignment horizontal="center" vertical="center"/>
    </xf>
    <xf numFmtId="165" fontId="8" fillId="0" borderId="8" xfId="2" applyNumberFormat="1" applyFont="1" applyFill="1" applyBorder="1" applyAlignment="1">
      <alignment horizontal="center" vertical="center"/>
    </xf>
    <xf numFmtId="165" fontId="8" fillId="0" borderId="2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166" fontId="8" fillId="0" borderId="2" xfId="2" applyNumberFormat="1" applyFont="1" applyFill="1" applyBorder="1" applyAlignment="1">
      <alignment horizontal="center" vertical="center"/>
    </xf>
    <xf numFmtId="166" fontId="8" fillId="0" borderId="3" xfId="2" applyNumberFormat="1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164" fontId="8" fillId="0" borderId="8" xfId="2" applyNumberFormat="1" applyFont="1" applyBorder="1" applyAlignment="1">
      <alignment horizontal="center" vertical="center"/>
    </xf>
    <xf numFmtId="166" fontId="8" fillId="0" borderId="8" xfId="2" applyNumberFormat="1" applyFont="1" applyFill="1" applyBorder="1" applyAlignment="1">
      <alignment horizontal="center" vertical="center"/>
    </xf>
    <xf numFmtId="164" fontId="8" fillId="0" borderId="8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left" vertical="center"/>
    </xf>
    <xf numFmtId="0" fontId="8" fillId="0" borderId="6" xfId="2" applyFont="1" applyFill="1" applyBorder="1" applyAlignment="1">
      <alignment horizontal="center" vertical="center"/>
    </xf>
    <xf numFmtId="166" fontId="8" fillId="0" borderId="6" xfId="2" applyNumberFormat="1" applyFont="1" applyFill="1" applyBorder="1" applyAlignment="1">
      <alignment horizontal="center" vertical="center"/>
    </xf>
    <xf numFmtId="0" fontId="12" fillId="0" borderId="9" xfId="1" applyFont="1" applyBorder="1"/>
    <xf numFmtId="165" fontId="12" fillId="0" borderId="9" xfId="1" applyNumberFormat="1" applyFont="1" applyBorder="1"/>
    <xf numFmtId="0" fontId="13" fillId="0" borderId="0" xfId="1" applyFont="1" applyBorder="1" applyAlignment="1">
      <alignment horizontal="center" vertical="center"/>
    </xf>
    <xf numFmtId="0" fontId="9" fillId="0" borderId="0" xfId="1" applyFont="1"/>
    <xf numFmtId="0" fontId="12" fillId="0" borderId="0" xfId="1" applyFont="1"/>
    <xf numFmtId="164" fontId="9" fillId="0" borderId="10" xfId="2" applyNumberFormat="1" applyFont="1" applyFill="1" applyBorder="1" applyAlignment="1">
      <alignment horizontal="center" vertical="center"/>
    </xf>
    <xf numFmtId="164" fontId="9" fillId="0" borderId="8" xfId="2" applyNumberFormat="1" applyFont="1" applyFill="1" applyBorder="1" applyAlignment="1">
      <alignment horizontal="center" vertical="center"/>
    </xf>
    <xf numFmtId="165" fontId="9" fillId="0" borderId="8" xfId="2" applyNumberFormat="1" applyFont="1" applyFill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/>
    </xf>
    <xf numFmtId="0" fontId="15" fillId="0" borderId="0" xfId="2" applyFont="1" applyBorder="1"/>
    <xf numFmtId="0" fontId="16" fillId="0" borderId="0" xfId="2" applyFont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5" fillId="0" borderId="0" xfId="2" applyFont="1"/>
    <xf numFmtId="0" fontId="18" fillId="0" borderId="0" xfId="1" applyFont="1" applyAlignment="1">
      <alignment vertical="center"/>
    </xf>
    <xf numFmtId="0" fontId="18" fillId="0" borderId="0" xfId="1" applyFont="1" applyBorder="1" applyAlignment="1">
      <alignment vertical="top" wrapText="1"/>
    </xf>
    <xf numFmtId="0" fontId="8" fillId="0" borderId="8" xfId="2" applyFont="1" applyFill="1" applyBorder="1" applyAlignment="1">
      <alignment horizontal="left" vertical="center"/>
    </xf>
    <xf numFmtId="0" fontId="14" fillId="0" borderId="6" xfId="2" applyFont="1" applyBorder="1" applyAlignment="1">
      <alignment horizontal="center" vertical="center"/>
    </xf>
    <xf numFmtId="164" fontId="9" fillId="0" borderId="6" xfId="2" applyNumberFormat="1" applyFont="1" applyFill="1" applyBorder="1" applyAlignment="1">
      <alignment horizontal="center" vertical="center"/>
    </xf>
    <xf numFmtId="0" fontId="11" fillId="0" borderId="0" xfId="2" applyFont="1" applyBorder="1" applyAlignment="1">
      <alignment horizontal="left" vertical="center"/>
    </xf>
    <xf numFmtId="0" fontId="20" fillId="0" borderId="0" xfId="2" applyFont="1" applyBorder="1" applyAlignment="1">
      <alignment vertical="center"/>
    </xf>
    <xf numFmtId="0" fontId="21" fillId="0" borderId="0" xfId="2" applyFont="1" applyBorder="1"/>
    <xf numFmtId="0" fontId="6" fillId="0" borderId="0" xfId="2" applyFont="1" applyBorder="1"/>
    <xf numFmtId="0" fontId="6" fillId="0" borderId="0" xfId="2" applyFont="1"/>
    <xf numFmtId="0" fontId="19" fillId="0" borderId="0" xfId="2" applyFont="1" applyBorder="1" applyAlignment="1">
      <alignment horizontal="left" vertical="center"/>
    </xf>
    <xf numFmtId="166" fontId="20" fillId="0" borderId="0" xfId="2" applyNumberFormat="1" applyFont="1" applyFill="1" applyBorder="1" applyAlignment="1">
      <alignment vertical="center"/>
    </xf>
    <xf numFmtId="0" fontId="19" fillId="0" borderId="0" xfId="2" applyFont="1" applyBorder="1" applyAlignment="1">
      <alignment vertical="center"/>
    </xf>
    <xf numFmtId="0" fontId="22" fillId="0" borderId="0" xfId="1" applyFont="1" applyAlignment="1">
      <alignment vertical="center"/>
    </xf>
    <xf numFmtId="0" fontId="8" fillId="0" borderId="10" xfId="2" applyFont="1" applyFill="1" applyBorder="1" applyAlignment="1">
      <alignment horizontal="left" vertical="center"/>
    </xf>
    <xf numFmtId="0" fontId="8" fillId="0" borderId="9" xfId="1" applyFont="1" applyBorder="1" applyAlignment="1">
      <alignment horizontal="center" vertical="center"/>
    </xf>
    <xf numFmtId="0" fontId="9" fillId="0" borderId="1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vertical="center"/>
    </xf>
    <xf numFmtId="165" fontId="9" fillId="0" borderId="10" xfId="1" applyNumberFormat="1" applyFont="1" applyFill="1" applyBorder="1" applyAlignment="1">
      <alignment horizontal="center" vertical="center"/>
    </xf>
    <xf numFmtId="165" fontId="9" fillId="0" borderId="8" xfId="1" applyNumberFormat="1" applyFont="1" applyFill="1" applyBorder="1" applyAlignment="1">
      <alignment horizontal="center" vertical="center"/>
    </xf>
    <xf numFmtId="165" fontId="9" fillId="0" borderId="10" xfId="1" applyNumberFormat="1" applyFont="1" applyFill="1" applyBorder="1" applyAlignment="1">
      <alignment horizontal="left" vertical="center"/>
    </xf>
    <xf numFmtId="0" fontId="16" fillId="0" borderId="0" xfId="1" applyFont="1" applyBorder="1" applyAlignment="1">
      <alignment vertical="center"/>
    </xf>
    <xf numFmtId="165" fontId="9" fillId="0" borderId="6" xfId="1" applyNumberFormat="1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left" vertical="center"/>
    </xf>
    <xf numFmtId="166" fontId="8" fillId="0" borderId="0" xfId="2" applyNumberFormat="1" applyFont="1" applyFill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6" fillId="0" borderId="2" xfId="1" applyFont="1" applyBorder="1" applyAlignment="1">
      <alignment horizontal="center" vertical="center"/>
    </xf>
    <xf numFmtId="0" fontId="26" fillId="2" borderId="2" xfId="1" applyFont="1" applyFill="1" applyBorder="1" applyAlignment="1">
      <alignment horizontal="center" vertical="center"/>
    </xf>
    <xf numFmtId="0" fontId="26" fillId="0" borderId="8" xfId="1" applyFont="1" applyFill="1" applyBorder="1" applyAlignment="1">
      <alignment horizontal="center" vertical="center"/>
    </xf>
    <xf numFmtId="0" fontId="26" fillId="2" borderId="8" xfId="1" applyFont="1" applyFill="1" applyBorder="1" applyAlignment="1">
      <alignment horizontal="center" vertical="center"/>
    </xf>
    <xf numFmtId="0" fontId="26" fillId="0" borderId="6" xfId="1" applyFont="1" applyFill="1" applyBorder="1" applyAlignment="1">
      <alignment horizontal="center" vertical="center"/>
    </xf>
    <xf numFmtId="0" fontId="27" fillId="0" borderId="0" xfId="1" applyFont="1"/>
    <xf numFmtId="0" fontId="26" fillId="2" borderId="7" xfId="1" applyFont="1" applyFill="1" applyBorder="1" applyAlignment="1">
      <alignment horizontal="center" vertical="center"/>
    </xf>
    <xf numFmtId="0" fontId="26" fillId="2" borderId="1" xfId="1" applyFont="1" applyFill="1" applyBorder="1" applyAlignment="1">
      <alignment horizontal="center" vertical="center"/>
    </xf>
    <xf numFmtId="0" fontId="26" fillId="2" borderId="12" xfId="1" applyFont="1" applyFill="1" applyBorder="1" applyAlignment="1">
      <alignment horizontal="center" vertical="center"/>
    </xf>
    <xf numFmtId="0" fontId="7" fillId="0" borderId="0" xfId="2"/>
    <xf numFmtId="164" fontId="28" fillId="3" borderId="8" xfId="2" applyNumberFormat="1" applyFont="1" applyFill="1" applyBorder="1" applyAlignment="1">
      <alignment horizontal="center" vertical="center"/>
    </xf>
    <xf numFmtId="164" fontId="29" fillId="0" borderId="8" xfId="2" applyNumberFormat="1" applyFont="1" applyBorder="1" applyAlignment="1">
      <alignment horizontal="center" vertical="center"/>
    </xf>
    <xf numFmtId="0" fontId="28" fillId="3" borderId="0" xfId="2" applyFont="1" applyFill="1" applyBorder="1" applyAlignment="1">
      <alignment horizontal="right" vertical="center"/>
    </xf>
    <xf numFmtId="0" fontId="28" fillId="0" borderId="2" xfId="2" applyFont="1" applyFill="1" applyBorder="1" applyAlignment="1">
      <alignment horizontal="center" textRotation="90"/>
    </xf>
    <xf numFmtId="165" fontId="28" fillId="0" borderId="2" xfId="2" applyNumberFormat="1" applyFont="1" applyFill="1" applyBorder="1" applyAlignment="1">
      <alignment horizontal="center" textRotation="90"/>
    </xf>
    <xf numFmtId="0" fontId="28" fillId="0" borderId="3" xfId="2" applyFont="1" applyFill="1" applyBorder="1" applyAlignment="1">
      <alignment horizontal="center" textRotation="90"/>
    </xf>
    <xf numFmtId="0" fontId="28" fillId="0" borderId="2" xfId="2" applyFont="1" applyFill="1" applyBorder="1" applyAlignment="1">
      <alignment textRotation="90"/>
    </xf>
    <xf numFmtId="164" fontId="8" fillId="3" borderId="8" xfId="2" applyNumberFormat="1" applyFont="1" applyFill="1" applyBorder="1" applyAlignment="1">
      <alignment horizontal="center" vertical="center"/>
    </xf>
    <xf numFmtId="164" fontId="32" fillId="0" borderId="8" xfId="2" applyNumberFormat="1" applyFont="1" applyBorder="1" applyAlignment="1">
      <alignment horizontal="center" vertical="center"/>
    </xf>
    <xf numFmtId="2" fontId="28" fillId="3" borderId="8" xfId="2" applyNumberFormat="1" applyFont="1" applyFill="1" applyBorder="1" applyAlignment="1">
      <alignment horizontal="center" vertical="center"/>
    </xf>
    <xf numFmtId="2" fontId="29" fillId="0" borderId="8" xfId="2" applyNumberFormat="1" applyFont="1" applyBorder="1" applyAlignment="1">
      <alignment horizontal="center" vertical="center"/>
    </xf>
    <xf numFmtId="1" fontId="28" fillId="3" borderId="8" xfId="2" applyNumberFormat="1" applyFont="1" applyFill="1" applyBorder="1" applyAlignment="1">
      <alignment horizontal="center" vertical="center"/>
    </xf>
    <xf numFmtId="1" fontId="29" fillId="0" borderId="8" xfId="2" applyNumberFormat="1" applyFont="1" applyBorder="1" applyAlignment="1">
      <alignment horizontal="center" vertical="center"/>
    </xf>
    <xf numFmtId="1" fontId="29" fillId="0" borderId="6" xfId="2" applyNumberFormat="1" applyFont="1" applyBorder="1" applyAlignment="1">
      <alignment horizontal="center" vertical="center"/>
    </xf>
    <xf numFmtId="1" fontId="28" fillId="3" borderId="6" xfId="2" applyNumberFormat="1" applyFont="1" applyFill="1" applyBorder="1" applyAlignment="1">
      <alignment horizontal="center" vertical="center"/>
    </xf>
    <xf numFmtId="164" fontId="33" fillId="4" borderId="6" xfId="2" applyNumberFormat="1" applyFont="1" applyFill="1" applyBorder="1" applyAlignment="1">
      <alignment horizontal="center" vertical="center"/>
    </xf>
    <xf numFmtId="164" fontId="33" fillId="0" borderId="8" xfId="2" applyNumberFormat="1" applyFont="1" applyFill="1" applyBorder="1" applyAlignment="1">
      <alignment horizontal="center" vertical="center"/>
    </xf>
    <xf numFmtId="164" fontId="33" fillId="0" borderId="7" xfId="2" applyNumberFormat="1" applyFont="1" applyFill="1" applyBorder="1" applyAlignment="1">
      <alignment horizontal="center" vertical="center"/>
    </xf>
    <xf numFmtId="164" fontId="33" fillId="4" borderId="8" xfId="2" applyNumberFormat="1" applyFont="1" applyFill="1" applyBorder="1" applyAlignment="1">
      <alignment horizontal="center" vertical="center"/>
    </xf>
    <xf numFmtId="164" fontId="33" fillId="4" borderId="4" xfId="2" applyNumberFormat="1" applyFont="1" applyFill="1" applyBorder="1" applyAlignment="1">
      <alignment horizontal="center" vertical="center"/>
    </xf>
    <xf numFmtId="164" fontId="33" fillId="0" borderId="4" xfId="2" applyNumberFormat="1" applyFont="1" applyFill="1" applyBorder="1" applyAlignment="1">
      <alignment horizontal="center" vertical="center"/>
    </xf>
    <xf numFmtId="164" fontId="33" fillId="0" borderId="6" xfId="2" applyNumberFormat="1" applyFont="1" applyFill="1" applyBorder="1" applyAlignment="1">
      <alignment horizontal="center" vertical="center"/>
    </xf>
    <xf numFmtId="164" fontId="34" fillId="4" borderId="8" xfId="2" applyNumberFormat="1" applyFont="1" applyFill="1" applyBorder="1" applyAlignment="1">
      <alignment horizontal="center" vertical="center"/>
    </xf>
    <xf numFmtId="164" fontId="34" fillId="4" borderId="4" xfId="2" applyNumberFormat="1" applyFont="1" applyFill="1" applyBorder="1" applyAlignment="1">
      <alignment horizontal="center" vertical="center"/>
    </xf>
    <xf numFmtId="164" fontId="34" fillId="4" borderId="7" xfId="2" applyNumberFormat="1" applyFont="1" applyFill="1" applyBorder="1" applyAlignment="1">
      <alignment horizontal="center" vertical="center"/>
    </xf>
    <xf numFmtId="164" fontId="29" fillId="0" borderId="6" xfId="2" applyNumberFormat="1" applyFont="1" applyBorder="1" applyAlignment="1">
      <alignment horizontal="center" vertical="center"/>
    </xf>
    <xf numFmtId="164" fontId="29" fillId="3" borderId="8" xfId="2" applyNumberFormat="1" applyFont="1" applyFill="1" applyBorder="1" applyAlignment="1">
      <alignment horizontal="center"/>
    </xf>
    <xf numFmtId="164" fontId="29" fillId="3" borderId="6" xfId="2" applyNumberFormat="1" applyFont="1" applyFill="1" applyBorder="1" applyAlignment="1">
      <alignment horizontal="center"/>
    </xf>
    <xf numFmtId="164" fontId="29" fillId="0" borderId="4" xfId="2" applyNumberFormat="1" applyFont="1" applyBorder="1" applyAlignment="1">
      <alignment horizontal="center" vertical="center"/>
    </xf>
    <xf numFmtId="164" fontId="29" fillId="3" borderId="4" xfId="2" applyNumberFormat="1" applyFont="1" applyFill="1" applyBorder="1" applyAlignment="1">
      <alignment horizontal="center"/>
    </xf>
    <xf numFmtId="164" fontId="28" fillId="3" borderId="6" xfId="2" applyNumberFormat="1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center" textRotation="90"/>
    </xf>
    <xf numFmtId="0" fontId="2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19" fillId="0" borderId="0" xfId="2" applyFont="1" applyBorder="1" applyAlignment="1">
      <alignment horizontal="center" vertical="center"/>
    </xf>
    <xf numFmtId="166" fontId="19" fillId="0" borderId="0" xfId="2" applyNumberFormat="1" applyFont="1" applyFill="1" applyBorder="1" applyAlignment="1">
      <alignment horizontal="center" vertical="center"/>
    </xf>
    <xf numFmtId="0" fontId="19" fillId="0" borderId="0" xfId="2" applyFont="1" applyBorder="1" applyAlignment="1">
      <alignment horizontal="right" vertical="center"/>
    </xf>
    <xf numFmtId="0" fontId="25" fillId="0" borderId="0" xfId="2" applyFont="1" applyAlignment="1">
      <alignment horizontal="center" vertical="center"/>
    </xf>
    <xf numFmtId="0" fontId="24" fillId="0" borderId="3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4" fillId="0" borderId="12" xfId="1" applyFont="1" applyBorder="1" applyAlignment="1">
      <alignment horizontal="center" vertical="center"/>
    </xf>
    <xf numFmtId="0" fontId="26" fillId="0" borderId="5" xfId="1" applyFont="1" applyBorder="1" applyAlignment="1">
      <alignment horizontal="center" vertical="center"/>
    </xf>
    <xf numFmtId="0" fontId="26" fillId="2" borderId="3" xfId="1" applyFont="1" applyFill="1" applyBorder="1" applyAlignment="1">
      <alignment horizontal="center" vertical="center"/>
    </xf>
    <xf numFmtId="0" fontId="26" fillId="2" borderId="11" xfId="1" applyFont="1" applyFill="1" applyBorder="1" applyAlignment="1">
      <alignment horizontal="center" vertical="center"/>
    </xf>
    <xf numFmtId="0" fontId="26" fillId="2" borderId="9" xfId="1" applyFont="1" applyFill="1" applyBorder="1" applyAlignment="1">
      <alignment horizontal="center" vertical="center"/>
    </xf>
    <xf numFmtId="0" fontId="26" fillId="0" borderId="4" xfId="1" applyFont="1" applyBorder="1" applyAlignment="1">
      <alignment horizontal="center" vertical="center"/>
    </xf>
    <xf numFmtId="0" fontId="26" fillId="0" borderId="10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0" fontId="26" fillId="2" borderId="4" xfId="1" applyFont="1" applyFill="1" applyBorder="1" applyAlignment="1">
      <alignment horizontal="center" vertical="center"/>
    </xf>
    <xf numFmtId="0" fontId="26" fillId="2" borderId="10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center" vertical="center"/>
    </xf>
    <xf numFmtId="0" fontId="26" fillId="0" borderId="7" xfId="1" applyFont="1" applyBorder="1" applyAlignment="1">
      <alignment horizontal="center" vertical="center"/>
    </xf>
    <xf numFmtId="0" fontId="26" fillId="0" borderId="12" xfId="1" applyFont="1" applyBorder="1" applyAlignment="1">
      <alignment horizontal="center" vertical="center"/>
    </xf>
    <xf numFmtId="165" fontId="28" fillId="3" borderId="0" xfId="2" applyNumberFormat="1" applyFont="1" applyFill="1" applyBorder="1" applyAlignment="1">
      <alignment horizontal="right" vertical="center"/>
    </xf>
    <xf numFmtId="0" fontId="28" fillId="0" borderId="0" xfId="2" applyFont="1" applyFill="1" applyBorder="1" applyAlignment="1">
      <alignment horizontal="right" vertical="center"/>
    </xf>
    <xf numFmtId="0" fontId="28" fillId="0" borderId="0" xfId="2" applyFont="1" applyFill="1" applyBorder="1" applyAlignment="1">
      <alignment vertical="center"/>
    </xf>
    <xf numFmtId="0" fontId="28" fillId="3" borderId="0" xfId="2" applyFont="1" applyFill="1" applyBorder="1" applyAlignment="1">
      <alignment horizontal="right" vertical="center"/>
    </xf>
    <xf numFmtId="0" fontId="28" fillId="0" borderId="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/>
    </xf>
    <xf numFmtId="0" fontId="31" fillId="0" borderId="0" xfId="2" applyFont="1" applyFill="1" applyBorder="1" applyAlignment="1">
      <alignment horizontal="center"/>
    </xf>
    <xf numFmtId="0" fontId="28" fillId="3" borderId="0" xfId="2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114300</xdr:rowOff>
    </xdr:from>
    <xdr:to>
      <xdr:col>4</xdr:col>
      <xdr:colOff>171450</xdr:colOff>
      <xdr:row>2</xdr:row>
      <xdr:rowOff>9525</xdr:rowOff>
    </xdr:to>
    <xdr:pic>
      <xdr:nvPicPr>
        <xdr:cNvPr id="2" name="Picture 1" descr="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9195" t="6250" r="11494" b="15625"/>
        <a:stretch>
          <a:fillRect/>
        </a:stretch>
      </xdr:blipFill>
      <xdr:spPr bwMode="auto">
        <a:xfrm>
          <a:off x="180975" y="114300"/>
          <a:ext cx="9334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7"/>
  <sheetViews>
    <sheetView tabSelected="1" zoomScale="130" zoomScaleNormal="130" workbookViewId="0">
      <selection activeCell="P52" sqref="P52"/>
    </sheetView>
  </sheetViews>
  <sheetFormatPr defaultRowHeight="14.25"/>
  <cols>
    <col min="1" max="1" width="2.625" style="3" customWidth="1"/>
    <col min="2" max="2" width="3.125" style="3" customWidth="1"/>
    <col min="3" max="3" width="3.375" style="3" customWidth="1"/>
    <col min="4" max="4" width="3.25" style="3" customWidth="1"/>
    <col min="5" max="5" width="3.375" style="3" customWidth="1"/>
    <col min="6" max="6" width="5" style="3" customWidth="1"/>
    <col min="7" max="7" width="21.875" style="3" customWidth="1"/>
    <col min="8" max="12" width="4.125" style="3" customWidth="1"/>
    <col min="13" max="13" width="3.25" style="3" customWidth="1"/>
    <col min="14" max="15" width="3.5" style="3" customWidth="1"/>
    <col min="16" max="17" width="3.25" style="3" customWidth="1"/>
    <col min="18" max="18" width="5.625" style="3" customWidth="1"/>
    <col min="19" max="21" width="4.125" style="3" customWidth="1"/>
    <col min="22" max="27" width="3.25" style="3" customWidth="1"/>
    <col min="28" max="28" width="3.75" style="3" customWidth="1"/>
    <col min="29" max="35" width="3.25" style="3" customWidth="1"/>
    <col min="36" max="256" width="9" style="3"/>
    <col min="257" max="257" width="2.625" style="3" customWidth="1"/>
    <col min="258" max="258" width="3.125" style="3" customWidth="1"/>
    <col min="259" max="259" width="3.375" style="3" customWidth="1"/>
    <col min="260" max="260" width="3.25" style="3" customWidth="1"/>
    <col min="261" max="261" width="3.375" style="3" customWidth="1"/>
    <col min="262" max="262" width="5" style="3" customWidth="1"/>
    <col min="263" max="263" width="21.875" style="3" customWidth="1"/>
    <col min="264" max="268" width="4.125" style="3" customWidth="1"/>
    <col min="269" max="272" width="3.25" style="3" customWidth="1"/>
    <col min="273" max="273" width="4.625" style="3" customWidth="1"/>
    <col min="274" max="274" width="22.875" style="3" customWidth="1"/>
    <col min="275" max="277" width="4.125" style="3" customWidth="1"/>
    <col min="278" max="283" width="3.25" style="3" customWidth="1"/>
    <col min="284" max="284" width="3.75" style="3" customWidth="1"/>
    <col min="285" max="291" width="3.25" style="3" customWidth="1"/>
    <col min="292" max="512" width="9" style="3"/>
    <col min="513" max="513" width="2.625" style="3" customWidth="1"/>
    <col min="514" max="514" width="3.125" style="3" customWidth="1"/>
    <col min="515" max="515" width="3.375" style="3" customWidth="1"/>
    <col min="516" max="516" width="3.25" style="3" customWidth="1"/>
    <col min="517" max="517" width="3.375" style="3" customWidth="1"/>
    <col min="518" max="518" width="5" style="3" customWidth="1"/>
    <col min="519" max="519" width="21.875" style="3" customWidth="1"/>
    <col min="520" max="524" width="4.125" style="3" customWidth="1"/>
    <col min="525" max="528" width="3.25" style="3" customWidth="1"/>
    <col min="529" max="529" width="4.625" style="3" customWidth="1"/>
    <col min="530" max="530" width="22.875" style="3" customWidth="1"/>
    <col min="531" max="533" width="4.125" style="3" customWidth="1"/>
    <col min="534" max="539" width="3.25" style="3" customWidth="1"/>
    <col min="540" max="540" width="3.75" style="3" customWidth="1"/>
    <col min="541" max="547" width="3.25" style="3" customWidth="1"/>
    <col min="548" max="768" width="9" style="3"/>
    <col min="769" max="769" width="2.625" style="3" customWidth="1"/>
    <col min="770" max="770" width="3.125" style="3" customWidth="1"/>
    <col min="771" max="771" width="3.375" style="3" customWidth="1"/>
    <col min="772" max="772" width="3.25" style="3" customWidth="1"/>
    <col min="773" max="773" width="3.375" style="3" customWidth="1"/>
    <col min="774" max="774" width="5" style="3" customWidth="1"/>
    <col min="775" max="775" width="21.875" style="3" customWidth="1"/>
    <col min="776" max="780" width="4.125" style="3" customWidth="1"/>
    <col min="781" max="784" width="3.25" style="3" customWidth="1"/>
    <col min="785" max="785" width="4.625" style="3" customWidth="1"/>
    <col min="786" max="786" width="22.875" style="3" customWidth="1"/>
    <col min="787" max="789" width="4.125" style="3" customWidth="1"/>
    <col min="790" max="795" width="3.25" style="3" customWidth="1"/>
    <col min="796" max="796" width="3.75" style="3" customWidth="1"/>
    <col min="797" max="803" width="3.25" style="3" customWidth="1"/>
    <col min="804" max="1024" width="9" style="3"/>
    <col min="1025" max="1025" width="2.625" style="3" customWidth="1"/>
    <col min="1026" max="1026" width="3.125" style="3" customWidth="1"/>
    <col min="1027" max="1027" width="3.375" style="3" customWidth="1"/>
    <col min="1028" max="1028" width="3.25" style="3" customWidth="1"/>
    <col min="1029" max="1029" width="3.375" style="3" customWidth="1"/>
    <col min="1030" max="1030" width="5" style="3" customWidth="1"/>
    <col min="1031" max="1031" width="21.875" style="3" customWidth="1"/>
    <col min="1032" max="1036" width="4.125" style="3" customWidth="1"/>
    <col min="1037" max="1040" width="3.25" style="3" customWidth="1"/>
    <col min="1041" max="1041" width="4.625" style="3" customWidth="1"/>
    <col min="1042" max="1042" width="22.875" style="3" customWidth="1"/>
    <col min="1043" max="1045" width="4.125" style="3" customWidth="1"/>
    <col min="1046" max="1051" width="3.25" style="3" customWidth="1"/>
    <col min="1052" max="1052" width="3.75" style="3" customWidth="1"/>
    <col min="1053" max="1059" width="3.25" style="3" customWidth="1"/>
    <col min="1060" max="1280" width="9" style="3"/>
    <col min="1281" max="1281" width="2.625" style="3" customWidth="1"/>
    <col min="1282" max="1282" width="3.125" style="3" customWidth="1"/>
    <col min="1283" max="1283" width="3.375" style="3" customWidth="1"/>
    <col min="1284" max="1284" width="3.25" style="3" customWidth="1"/>
    <col min="1285" max="1285" width="3.375" style="3" customWidth="1"/>
    <col min="1286" max="1286" width="5" style="3" customWidth="1"/>
    <col min="1287" max="1287" width="21.875" style="3" customWidth="1"/>
    <col min="1288" max="1292" width="4.125" style="3" customWidth="1"/>
    <col min="1293" max="1296" width="3.25" style="3" customWidth="1"/>
    <col min="1297" max="1297" width="4.625" style="3" customWidth="1"/>
    <col min="1298" max="1298" width="22.875" style="3" customWidth="1"/>
    <col min="1299" max="1301" width="4.125" style="3" customWidth="1"/>
    <col min="1302" max="1307" width="3.25" style="3" customWidth="1"/>
    <col min="1308" max="1308" width="3.75" style="3" customWidth="1"/>
    <col min="1309" max="1315" width="3.25" style="3" customWidth="1"/>
    <col min="1316" max="1536" width="9" style="3"/>
    <col min="1537" max="1537" width="2.625" style="3" customWidth="1"/>
    <col min="1538" max="1538" width="3.125" style="3" customWidth="1"/>
    <col min="1539" max="1539" width="3.375" style="3" customWidth="1"/>
    <col min="1540" max="1540" width="3.25" style="3" customWidth="1"/>
    <col min="1541" max="1541" width="3.375" style="3" customWidth="1"/>
    <col min="1542" max="1542" width="5" style="3" customWidth="1"/>
    <col min="1543" max="1543" width="21.875" style="3" customWidth="1"/>
    <col min="1544" max="1548" width="4.125" style="3" customWidth="1"/>
    <col min="1549" max="1552" width="3.25" style="3" customWidth="1"/>
    <col min="1553" max="1553" width="4.625" style="3" customWidth="1"/>
    <col min="1554" max="1554" width="22.875" style="3" customWidth="1"/>
    <col min="1555" max="1557" width="4.125" style="3" customWidth="1"/>
    <col min="1558" max="1563" width="3.25" style="3" customWidth="1"/>
    <col min="1564" max="1564" width="3.75" style="3" customWidth="1"/>
    <col min="1565" max="1571" width="3.25" style="3" customWidth="1"/>
    <col min="1572" max="1792" width="9" style="3"/>
    <col min="1793" max="1793" width="2.625" style="3" customWidth="1"/>
    <col min="1794" max="1794" width="3.125" style="3" customWidth="1"/>
    <col min="1795" max="1795" width="3.375" style="3" customWidth="1"/>
    <col min="1796" max="1796" width="3.25" style="3" customWidth="1"/>
    <col min="1797" max="1797" width="3.375" style="3" customWidth="1"/>
    <col min="1798" max="1798" width="5" style="3" customWidth="1"/>
    <col min="1799" max="1799" width="21.875" style="3" customWidth="1"/>
    <col min="1800" max="1804" width="4.125" style="3" customWidth="1"/>
    <col min="1805" max="1808" width="3.25" style="3" customWidth="1"/>
    <col min="1809" max="1809" width="4.625" style="3" customWidth="1"/>
    <col min="1810" max="1810" width="22.875" style="3" customWidth="1"/>
    <col min="1811" max="1813" width="4.125" style="3" customWidth="1"/>
    <col min="1814" max="1819" width="3.25" style="3" customWidth="1"/>
    <col min="1820" max="1820" width="3.75" style="3" customWidth="1"/>
    <col min="1821" max="1827" width="3.25" style="3" customWidth="1"/>
    <col min="1828" max="2048" width="9" style="3"/>
    <col min="2049" max="2049" width="2.625" style="3" customWidth="1"/>
    <col min="2050" max="2050" width="3.125" style="3" customWidth="1"/>
    <col min="2051" max="2051" width="3.375" style="3" customWidth="1"/>
    <col min="2052" max="2052" width="3.25" style="3" customWidth="1"/>
    <col min="2053" max="2053" width="3.375" style="3" customWidth="1"/>
    <col min="2054" max="2054" width="5" style="3" customWidth="1"/>
    <col min="2055" max="2055" width="21.875" style="3" customWidth="1"/>
    <col min="2056" max="2060" width="4.125" style="3" customWidth="1"/>
    <col min="2061" max="2064" width="3.25" style="3" customWidth="1"/>
    <col min="2065" max="2065" width="4.625" style="3" customWidth="1"/>
    <col min="2066" max="2066" width="22.875" style="3" customWidth="1"/>
    <col min="2067" max="2069" width="4.125" style="3" customWidth="1"/>
    <col min="2070" max="2075" width="3.25" style="3" customWidth="1"/>
    <col min="2076" max="2076" width="3.75" style="3" customWidth="1"/>
    <col min="2077" max="2083" width="3.25" style="3" customWidth="1"/>
    <col min="2084" max="2304" width="9" style="3"/>
    <col min="2305" max="2305" width="2.625" style="3" customWidth="1"/>
    <col min="2306" max="2306" width="3.125" style="3" customWidth="1"/>
    <col min="2307" max="2307" width="3.375" style="3" customWidth="1"/>
    <col min="2308" max="2308" width="3.25" style="3" customWidth="1"/>
    <col min="2309" max="2309" width="3.375" style="3" customWidth="1"/>
    <col min="2310" max="2310" width="5" style="3" customWidth="1"/>
    <col min="2311" max="2311" width="21.875" style="3" customWidth="1"/>
    <col min="2312" max="2316" width="4.125" style="3" customWidth="1"/>
    <col min="2317" max="2320" width="3.25" style="3" customWidth="1"/>
    <col min="2321" max="2321" width="4.625" style="3" customWidth="1"/>
    <col min="2322" max="2322" width="22.875" style="3" customWidth="1"/>
    <col min="2323" max="2325" width="4.125" style="3" customWidth="1"/>
    <col min="2326" max="2331" width="3.25" style="3" customWidth="1"/>
    <col min="2332" max="2332" width="3.75" style="3" customWidth="1"/>
    <col min="2333" max="2339" width="3.25" style="3" customWidth="1"/>
    <col min="2340" max="2560" width="9" style="3"/>
    <col min="2561" max="2561" width="2.625" style="3" customWidth="1"/>
    <col min="2562" max="2562" width="3.125" style="3" customWidth="1"/>
    <col min="2563" max="2563" width="3.375" style="3" customWidth="1"/>
    <col min="2564" max="2564" width="3.25" style="3" customWidth="1"/>
    <col min="2565" max="2565" width="3.375" style="3" customWidth="1"/>
    <col min="2566" max="2566" width="5" style="3" customWidth="1"/>
    <col min="2567" max="2567" width="21.875" style="3" customWidth="1"/>
    <col min="2568" max="2572" width="4.125" style="3" customWidth="1"/>
    <col min="2573" max="2576" width="3.25" style="3" customWidth="1"/>
    <col min="2577" max="2577" width="4.625" style="3" customWidth="1"/>
    <col min="2578" max="2578" width="22.875" style="3" customWidth="1"/>
    <col min="2579" max="2581" width="4.125" style="3" customWidth="1"/>
    <col min="2582" max="2587" width="3.25" style="3" customWidth="1"/>
    <col min="2588" max="2588" width="3.75" style="3" customWidth="1"/>
    <col min="2589" max="2595" width="3.25" style="3" customWidth="1"/>
    <col min="2596" max="2816" width="9" style="3"/>
    <col min="2817" max="2817" width="2.625" style="3" customWidth="1"/>
    <col min="2818" max="2818" width="3.125" style="3" customWidth="1"/>
    <col min="2819" max="2819" width="3.375" style="3" customWidth="1"/>
    <col min="2820" max="2820" width="3.25" style="3" customWidth="1"/>
    <col min="2821" max="2821" width="3.375" style="3" customWidth="1"/>
    <col min="2822" max="2822" width="5" style="3" customWidth="1"/>
    <col min="2823" max="2823" width="21.875" style="3" customWidth="1"/>
    <col min="2824" max="2828" width="4.125" style="3" customWidth="1"/>
    <col min="2829" max="2832" width="3.25" style="3" customWidth="1"/>
    <col min="2833" max="2833" width="4.625" style="3" customWidth="1"/>
    <col min="2834" max="2834" width="22.875" style="3" customWidth="1"/>
    <col min="2835" max="2837" width="4.125" style="3" customWidth="1"/>
    <col min="2838" max="2843" width="3.25" style="3" customWidth="1"/>
    <col min="2844" max="2844" width="3.75" style="3" customWidth="1"/>
    <col min="2845" max="2851" width="3.25" style="3" customWidth="1"/>
    <col min="2852" max="3072" width="9" style="3"/>
    <col min="3073" max="3073" width="2.625" style="3" customWidth="1"/>
    <col min="3074" max="3074" width="3.125" style="3" customWidth="1"/>
    <col min="3075" max="3075" width="3.375" style="3" customWidth="1"/>
    <col min="3076" max="3076" width="3.25" style="3" customWidth="1"/>
    <col min="3077" max="3077" width="3.375" style="3" customWidth="1"/>
    <col min="3078" max="3078" width="5" style="3" customWidth="1"/>
    <col min="3079" max="3079" width="21.875" style="3" customWidth="1"/>
    <col min="3080" max="3084" width="4.125" style="3" customWidth="1"/>
    <col min="3085" max="3088" width="3.25" style="3" customWidth="1"/>
    <col min="3089" max="3089" width="4.625" style="3" customWidth="1"/>
    <col min="3090" max="3090" width="22.875" style="3" customWidth="1"/>
    <col min="3091" max="3093" width="4.125" style="3" customWidth="1"/>
    <col min="3094" max="3099" width="3.25" style="3" customWidth="1"/>
    <col min="3100" max="3100" width="3.75" style="3" customWidth="1"/>
    <col min="3101" max="3107" width="3.25" style="3" customWidth="1"/>
    <col min="3108" max="3328" width="9" style="3"/>
    <col min="3329" max="3329" width="2.625" style="3" customWidth="1"/>
    <col min="3330" max="3330" width="3.125" style="3" customWidth="1"/>
    <col min="3331" max="3331" width="3.375" style="3" customWidth="1"/>
    <col min="3332" max="3332" width="3.25" style="3" customWidth="1"/>
    <col min="3333" max="3333" width="3.375" style="3" customWidth="1"/>
    <col min="3334" max="3334" width="5" style="3" customWidth="1"/>
    <col min="3335" max="3335" width="21.875" style="3" customWidth="1"/>
    <col min="3336" max="3340" width="4.125" style="3" customWidth="1"/>
    <col min="3341" max="3344" width="3.25" style="3" customWidth="1"/>
    <col min="3345" max="3345" width="4.625" style="3" customWidth="1"/>
    <col min="3346" max="3346" width="22.875" style="3" customWidth="1"/>
    <col min="3347" max="3349" width="4.125" style="3" customWidth="1"/>
    <col min="3350" max="3355" width="3.25" style="3" customWidth="1"/>
    <col min="3356" max="3356" width="3.75" style="3" customWidth="1"/>
    <col min="3357" max="3363" width="3.25" style="3" customWidth="1"/>
    <col min="3364" max="3584" width="9" style="3"/>
    <col min="3585" max="3585" width="2.625" style="3" customWidth="1"/>
    <col min="3586" max="3586" width="3.125" style="3" customWidth="1"/>
    <col min="3587" max="3587" width="3.375" style="3" customWidth="1"/>
    <col min="3588" max="3588" width="3.25" style="3" customWidth="1"/>
    <col min="3589" max="3589" width="3.375" style="3" customWidth="1"/>
    <col min="3590" max="3590" width="5" style="3" customWidth="1"/>
    <col min="3591" max="3591" width="21.875" style="3" customWidth="1"/>
    <col min="3592" max="3596" width="4.125" style="3" customWidth="1"/>
    <col min="3597" max="3600" width="3.25" style="3" customWidth="1"/>
    <col min="3601" max="3601" width="4.625" style="3" customWidth="1"/>
    <col min="3602" max="3602" width="22.875" style="3" customWidth="1"/>
    <col min="3603" max="3605" width="4.125" style="3" customWidth="1"/>
    <col min="3606" max="3611" width="3.25" style="3" customWidth="1"/>
    <col min="3612" max="3612" width="3.75" style="3" customWidth="1"/>
    <col min="3613" max="3619" width="3.25" style="3" customWidth="1"/>
    <col min="3620" max="3840" width="9" style="3"/>
    <col min="3841" max="3841" width="2.625" style="3" customWidth="1"/>
    <col min="3842" max="3842" width="3.125" style="3" customWidth="1"/>
    <col min="3843" max="3843" width="3.375" style="3" customWidth="1"/>
    <col min="3844" max="3844" width="3.25" style="3" customWidth="1"/>
    <col min="3845" max="3845" width="3.375" style="3" customWidth="1"/>
    <col min="3846" max="3846" width="5" style="3" customWidth="1"/>
    <col min="3847" max="3847" width="21.875" style="3" customWidth="1"/>
    <col min="3848" max="3852" width="4.125" style="3" customWidth="1"/>
    <col min="3853" max="3856" width="3.25" style="3" customWidth="1"/>
    <col min="3857" max="3857" width="4.625" style="3" customWidth="1"/>
    <col min="3858" max="3858" width="22.875" style="3" customWidth="1"/>
    <col min="3859" max="3861" width="4.125" style="3" customWidth="1"/>
    <col min="3862" max="3867" width="3.25" style="3" customWidth="1"/>
    <col min="3868" max="3868" width="3.75" style="3" customWidth="1"/>
    <col min="3869" max="3875" width="3.25" style="3" customWidth="1"/>
    <col min="3876" max="4096" width="9" style="3"/>
    <col min="4097" max="4097" width="2.625" style="3" customWidth="1"/>
    <col min="4098" max="4098" width="3.125" style="3" customWidth="1"/>
    <col min="4099" max="4099" width="3.375" style="3" customWidth="1"/>
    <col min="4100" max="4100" width="3.25" style="3" customWidth="1"/>
    <col min="4101" max="4101" width="3.375" style="3" customWidth="1"/>
    <col min="4102" max="4102" width="5" style="3" customWidth="1"/>
    <col min="4103" max="4103" width="21.875" style="3" customWidth="1"/>
    <col min="4104" max="4108" width="4.125" style="3" customWidth="1"/>
    <col min="4109" max="4112" width="3.25" style="3" customWidth="1"/>
    <col min="4113" max="4113" width="4.625" style="3" customWidth="1"/>
    <col min="4114" max="4114" width="22.875" style="3" customWidth="1"/>
    <col min="4115" max="4117" width="4.125" style="3" customWidth="1"/>
    <col min="4118" max="4123" width="3.25" style="3" customWidth="1"/>
    <col min="4124" max="4124" width="3.75" style="3" customWidth="1"/>
    <col min="4125" max="4131" width="3.25" style="3" customWidth="1"/>
    <col min="4132" max="4352" width="9" style="3"/>
    <col min="4353" max="4353" width="2.625" style="3" customWidth="1"/>
    <col min="4354" max="4354" width="3.125" style="3" customWidth="1"/>
    <col min="4355" max="4355" width="3.375" style="3" customWidth="1"/>
    <col min="4356" max="4356" width="3.25" style="3" customWidth="1"/>
    <col min="4357" max="4357" width="3.375" style="3" customWidth="1"/>
    <col min="4358" max="4358" width="5" style="3" customWidth="1"/>
    <col min="4359" max="4359" width="21.875" style="3" customWidth="1"/>
    <col min="4360" max="4364" width="4.125" style="3" customWidth="1"/>
    <col min="4365" max="4368" width="3.25" style="3" customWidth="1"/>
    <col min="4369" max="4369" width="4.625" style="3" customWidth="1"/>
    <col min="4370" max="4370" width="22.875" style="3" customWidth="1"/>
    <col min="4371" max="4373" width="4.125" style="3" customWidth="1"/>
    <col min="4374" max="4379" width="3.25" style="3" customWidth="1"/>
    <col min="4380" max="4380" width="3.75" style="3" customWidth="1"/>
    <col min="4381" max="4387" width="3.25" style="3" customWidth="1"/>
    <col min="4388" max="4608" width="9" style="3"/>
    <col min="4609" max="4609" width="2.625" style="3" customWidth="1"/>
    <col min="4610" max="4610" width="3.125" style="3" customWidth="1"/>
    <col min="4611" max="4611" width="3.375" style="3" customWidth="1"/>
    <col min="4612" max="4612" width="3.25" style="3" customWidth="1"/>
    <col min="4613" max="4613" width="3.375" style="3" customWidth="1"/>
    <col min="4614" max="4614" width="5" style="3" customWidth="1"/>
    <col min="4615" max="4615" width="21.875" style="3" customWidth="1"/>
    <col min="4616" max="4620" width="4.125" style="3" customWidth="1"/>
    <col min="4621" max="4624" width="3.25" style="3" customWidth="1"/>
    <col min="4625" max="4625" width="4.625" style="3" customWidth="1"/>
    <col min="4626" max="4626" width="22.875" style="3" customWidth="1"/>
    <col min="4627" max="4629" width="4.125" style="3" customWidth="1"/>
    <col min="4630" max="4635" width="3.25" style="3" customWidth="1"/>
    <col min="4636" max="4636" width="3.75" style="3" customWidth="1"/>
    <col min="4637" max="4643" width="3.25" style="3" customWidth="1"/>
    <col min="4644" max="4864" width="9" style="3"/>
    <col min="4865" max="4865" width="2.625" style="3" customWidth="1"/>
    <col min="4866" max="4866" width="3.125" style="3" customWidth="1"/>
    <col min="4867" max="4867" width="3.375" style="3" customWidth="1"/>
    <col min="4868" max="4868" width="3.25" style="3" customWidth="1"/>
    <col min="4869" max="4869" width="3.375" style="3" customWidth="1"/>
    <col min="4870" max="4870" width="5" style="3" customWidth="1"/>
    <col min="4871" max="4871" width="21.875" style="3" customWidth="1"/>
    <col min="4872" max="4876" width="4.125" style="3" customWidth="1"/>
    <col min="4877" max="4880" width="3.25" style="3" customWidth="1"/>
    <col min="4881" max="4881" width="4.625" style="3" customWidth="1"/>
    <col min="4882" max="4882" width="22.875" style="3" customWidth="1"/>
    <col min="4883" max="4885" width="4.125" style="3" customWidth="1"/>
    <col min="4886" max="4891" width="3.25" style="3" customWidth="1"/>
    <col min="4892" max="4892" width="3.75" style="3" customWidth="1"/>
    <col min="4893" max="4899" width="3.25" style="3" customWidth="1"/>
    <col min="4900" max="5120" width="9" style="3"/>
    <col min="5121" max="5121" width="2.625" style="3" customWidth="1"/>
    <col min="5122" max="5122" width="3.125" style="3" customWidth="1"/>
    <col min="5123" max="5123" width="3.375" style="3" customWidth="1"/>
    <col min="5124" max="5124" width="3.25" style="3" customWidth="1"/>
    <col min="5125" max="5125" width="3.375" style="3" customWidth="1"/>
    <col min="5126" max="5126" width="5" style="3" customWidth="1"/>
    <col min="5127" max="5127" width="21.875" style="3" customWidth="1"/>
    <col min="5128" max="5132" width="4.125" style="3" customWidth="1"/>
    <col min="5133" max="5136" width="3.25" style="3" customWidth="1"/>
    <col min="5137" max="5137" width="4.625" style="3" customWidth="1"/>
    <col min="5138" max="5138" width="22.875" style="3" customWidth="1"/>
    <col min="5139" max="5141" width="4.125" style="3" customWidth="1"/>
    <col min="5142" max="5147" width="3.25" style="3" customWidth="1"/>
    <col min="5148" max="5148" width="3.75" style="3" customWidth="1"/>
    <col min="5149" max="5155" width="3.25" style="3" customWidth="1"/>
    <col min="5156" max="5376" width="9" style="3"/>
    <col min="5377" max="5377" width="2.625" style="3" customWidth="1"/>
    <col min="5378" max="5378" width="3.125" style="3" customWidth="1"/>
    <col min="5379" max="5379" width="3.375" style="3" customWidth="1"/>
    <col min="5380" max="5380" width="3.25" style="3" customWidth="1"/>
    <col min="5381" max="5381" width="3.375" style="3" customWidth="1"/>
    <col min="5382" max="5382" width="5" style="3" customWidth="1"/>
    <col min="5383" max="5383" width="21.875" style="3" customWidth="1"/>
    <col min="5384" max="5388" width="4.125" style="3" customWidth="1"/>
    <col min="5389" max="5392" width="3.25" style="3" customWidth="1"/>
    <col min="5393" max="5393" width="4.625" style="3" customWidth="1"/>
    <col min="5394" max="5394" width="22.875" style="3" customWidth="1"/>
    <col min="5395" max="5397" width="4.125" style="3" customWidth="1"/>
    <col min="5398" max="5403" width="3.25" style="3" customWidth="1"/>
    <col min="5404" max="5404" width="3.75" style="3" customWidth="1"/>
    <col min="5405" max="5411" width="3.25" style="3" customWidth="1"/>
    <col min="5412" max="5632" width="9" style="3"/>
    <col min="5633" max="5633" width="2.625" style="3" customWidth="1"/>
    <col min="5634" max="5634" width="3.125" style="3" customWidth="1"/>
    <col min="5635" max="5635" width="3.375" style="3" customWidth="1"/>
    <col min="5636" max="5636" width="3.25" style="3" customWidth="1"/>
    <col min="5637" max="5637" width="3.375" style="3" customWidth="1"/>
    <col min="5638" max="5638" width="5" style="3" customWidth="1"/>
    <col min="5639" max="5639" width="21.875" style="3" customWidth="1"/>
    <col min="5640" max="5644" width="4.125" style="3" customWidth="1"/>
    <col min="5645" max="5648" width="3.25" style="3" customWidth="1"/>
    <col min="5649" max="5649" width="4.625" style="3" customWidth="1"/>
    <col min="5650" max="5650" width="22.875" style="3" customWidth="1"/>
    <col min="5651" max="5653" width="4.125" style="3" customWidth="1"/>
    <col min="5654" max="5659" width="3.25" style="3" customWidth="1"/>
    <col min="5660" max="5660" width="3.75" style="3" customWidth="1"/>
    <col min="5661" max="5667" width="3.25" style="3" customWidth="1"/>
    <col min="5668" max="5888" width="9" style="3"/>
    <col min="5889" max="5889" width="2.625" style="3" customWidth="1"/>
    <col min="5890" max="5890" width="3.125" style="3" customWidth="1"/>
    <col min="5891" max="5891" width="3.375" style="3" customWidth="1"/>
    <col min="5892" max="5892" width="3.25" style="3" customWidth="1"/>
    <col min="5893" max="5893" width="3.375" style="3" customWidth="1"/>
    <col min="5894" max="5894" width="5" style="3" customWidth="1"/>
    <col min="5895" max="5895" width="21.875" style="3" customWidth="1"/>
    <col min="5896" max="5900" width="4.125" style="3" customWidth="1"/>
    <col min="5901" max="5904" width="3.25" style="3" customWidth="1"/>
    <col min="5905" max="5905" width="4.625" style="3" customWidth="1"/>
    <col min="5906" max="5906" width="22.875" style="3" customWidth="1"/>
    <col min="5907" max="5909" width="4.125" style="3" customWidth="1"/>
    <col min="5910" max="5915" width="3.25" style="3" customWidth="1"/>
    <col min="5916" max="5916" width="3.75" style="3" customWidth="1"/>
    <col min="5917" max="5923" width="3.25" style="3" customWidth="1"/>
    <col min="5924" max="6144" width="9" style="3"/>
    <col min="6145" max="6145" width="2.625" style="3" customWidth="1"/>
    <col min="6146" max="6146" width="3.125" style="3" customWidth="1"/>
    <col min="6147" max="6147" width="3.375" style="3" customWidth="1"/>
    <col min="6148" max="6148" width="3.25" style="3" customWidth="1"/>
    <col min="6149" max="6149" width="3.375" style="3" customWidth="1"/>
    <col min="6150" max="6150" width="5" style="3" customWidth="1"/>
    <col min="6151" max="6151" width="21.875" style="3" customWidth="1"/>
    <col min="6152" max="6156" width="4.125" style="3" customWidth="1"/>
    <col min="6157" max="6160" width="3.25" style="3" customWidth="1"/>
    <col min="6161" max="6161" width="4.625" style="3" customWidth="1"/>
    <col min="6162" max="6162" width="22.875" style="3" customWidth="1"/>
    <col min="6163" max="6165" width="4.125" style="3" customWidth="1"/>
    <col min="6166" max="6171" width="3.25" style="3" customWidth="1"/>
    <col min="6172" max="6172" width="3.75" style="3" customWidth="1"/>
    <col min="6173" max="6179" width="3.25" style="3" customWidth="1"/>
    <col min="6180" max="6400" width="9" style="3"/>
    <col min="6401" max="6401" width="2.625" style="3" customWidth="1"/>
    <col min="6402" max="6402" width="3.125" style="3" customWidth="1"/>
    <col min="6403" max="6403" width="3.375" style="3" customWidth="1"/>
    <col min="6404" max="6404" width="3.25" style="3" customWidth="1"/>
    <col min="6405" max="6405" width="3.375" style="3" customWidth="1"/>
    <col min="6406" max="6406" width="5" style="3" customWidth="1"/>
    <col min="6407" max="6407" width="21.875" style="3" customWidth="1"/>
    <col min="6408" max="6412" width="4.125" style="3" customWidth="1"/>
    <col min="6413" max="6416" width="3.25" style="3" customWidth="1"/>
    <col min="6417" max="6417" width="4.625" style="3" customWidth="1"/>
    <col min="6418" max="6418" width="22.875" style="3" customWidth="1"/>
    <col min="6419" max="6421" width="4.125" style="3" customWidth="1"/>
    <col min="6422" max="6427" width="3.25" style="3" customWidth="1"/>
    <col min="6428" max="6428" width="3.75" style="3" customWidth="1"/>
    <col min="6429" max="6435" width="3.25" style="3" customWidth="1"/>
    <col min="6436" max="6656" width="9" style="3"/>
    <col min="6657" max="6657" width="2.625" style="3" customWidth="1"/>
    <col min="6658" max="6658" width="3.125" style="3" customWidth="1"/>
    <col min="6659" max="6659" width="3.375" style="3" customWidth="1"/>
    <col min="6660" max="6660" width="3.25" style="3" customWidth="1"/>
    <col min="6661" max="6661" width="3.375" style="3" customWidth="1"/>
    <col min="6662" max="6662" width="5" style="3" customWidth="1"/>
    <col min="6663" max="6663" width="21.875" style="3" customWidth="1"/>
    <col min="6664" max="6668" width="4.125" style="3" customWidth="1"/>
    <col min="6669" max="6672" width="3.25" style="3" customWidth="1"/>
    <col min="6673" max="6673" width="4.625" style="3" customWidth="1"/>
    <col min="6674" max="6674" width="22.875" style="3" customWidth="1"/>
    <col min="6675" max="6677" width="4.125" style="3" customWidth="1"/>
    <col min="6678" max="6683" width="3.25" style="3" customWidth="1"/>
    <col min="6684" max="6684" width="3.75" style="3" customWidth="1"/>
    <col min="6685" max="6691" width="3.25" style="3" customWidth="1"/>
    <col min="6692" max="6912" width="9" style="3"/>
    <col min="6913" max="6913" width="2.625" style="3" customWidth="1"/>
    <col min="6914" max="6914" width="3.125" style="3" customWidth="1"/>
    <col min="6915" max="6915" width="3.375" style="3" customWidth="1"/>
    <col min="6916" max="6916" width="3.25" style="3" customWidth="1"/>
    <col min="6917" max="6917" width="3.375" style="3" customWidth="1"/>
    <col min="6918" max="6918" width="5" style="3" customWidth="1"/>
    <col min="6919" max="6919" width="21.875" style="3" customWidth="1"/>
    <col min="6920" max="6924" width="4.125" style="3" customWidth="1"/>
    <col min="6925" max="6928" width="3.25" style="3" customWidth="1"/>
    <col min="6929" max="6929" width="4.625" style="3" customWidth="1"/>
    <col min="6930" max="6930" width="22.875" style="3" customWidth="1"/>
    <col min="6931" max="6933" width="4.125" style="3" customWidth="1"/>
    <col min="6934" max="6939" width="3.25" style="3" customWidth="1"/>
    <col min="6940" max="6940" width="3.75" style="3" customWidth="1"/>
    <col min="6941" max="6947" width="3.25" style="3" customWidth="1"/>
    <col min="6948" max="7168" width="9" style="3"/>
    <col min="7169" max="7169" width="2.625" style="3" customWidth="1"/>
    <col min="7170" max="7170" width="3.125" style="3" customWidth="1"/>
    <col min="7171" max="7171" width="3.375" style="3" customWidth="1"/>
    <col min="7172" max="7172" width="3.25" style="3" customWidth="1"/>
    <col min="7173" max="7173" width="3.375" style="3" customWidth="1"/>
    <col min="7174" max="7174" width="5" style="3" customWidth="1"/>
    <col min="7175" max="7175" width="21.875" style="3" customWidth="1"/>
    <col min="7176" max="7180" width="4.125" style="3" customWidth="1"/>
    <col min="7181" max="7184" width="3.25" style="3" customWidth="1"/>
    <col min="7185" max="7185" width="4.625" style="3" customWidth="1"/>
    <col min="7186" max="7186" width="22.875" style="3" customWidth="1"/>
    <col min="7187" max="7189" width="4.125" style="3" customWidth="1"/>
    <col min="7190" max="7195" width="3.25" style="3" customWidth="1"/>
    <col min="7196" max="7196" width="3.75" style="3" customWidth="1"/>
    <col min="7197" max="7203" width="3.25" style="3" customWidth="1"/>
    <col min="7204" max="7424" width="9" style="3"/>
    <col min="7425" max="7425" width="2.625" style="3" customWidth="1"/>
    <col min="7426" max="7426" width="3.125" style="3" customWidth="1"/>
    <col min="7427" max="7427" width="3.375" style="3" customWidth="1"/>
    <col min="7428" max="7428" width="3.25" style="3" customWidth="1"/>
    <col min="7429" max="7429" width="3.375" style="3" customWidth="1"/>
    <col min="7430" max="7430" width="5" style="3" customWidth="1"/>
    <col min="7431" max="7431" width="21.875" style="3" customWidth="1"/>
    <col min="7432" max="7436" width="4.125" style="3" customWidth="1"/>
    <col min="7437" max="7440" width="3.25" style="3" customWidth="1"/>
    <col min="7441" max="7441" width="4.625" style="3" customWidth="1"/>
    <col min="7442" max="7442" width="22.875" style="3" customWidth="1"/>
    <col min="7443" max="7445" width="4.125" style="3" customWidth="1"/>
    <col min="7446" max="7451" width="3.25" style="3" customWidth="1"/>
    <col min="7452" max="7452" width="3.75" style="3" customWidth="1"/>
    <col min="7453" max="7459" width="3.25" style="3" customWidth="1"/>
    <col min="7460" max="7680" width="9" style="3"/>
    <col min="7681" max="7681" width="2.625" style="3" customWidth="1"/>
    <col min="7682" max="7682" width="3.125" style="3" customWidth="1"/>
    <col min="7683" max="7683" width="3.375" style="3" customWidth="1"/>
    <col min="7684" max="7684" width="3.25" style="3" customWidth="1"/>
    <col min="7685" max="7685" width="3.375" style="3" customWidth="1"/>
    <col min="7686" max="7686" width="5" style="3" customWidth="1"/>
    <col min="7687" max="7687" width="21.875" style="3" customWidth="1"/>
    <col min="7688" max="7692" width="4.125" style="3" customWidth="1"/>
    <col min="7693" max="7696" width="3.25" style="3" customWidth="1"/>
    <col min="7697" max="7697" width="4.625" style="3" customWidth="1"/>
    <col min="7698" max="7698" width="22.875" style="3" customWidth="1"/>
    <col min="7699" max="7701" width="4.125" style="3" customWidth="1"/>
    <col min="7702" max="7707" width="3.25" style="3" customWidth="1"/>
    <col min="7708" max="7708" width="3.75" style="3" customWidth="1"/>
    <col min="7709" max="7715" width="3.25" style="3" customWidth="1"/>
    <col min="7716" max="7936" width="9" style="3"/>
    <col min="7937" max="7937" width="2.625" style="3" customWidth="1"/>
    <col min="7938" max="7938" width="3.125" style="3" customWidth="1"/>
    <col min="7939" max="7939" width="3.375" style="3" customWidth="1"/>
    <col min="7940" max="7940" width="3.25" style="3" customWidth="1"/>
    <col min="7941" max="7941" width="3.375" style="3" customWidth="1"/>
    <col min="7942" max="7942" width="5" style="3" customWidth="1"/>
    <col min="7943" max="7943" width="21.875" style="3" customWidth="1"/>
    <col min="7944" max="7948" width="4.125" style="3" customWidth="1"/>
    <col min="7949" max="7952" width="3.25" style="3" customWidth="1"/>
    <col min="7953" max="7953" width="4.625" style="3" customWidth="1"/>
    <col min="7954" max="7954" width="22.875" style="3" customWidth="1"/>
    <col min="7955" max="7957" width="4.125" style="3" customWidth="1"/>
    <col min="7958" max="7963" width="3.25" style="3" customWidth="1"/>
    <col min="7964" max="7964" width="3.75" style="3" customWidth="1"/>
    <col min="7965" max="7971" width="3.25" style="3" customWidth="1"/>
    <col min="7972" max="8192" width="9" style="3"/>
    <col min="8193" max="8193" width="2.625" style="3" customWidth="1"/>
    <col min="8194" max="8194" width="3.125" style="3" customWidth="1"/>
    <col min="8195" max="8195" width="3.375" style="3" customWidth="1"/>
    <col min="8196" max="8196" width="3.25" style="3" customWidth="1"/>
    <col min="8197" max="8197" width="3.375" style="3" customWidth="1"/>
    <col min="8198" max="8198" width="5" style="3" customWidth="1"/>
    <col min="8199" max="8199" width="21.875" style="3" customWidth="1"/>
    <col min="8200" max="8204" width="4.125" style="3" customWidth="1"/>
    <col min="8205" max="8208" width="3.25" style="3" customWidth="1"/>
    <col min="8209" max="8209" width="4.625" style="3" customWidth="1"/>
    <col min="8210" max="8210" width="22.875" style="3" customWidth="1"/>
    <col min="8211" max="8213" width="4.125" style="3" customWidth="1"/>
    <col min="8214" max="8219" width="3.25" style="3" customWidth="1"/>
    <col min="8220" max="8220" width="3.75" style="3" customWidth="1"/>
    <col min="8221" max="8227" width="3.25" style="3" customWidth="1"/>
    <col min="8228" max="8448" width="9" style="3"/>
    <col min="8449" max="8449" width="2.625" style="3" customWidth="1"/>
    <col min="8450" max="8450" width="3.125" style="3" customWidth="1"/>
    <col min="8451" max="8451" width="3.375" style="3" customWidth="1"/>
    <col min="8452" max="8452" width="3.25" style="3" customWidth="1"/>
    <col min="8453" max="8453" width="3.375" style="3" customWidth="1"/>
    <col min="8454" max="8454" width="5" style="3" customWidth="1"/>
    <col min="8455" max="8455" width="21.875" style="3" customWidth="1"/>
    <col min="8456" max="8460" width="4.125" style="3" customWidth="1"/>
    <col min="8461" max="8464" width="3.25" style="3" customWidth="1"/>
    <col min="8465" max="8465" width="4.625" style="3" customWidth="1"/>
    <col min="8466" max="8466" width="22.875" style="3" customWidth="1"/>
    <col min="8467" max="8469" width="4.125" style="3" customWidth="1"/>
    <col min="8470" max="8475" width="3.25" style="3" customWidth="1"/>
    <col min="8476" max="8476" width="3.75" style="3" customWidth="1"/>
    <col min="8477" max="8483" width="3.25" style="3" customWidth="1"/>
    <col min="8484" max="8704" width="9" style="3"/>
    <col min="8705" max="8705" width="2.625" style="3" customWidth="1"/>
    <col min="8706" max="8706" width="3.125" style="3" customWidth="1"/>
    <col min="8707" max="8707" width="3.375" style="3" customWidth="1"/>
    <col min="8708" max="8708" width="3.25" style="3" customWidth="1"/>
    <col min="8709" max="8709" width="3.375" style="3" customWidth="1"/>
    <col min="8710" max="8710" width="5" style="3" customWidth="1"/>
    <col min="8711" max="8711" width="21.875" style="3" customWidth="1"/>
    <col min="8712" max="8716" width="4.125" style="3" customWidth="1"/>
    <col min="8717" max="8720" width="3.25" style="3" customWidth="1"/>
    <col min="8721" max="8721" width="4.625" style="3" customWidth="1"/>
    <col min="8722" max="8722" width="22.875" style="3" customWidth="1"/>
    <col min="8723" max="8725" width="4.125" style="3" customWidth="1"/>
    <col min="8726" max="8731" width="3.25" style="3" customWidth="1"/>
    <col min="8732" max="8732" width="3.75" style="3" customWidth="1"/>
    <col min="8733" max="8739" width="3.25" style="3" customWidth="1"/>
    <col min="8740" max="8960" width="9" style="3"/>
    <col min="8961" max="8961" width="2.625" style="3" customWidth="1"/>
    <col min="8962" max="8962" width="3.125" style="3" customWidth="1"/>
    <col min="8963" max="8963" width="3.375" style="3" customWidth="1"/>
    <col min="8964" max="8964" width="3.25" style="3" customWidth="1"/>
    <col min="8965" max="8965" width="3.375" style="3" customWidth="1"/>
    <col min="8966" max="8966" width="5" style="3" customWidth="1"/>
    <col min="8967" max="8967" width="21.875" style="3" customWidth="1"/>
    <col min="8968" max="8972" width="4.125" style="3" customWidth="1"/>
    <col min="8973" max="8976" width="3.25" style="3" customWidth="1"/>
    <col min="8977" max="8977" width="4.625" style="3" customWidth="1"/>
    <col min="8978" max="8978" width="22.875" style="3" customWidth="1"/>
    <col min="8979" max="8981" width="4.125" style="3" customWidth="1"/>
    <col min="8982" max="8987" width="3.25" style="3" customWidth="1"/>
    <col min="8988" max="8988" width="3.75" style="3" customWidth="1"/>
    <col min="8989" max="8995" width="3.25" style="3" customWidth="1"/>
    <col min="8996" max="9216" width="9" style="3"/>
    <col min="9217" max="9217" width="2.625" style="3" customWidth="1"/>
    <col min="9218" max="9218" width="3.125" style="3" customWidth="1"/>
    <col min="9219" max="9219" width="3.375" style="3" customWidth="1"/>
    <col min="9220" max="9220" width="3.25" style="3" customWidth="1"/>
    <col min="9221" max="9221" width="3.375" style="3" customWidth="1"/>
    <col min="9222" max="9222" width="5" style="3" customWidth="1"/>
    <col min="9223" max="9223" width="21.875" style="3" customWidth="1"/>
    <col min="9224" max="9228" width="4.125" style="3" customWidth="1"/>
    <col min="9229" max="9232" width="3.25" style="3" customWidth="1"/>
    <col min="9233" max="9233" width="4.625" style="3" customWidth="1"/>
    <col min="9234" max="9234" width="22.875" style="3" customWidth="1"/>
    <col min="9235" max="9237" width="4.125" style="3" customWidth="1"/>
    <col min="9238" max="9243" width="3.25" style="3" customWidth="1"/>
    <col min="9244" max="9244" width="3.75" style="3" customWidth="1"/>
    <col min="9245" max="9251" width="3.25" style="3" customWidth="1"/>
    <col min="9252" max="9472" width="9" style="3"/>
    <col min="9473" max="9473" width="2.625" style="3" customWidth="1"/>
    <col min="9474" max="9474" width="3.125" style="3" customWidth="1"/>
    <col min="9475" max="9475" width="3.375" style="3" customWidth="1"/>
    <col min="9476" max="9476" width="3.25" style="3" customWidth="1"/>
    <col min="9477" max="9477" width="3.375" style="3" customWidth="1"/>
    <col min="9478" max="9478" width="5" style="3" customWidth="1"/>
    <col min="9479" max="9479" width="21.875" style="3" customWidth="1"/>
    <col min="9480" max="9484" width="4.125" style="3" customWidth="1"/>
    <col min="9485" max="9488" width="3.25" style="3" customWidth="1"/>
    <col min="9489" max="9489" width="4.625" style="3" customWidth="1"/>
    <col min="9490" max="9490" width="22.875" style="3" customWidth="1"/>
    <col min="9491" max="9493" width="4.125" style="3" customWidth="1"/>
    <col min="9494" max="9499" width="3.25" style="3" customWidth="1"/>
    <col min="9500" max="9500" width="3.75" style="3" customWidth="1"/>
    <col min="9501" max="9507" width="3.25" style="3" customWidth="1"/>
    <col min="9508" max="9728" width="9" style="3"/>
    <col min="9729" max="9729" width="2.625" style="3" customWidth="1"/>
    <col min="9730" max="9730" width="3.125" style="3" customWidth="1"/>
    <col min="9731" max="9731" width="3.375" style="3" customWidth="1"/>
    <col min="9732" max="9732" width="3.25" style="3" customWidth="1"/>
    <col min="9733" max="9733" width="3.375" style="3" customWidth="1"/>
    <col min="9734" max="9734" width="5" style="3" customWidth="1"/>
    <col min="9735" max="9735" width="21.875" style="3" customWidth="1"/>
    <col min="9736" max="9740" width="4.125" style="3" customWidth="1"/>
    <col min="9741" max="9744" width="3.25" style="3" customWidth="1"/>
    <col min="9745" max="9745" width="4.625" style="3" customWidth="1"/>
    <col min="9746" max="9746" width="22.875" style="3" customWidth="1"/>
    <col min="9747" max="9749" width="4.125" style="3" customWidth="1"/>
    <col min="9750" max="9755" width="3.25" style="3" customWidth="1"/>
    <col min="9756" max="9756" width="3.75" style="3" customWidth="1"/>
    <col min="9757" max="9763" width="3.25" style="3" customWidth="1"/>
    <col min="9764" max="9984" width="9" style="3"/>
    <col min="9985" max="9985" width="2.625" style="3" customWidth="1"/>
    <col min="9986" max="9986" width="3.125" style="3" customWidth="1"/>
    <col min="9987" max="9987" width="3.375" style="3" customWidth="1"/>
    <col min="9988" max="9988" width="3.25" style="3" customWidth="1"/>
    <col min="9989" max="9989" width="3.375" style="3" customWidth="1"/>
    <col min="9990" max="9990" width="5" style="3" customWidth="1"/>
    <col min="9991" max="9991" width="21.875" style="3" customWidth="1"/>
    <col min="9992" max="9996" width="4.125" style="3" customWidth="1"/>
    <col min="9997" max="10000" width="3.25" style="3" customWidth="1"/>
    <col min="10001" max="10001" width="4.625" style="3" customWidth="1"/>
    <col min="10002" max="10002" width="22.875" style="3" customWidth="1"/>
    <col min="10003" max="10005" width="4.125" style="3" customWidth="1"/>
    <col min="10006" max="10011" width="3.25" style="3" customWidth="1"/>
    <col min="10012" max="10012" width="3.75" style="3" customWidth="1"/>
    <col min="10013" max="10019" width="3.25" style="3" customWidth="1"/>
    <col min="10020" max="10240" width="9" style="3"/>
    <col min="10241" max="10241" width="2.625" style="3" customWidth="1"/>
    <col min="10242" max="10242" width="3.125" style="3" customWidth="1"/>
    <col min="10243" max="10243" width="3.375" style="3" customWidth="1"/>
    <col min="10244" max="10244" width="3.25" style="3" customWidth="1"/>
    <col min="10245" max="10245" width="3.375" style="3" customWidth="1"/>
    <col min="10246" max="10246" width="5" style="3" customWidth="1"/>
    <col min="10247" max="10247" width="21.875" style="3" customWidth="1"/>
    <col min="10248" max="10252" width="4.125" style="3" customWidth="1"/>
    <col min="10253" max="10256" width="3.25" style="3" customWidth="1"/>
    <col min="10257" max="10257" width="4.625" style="3" customWidth="1"/>
    <col min="10258" max="10258" width="22.875" style="3" customWidth="1"/>
    <col min="10259" max="10261" width="4.125" style="3" customWidth="1"/>
    <col min="10262" max="10267" width="3.25" style="3" customWidth="1"/>
    <col min="10268" max="10268" width="3.75" style="3" customWidth="1"/>
    <col min="10269" max="10275" width="3.25" style="3" customWidth="1"/>
    <col min="10276" max="10496" width="9" style="3"/>
    <col min="10497" max="10497" width="2.625" style="3" customWidth="1"/>
    <col min="10498" max="10498" width="3.125" style="3" customWidth="1"/>
    <col min="10499" max="10499" width="3.375" style="3" customWidth="1"/>
    <col min="10500" max="10500" width="3.25" style="3" customWidth="1"/>
    <col min="10501" max="10501" width="3.375" style="3" customWidth="1"/>
    <col min="10502" max="10502" width="5" style="3" customWidth="1"/>
    <col min="10503" max="10503" width="21.875" style="3" customWidth="1"/>
    <col min="10504" max="10508" width="4.125" style="3" customWidth="1"/>
    <col min="10509" max="10512" width="3.25" style="3" customWidth="1"/>
    <col min="10513" max="10513" width="4.625" style="3" customWidth="1"/>
    <col min="10514" max="10514" width="22.875" style="3" customWidth="1"/>
    <col min="10515" max="10517" width="4.125" style="3" customWidth="1"/>
    <col min="10518" max="10523" width="3.25" style="3" customWidth="1"/>
    <col min="10524" max="10524" width="3.75" style="3" customWidth="1"/>
    <col min="10525" max="10531" width="3.25" style="3" customWidth="1"/>
    <col min="10532" max="10752" width="9" style="3"/>
    <col min="10753" max="10753" width="2.625" style="3" customWidth="1"/>
    <col min="10754" max="10754" width="3.125" style="3" customWidth="1"/>
    <col min="10755" max="10755" width="3.375" style="3" customWidth="1"/>
    <col min="10756" max="10756" width="3.25" style="3" customWidth="1"/>
    <col min="10757" max="10757" width="3.375" style="3" customWidth="1"/>
    <col min="10758" max="10758" width="5" style="3" customWidth="1"/>
    <col min="10759" max="10759" width="21.875" style="3" customWidth="1"/>
    <col min="10760" max="10764" width="4.125" style="3" customWidth="1"/>
    <col min="10765" max="10768" width="3.25" style="3" customWidth="1"/>
    <col min="10769" max="10769" width="4.625" style="3" customWidth="1"/>
    <col min="10770" max="10770" width="22.875" style="3" customWidth="1"/>
    <col min="10771" max="10773" width="4.125" style="3" customWidth="1"/>
    <col min="10774" max="10779" width="3.25" style="3" customWidth="1"/>
    <col min="10780" max="10780" width="3.75" style="3" customWidth="1"/>
    <col min="10781" max="10787" width="3.25" style="3" customWidth="1"/>
    <col min="10788" max="11008" width="9" style="3"/>
    <col min="11009" max="11009" width="2.625" style="3" customWidth="1"/>
    <col min="11010" max="11010" width="3.125" style="3" customWidth="1"/>
    <col min="11011" max="11011" width="3.375" style="3" customWidth="1"/>
    <col min="11012" max="11012" width="3.25" style="3" customWidth="1"/>
    <col min="11013" max="11013" width="3.375" style="3" customWidth="1"/>
    <col min="11014" max="11014" width="5" style="3" customWidth="1"/>
    <col min="11015" max="11015" width="21.875" style="3" customWidth="1"/>
    <col min="11016" max="11020" width="4.125" style="3" customWidth="1"/>
    <col min="11021" max="11024" width="3.25" style="3" customWidth="1"/>
    <col min="11025" max="11025" width="4.625" style="3" customWidth="1"/>
    <col min="11026" max="11026" width="22.875" style="3" customWidth="1"/>
    <col min="11027" max="11029" width="4.125" style="3" customWidth="1"/>
    <col min="11030" max="11035" width="3.25" style="3" customWidth="1"/>
    <col min="11036" max="11036" width="3.75" style="3" customWidth="1"/>
    <col min="11037" max="11043" width="3.25" style="3" customWidth="1"/>
    <col min="11044" max="11264" width="9" style="3"/>
    <col min="11265" max="11265" width="2.625" style="3" customWidth="1"/>
    <col min="11266" max="11266" width="3.125" style="3" customWidth="1"/>
    <col min="11267" max="11267" width="3.375" style="3" customWidth="1"/>
    <col min="11268" max="11268" width="3.25" style="3" customWidth="1"/>
    <col min="11269" max="11269" width="3.375" style="3" customWidth="1"/>
    <col min="11270" max="11270" width="5" style="3" customWidth="1"/>
    <col min="11271" max="11271" width="21.875" style="3" customWidth="1"/>
    <col min="11272" max="11276" width="4.125" style="3" customWidth="1"/>
    <col min="11277" max="11280" width="3.25" style="3" customWidth="1"/>
    <col min="11281" max="11281" width="4.625" style="3" customWidth="1"/>
    <col min="11282" max="11282" width="22.875" style="3" customWidth="1"/>
    <col min="11283" max="11285" width="4.125" style="3" customWidth="1"/>
    <col min="11286" max="11291" width="3.25" style="3" customWidth="1"/>
    <col min="11292" max="11292" width="3.75" style="3" customWidth="1"/>
    <col min="11293" max="11299" width="3.25" style="3" customWidth="1"/>
    <col min="11300" max="11520" width="9" style="3"/>
    <col min="11521" max="11521" width="2.625" style="3" customWidth="1"/>
    <col min="11522" max="11522" width="3.125" style="3" customWidth="1"/>
    <col min="11523" max="11523" width="3.375" style="3" customWidth="1"/>
    <col min="11524" max="11524" width="3.25" style="3" customWidth="1"/>
    <col min="11525" max="11525" width="3.375" style="3" customWidth="1"/>
    <col min="11526" max="11526" width="5" style="3" customWidth="1"/>
    <col min="11527" max="11527" width="21.875" style="3" customWidth="1"/>
    <col min="11528" max="11532" width="4.125" style="3" customWidth="1"/>
    <col min="11533" max="11536" width="3.25" style="3" customWidth="1"/>
    <col min="11537" max="11537" width="4.625" style="3" customWidth="1"/>
    <col min="11538" max="11538" width="22.875" style="3" customWidth="1"/>
    <col min="11539" max="11541" width="4.125" style="3" customWidth="1"/>
    <col min="11542" max="11547" width="3.25" style="3" customWidth="1"/>
    <col min="11548" max="11548" width="3.75" style="3" customWidth="1"/>
    <col min="11549" max="11555" width="3.25" style="3" customWidth="1"/>
    <col min="11556" max="11776" width="9" style="3"/>
    <col min="11777" max="11777" width="2.625" style="3" customWidth="1"/>
    <col min="11778" max="11778" width="3.125" style="3" customWidth="1"/>
    <col min="11779" max="11779" width="3.375" style="3" customWidth="1"/>
    <col min="11780" max="11780" width="3.25" style="3" customWidth="1"/>
    <col min="11781" max="11781" width="3.375" style="3" customWidth="1"/>
    <col min="11782" max="11782" width="5" style="3" customWidth="1"/>
    <col min="11783" max="11783" width="21.875" style="3" customWidth="1"/>
    <col min="11784" max="11788" width="4.125" style="3" customWidth="1"/>
    <col min="11789" max="11792" width="3.25" style="3" customWidth="1"/>
    <col min="11793" max="11793" width="4.625" style="3" customWidth="1"/>
    <col min="11794" max="11794" width="22.875" style="3" customWidth="1"/>
    <col min="11795" max="11797" width="4.125" style="3" customWidth="1"/>
    <col min="11798" max="11803" width="3.25" style="3" customWidth="1"/>
    <col min="11804" max="11804" width="3.75" style="3" customWidth="1"/>
    <col min="11805" max="11811" width="3.25" style="3" customWidth="1"/>
    <col min="11812" max="12032" width="9" style="3"/>
    <col min="12033" max="12033" width="2.625" style="3" customWidth="1"/>
    <col min="12034" max="12034" width="3.125" style="3" customWidth="1"/>
    <col min="12035" max="12035" width="3.375" style="3" customWidth="1"/>
    <col min="12036" max="12036" width="3.25" style="3" customWidth="1"/>
    <col min="12037" max="12037" width="3.375" style="3" customWidth="1"/>
    <col min="12038" max="12038" width="5" style="3" customWidth="1"/>
    <col min="12039" max="12039" width="21.875" style="3" customWidth="1"/>
    <col min="12040" max="12044" width="4.125" style="3" customWidth="1"/>
    <col min="12045" max="12048" width="3.25" style="3" customWidth="1"/>
    <col min="12049" max="12049" width="4.625" style="3" customWidth="1"/>
    <col min="12050" max="12050" width="22.875" style="3" customWidth="1"/>
    <col min="12051" max="12053" width="4.125" style="3" customWidth="1"/>
    <col min="12054" max="12059" width="3.25" style="3" customWidth="1"/>
    <col min="12060" max="12060" width="3.75" style="3" customWidth="1"/>
    <col min="12061" max="12067" width="3.25" style="3" customWidth="1"/>
    <col min="12068" max="12288" width="9" style="3"/>
    <col min="12289" max="12289" width="2.625" style="3" customWidth="1"/>
    <col min="12290" max="12290" width="3.125" style="3" customWidth="1"/>
    <col min="12291" max="12291" width="3.375" style="3" customWidth="1"/>
    <col min="12292" max="12292" width="3.25" style="3" customWidth="1"/>
    <col min="12293" max="12293" width="3.375" style="3" customWidth="1"/>
    <col min="12294" max="12294" width="5" style="3" customWidth="1"/>
    <col min="12295" max="12295" width="21.875" style="3" customWidth="1"/>
    <col min="12296" max="12300" width="4.125" style="3" customWidth="1"/>
    <col min="12301" max="12304" width="3.25" style="3" customWidth="1"/>
    <col min="12305" max="12305" width="4.625" style="3" customWidth="1"/>
    <col min="12306" max="12306" width="22.875" style="3" customWidth="1"/>
    <col min="12307" max="12309" width="4.125" style="3" customWidth="1"/>
    <col min="12310" max="12315" width="3.25" style="3" customWidth="1"/>
    <col min="12316" max="12316" width="3.75" style="3" customWidth="1"/>
    <col min="12317" max="12323" width="3.25" style="3" customWidth="1"/>
    <col min="12324" max="12544" width="9" style="3"/>
    <col min="12545" max="12545" width="2.625" style="3" customWidth="1"/>
    <col min="12546" max="12546" width="3.125" style="3" customWidth="1"/>
    <col min="12547" max="12547" width="3.375" style="3" customWidth="1"/>
    <col min="12548" max="12548" width="3.25" style="3" customWidth="1"/>
    <col min="12549" max="12549" width="3.375" style="3" customWidth="1"/>
    <col min="12550" max="12550" width="5" style="3" customWidth="1"/>
    <col min="12551" max="12551" width="21.875" style="3" customWidth="1"/>
    <col min="12552" max="12556" width="4.125" style="3" customWidth="1"/>
    <col min="12557" max="12560" width="3.25" style="3" customWidth="1"/>
    <col min="12561" max="12561" width="4.625" style="3" customWidth="1"/>
    <col min="12562" max="12562" width="22.875" style="3" customWidth="1"/>
    <col min="12563" max="12565" width="4.125" style="3" customWidth="1"/>
    <col min="12566" max="12571" width="3.25" style="3" customWidth="1"/>
    <col min="12572" max="12572" width="3.75" style="3" customWidth="1"/>
    <col min="12573" max="12579" width="3.25" style="3" customWidth="1"/>
    <col min="12580" max="12800" width="9" style="3"/>
    <col min="12801" max="12801" width="2.625" style="3" customWidth="1"/>
    <col min="12802" max="12802" width="3.125" style="3" customWidth="1"/>
    <col min="12803" max="12803" width="3.375" style="3" customWidth="1"/>
    <col min="12804" max="12804" width="3.25" style="3" customWidth="1"/>
    <col min="12805" max="12805" width="3.375" style="3" customWidth="1"/>
    <col min="12806" max="12806" width="5" style="3" customWidth="1"/>
    <col min="12807" max="12807" width="21.875" style="3" customWidth="1"/>
    <col min="12808" max="12812" width="4.125" style="3" customWidth="1"/>
    <col min="12813" max="12816" width="3.25" style="3" customWidth="1"/>
    <col min="12817" max="12817" width="4.625" style="3" customWidth="1"/>
    <col min="12818" max="12818" width="22.875" style="3" customWidth="1"/>
    <col min="12819" max="12821" width="4.125" style="3" customWidth="1"/>
    <col min="12822" max="12827" width="3.25" style="3" customWidth="1"/>
    <col min="12828" max="12828" width="3.75" style="3" customWidth="1"/>
    <col min="12829" max="12835" width="3.25" style="3" customWidth="1"/>
    <col min="12836" max="13056" width="9" style="3"/>
    <col min="13057" max="13057" width="2.625" style="3" customWidth="1"/>
    <col min="13058" max="13058" width="3.125" style="3" customWidth="1"/>
    <col min="13059" max="13059" width="3.375" style="3" customWidth="1"/>
    <col min="13060" max="13060" width="3.25" style="3" customWidth="1"/>
    <col min="13061" max="13061" width="3.375" style="3" customWidth="1"/>
    <col min="13062" max="13062" width="5" style="3" customWidth="1"/>
    <col min="13063" max="13063" width="21.875" style="3" customWidth="1"/>
    <col min="13064" max="13068" width="4.125" style="3" customWidth="1"/>
    <col min="13069" max="13072" width="3.25" style="3" customWidth="1"/>
    <col min="13073" max="13073" width="4.625" style="3" customWidth="1"/>
    <col min="13074" max="13074" width="22.875" style="3" customWidth="1"/>
    <col min="13075" max="13077" width="4.125" style="3" customWidth="1"/>
    <col min="13078" max="13083" width="3.25" style="3" customWidth="1"/>
    <col min="13084" max="13084" width="3.75" style="3" customWidth="1"/>
    <col min="13085" max="13091" width="3.25" style="3" customWidth="1"/>
    <col min="13092" max="13312" width="9" style="3"/>
    <col min="13313" max="13313" width="2.625" style="3" customWidth="1"/>
    <col min="13314" max="13314" width="3.125" style="3" customWidth="1"/>
    <col min="13315" max="13315" width="3.375" style="3" customWidth="1"/>
    <col min="13316" max="13316" width="3.25" style="3" customWidth="1"/>
    <col min="13317" max="13317" width="3.375" style="3" customWidth="1"/>
    <col min="13318" max="13318" width="5" style="3" customWidth="1"/>
    <col min="13319" max="13319" width="21.875" style="3" customWidth="1"/>
    <col min="13320" max="13324" width="4.125" style="3" customWidth="1"/>
    <col min="13325" max="13328" width="3.25" style="3" customWidth="1"/>
    <col min="13329" max="13329" width="4.625" style="3" customWidth="1"/>
    <col min="13330" max="13330" width="22.875" style="3" customWidth="1"/>
    <col min="13331" max="13333" width="4.125" style="3" customWidth="1"/>
    <col min="13334" max="13339" width="3.25" style="3" customWidth="1"/>
    <col min="13340" max="13340" width="3.75" style="3" customWidth="1"/>
    <col min="13341" max="13347" width="3.25" style="3" customWidth="1"/>
    <col min="13348" max="13568" width="9" style="3"/>
    <col min="13569" max="13569" width="2.625" style="3" customWidth="1"/>
    <col min="13570" max="13570" width="3.125" style="3" customWidth="1"/>
    <col min="13571" max="13571" width="3.375" style="3" customWidth="1"/>
    <col min="13572" max="13572" width="3.25" style="3" customWidth="1"/>
    <col min="13573" max="13573" width="3.375" style="3" customWidth="1"/>
    <col min="13574" max="13574" width="5" style="3" customWidth="1"/>
    <col min="13575" max="13575" width="21.875" style="3" customWidth="1"/>
    <col min="13576" max="13580" width="4.125" style="3" customWidth="1"/>
    <col min="13581" max="13584" width="3.25" style="3" customWidth="1"/>
    <col min="13585" max="13585" width="4.625" style="3" customWidth="1"/>
    <col min="13586" max="13586" width="22.875" style="3" customWidth="1"/>
    <col min="13587" max="13589" width="4.125" style="3" customWidth="1"/>
    <col min="13590" max="13595" width="3.25" style="3" customWidth="1"/>
    <col min="13596" max="13596" width="3.75" style="3" customWidth="1"/>
    <col min="13597" max="13603" width="3.25" style="3" customWidth="1"/>
    <col min="13604" max="13824" width="9" style="3"/>
    <col min="13825" max="13825" width="2.625" style="3" customWidth="1"/>
    <col min="13826" max="13826" width="3.125" style="3" customWidth="1"/>
    <col min="13827" max="13827" width="3.375" style="3" customWidth="1"/>
    <col min="13828" max="13828" width="3.25" style="3" customWidth="1"/>
    <col min="13829" max="13829" width="3.375" style="3" customWidth="1"/>
    <col min="13830" max="13830" width="5" style="3" customWidth="1"/>
    <col min="13831" max="13831" width="21.875" style="3" customWidth="1"/>
    <col min="13832" max="13836" width="4.125" style="3" customWidth="1"/>
    <col min="13837" max="13840" width="3.25" style="3" customWidth="1"/>
    <col min="13841" max="13841" width="4.625" style="3" customWidth="1"/>
    <col min="13842" max="13842" width="22.875" style="3" customWidth="1"/>
    <col min="13843" max="13845" width="4.125" style="3" customWidth="1"/>
    <col min="13846" max="13851" width="3.25" style="3" customWidth="1"/>
    <col min="13852" max="13852" width="3.75" style="3" customWidth="1"/>
    <col min="13853" max="13859" width="3.25" style="3" customWidth="1"/>
    <col min="13860" max="14080" width="9" style="3"/>
    <col min="14081" max="14081" width="2.625" style="3" customWidth="1"/>
    <col min="14082" max="14082" width="3.125" style="3" customWidth="1"/>
    <col min="14083" max="14083" width="3.375" style="3" customWidth="1"/>
    <col min="14084" max="14084" width="3.25" style="3" customWidth="1"/>
    <col min="14085" max="14085" width="3.375" style="3" customWidth="1"/>
    <col min="14086" max="14086" width="5" style="3" customWidth="1"/>
    <col min="14087" max="14087" width="21.875" style="3" customWidth="1"/>
    <col min="14088" max="14092" width="4.125" style="3" customWidth="1"/>
    <col min="14093" max="14096" width="3.25" style="3" customWidth="1"/>
    <col min="14097" max="14097" width="4.625" style="3" customWidth="1"/>
    <col min="14098" max="14098" width="22.875" style="3" customWidth="1"/>
    <col min="14099" max="14101" width="4.125" style="3" customWidth="1"/>
    <col min="14102" max="14107" width="3.25" style="3" customWidth="1"/>
    <col min="14108" max="14108" width="3.75" style="3" customWidth="1"/>
    <col min="14109" max="14115" width="3.25" style="3" customWidth="1"/>
    <col min="14116" max="14336" width="9" style="3"/>
    <col min="14337" max="14337" width="2.625" style="3" customWidth="1"/>
    <col min="14338" max="14338" width="3.125" style="3" customWidth="1"/>
    <col min="14339" max="14339" width="3.375" style="3" customWidth="1"/>
    <col min="14340" max="14340" width="3.25" style="3" customWidth="1"/>
    <col min="14341" max="14341" width="3.375" style="3" customWidth="1"/>
    <col min="14342" max="14342" width="5" style="3" customWidth="1"/>
    <col min="14343" max="14343" width="21.875" style="3" customWidth="1"/>
    <col min="14344" max="14348" width="4.125" style="3" customWidth="1"/>
    <col min="14349" max="14352" width="3.25" style="3" customWidth="1"/>
    <col min="14353" max="14353" width="4.625" style="3" customWidth="1"/>
    <col min="14354" max="14354" width="22.875" style="3" customWidth="1"/>
    <col min="14355" max="14357" width="4.125" style="3" customWidth="1"/>
    <col min="14358" max="14363" width="3.25" style="3" customWidth="1"/>
    <col min="14364" max="14364" width="3.75" style="3" customWidth="1"/>
    <col min="14365" max="14371" width="3.25" style="3" customWidth="1"/>
    <col min="14372" max="14592" width="9" style="3"/>
    <col min="14593" max="14593" width="2.625" style="3" customWidth="1"/>
    <col min="14594" max="14594" width="3.125" style="3" customWidth="1"/>
    <col min="14595" max="14595" width="3.375" style="3" customWidth="1"/>
    <col min="14596" max="14596" width="3.25" style="3" customWidth="1"/>
    <col min="14597" max="14597" width="3.375" style="3" customWidth="1"/>
    <col min="14598" max="14598" width="5" style="3" customWidth="1"/>
    <col min="14599" max="14599" width="21.875" style="3" customWidth="1"/>
    <col min="14600" max="14604" width="4.125" style="3" customWidth="1"/>
    <col min="14605" max="14608" width="3.25" style="3" customWidth="1"/>
    <col min="14609" max="14609" width="4.625" style="3" customWidth="1"/>
    <col min="14610" max="14610" width="22.875" style="3" customWidth="1"/>
    <col min="14611" max="14613" width="4.125" style="3" customWidth="1"/>
    <col min="14614" max="14619" width="3.25" style="3" customWidth="1"/>
    <col min="14620" max="14620" width="3.75" style="3" customWidth="1"/>
    <col min="14621" max="14627" width="3.25" style="3" customWidth="1"/>
    <col min="14628" max="14848" width="9" style="3"/>
    <col min="14849" max="14849" width="2.625" style="3" customWidth="1"/>
    <col min="14850" max="14850" width="3.125" style="3" customWidth="1"/>
    <col min="14851" max="14851" width="3.375" style="3" customWidth="1"/>
    <col min="14852" max="14852" width="3.25" style="3" customWidth="1"/>
    <col min="14853" max="14853" width="3.375" style="3" customWidth="1"/>
    <col min="14854" max="14854" width="5" style="3" customWidth="1"/>
    <col min="14855" max="14855" width="21.875" style="3" customWidth="1"/>
    <col min="14856" max="14860" width="4.125" style="3" customWidth="1"/>
    <col min="14861" max="14864" width="3.25" style="3" customWidth="1"/>
    <col min="14865" max="14865" width="4.625" style="3" customWidth="1"/>
    <col min="14866" max="14866" width="22.875" style="3" customWidth="1"/>
    <col min="14867" max="14869" width="4.125" style="3" customWidth="1"/>
    <col min="14870" max="14875" width="3.25" style="3" customWidth="1"/>
    <col min="14876" max="14876" width="3.75" style="3" customWidth="1"/>
    <col min="14877" max="14883" width="3.25" style="3" customWidth="1"/>
    <col min="14884" max="15104" width="9" style="3"/>
    <col min="15105" max="15105" width="2.625" style="3" customWidth="1"/>
    <col min="15106" max="15106" width="3.125" style="3" customWidth="1"/>
    <col min="15107" max="15107" width="3.375" style="3" customWidth="1"/>
    <col min="15108" max="15108" width="3.25" style="3" customWidth="1"/>
    <col min="15109" max="15109" width="3.375" style="3" customWidth="1"/>
    <col min="15110" max="15110" width="5" style="3" customWidth="1"/>
    <col min="15111" max="15111" width="21.875" style="3" customWidth="1"/>
    <col min="15112" max="15116" width="4.125" style="3" customWidth="1"/>
    <col min="15117" max="15120" width="3.25" style="3" customWidth="1"/>
    <col min="15121" max="15121" width="4.625" style="3" customWidth="1"/>
    <col min="15122" max="15122" width="22.875" style="3" customWidth="1"/>
    <col min="15123" max="15125" width="4.125" style="3" customWidth="1"/>
    <col min="15126" max="15131" width="3.25" style="3" customWidth="1"/>
    <col min="15132" max="15132" width="3.75" style="3" customWidth="1"/>
    <col min="15133" max="15139" width="3.25" style="3" customWidth="1"/>
    <col min="15140" max="15360" width="9" style="3"/>
    <col min="15361" max="15361" width="2.625" style="3" customWidth="1"/>
    <col min="15362" max="15362" width="3.125" style="3" customWidth="1"/>
    <col min="15363" max="15363" width="3.375" style="3" customWidth="1"/>
    <col min="15364" max="15364" width="3.25" style="3" customWidth="1"/>
    <col min="15365" max="15365" width="3.375" style="3" customWidth="1"/>
    <col min="15366" max="15366" width="5" style="3" customWidth="1"/>
    <col min="15367" max="15367" width="21.875" style="3" customWidth="1"/>
    <col min="15368" max="15372" width="4.125" style="3" customWidth="1"/>
    <col min="15373" max="15376" width="3.25" style="3" customWidth="1"/>
    <col min="15377" max="15377" width="4.625" style="3" customWidth="1"/>
    <col min="15378" max="15378" width="22.875" style="3" customWidth="1"/>
    <col min="15379" max="15381" width="4.125" style="3" customWidth="1"/>
    <col min="15382" max="15387" width="3.25" style="3" customWidth="1"/>
    <col min="15388" max="15388" width="3.75" style="3" customWidth="1"/>
    <col min="15389" max="15395" width="3.25" style="3" customWidth="1"/>
    <col min="15396" max="15616" width="9" style="3"/>
    <col min="15617" max="15617" width="2.625" style="3" customWidth="1"/>
    <col min="15618" max="15618" width="3.125" style="3" customWidth="1"/>
    <col min="15619" max="15619" width="3.375" style="3" customWidth="1"/>
    <col min="15620" max="15620" width="3.25" style="3" customWidth="1"/>
    <col min="15621" max="15621" width="3.375" style="3" customWidth="1"/>
    <col min="15622" max="15622" width="5" style="3" customWidth="1"/>
    <col min="15623" max="15623" width="21.875" style="3" customWidth="1"/>
    <col min="15624" max="15628" width="4.125" style="3" customWidth="1"/>
    <col min="15629" max="15632" width="3.25" style="3" customWidth="1"/>
    <col min="15633" max="15633" width="4.625" style="3" customWidth="1"/>
    <col min="15634" max="15634" width="22.875" style="3" customWidth="1"/>
    <col min="15635" max="15637" width="4.125" style="3" customWidth="1"/>
    <col min="15638" max="15643" width="3.25" style="3" customWidth="1"/>
    <col min="15644" max="15644" width="3.75" style="3" customWidth="1"/>
    <col min="15645" max="15651" width="3.25" style="3" customWidth="1"/>
    <col min="15652" max="15872" width="9" style="3"/>
    <col min="15873" max="15873" width="2.625" style="3" customWidth="1"/>
    <col min="15874" max="15874" width="3.125" style="3" customWidth="1"/>
    <col min="15875" max="15875" width="3.375" style="3" customWidth="1"/>
    <col min="15876" max="15876" width="3.25" style="3" customWidth="1"/>
    <col min="15877" max="15877" width="3.375" style="3" customWidth="1"/>
    <col min="15878" max="15878" width="5" style="3" customWidth="1"/>
    <col min="15879" max="15879" width="21.875" style="3" customWidth="1"/>
    <col min="15880" max="15884" width="4.125" style="3" customWidth="1"/>
    <col min="15885" max="15888" width="3.25" style="3" customWidth="1"/>
    <col min="15889" max="15889" width="4.625" style="3" customWidth="1"/>
    <col min="15890" max="15890" width="22.875" style="3" customWidth="1"/>
    <col min="15891" max="15893" width="4.125" style="3" customWidth="1"/>
    <col min="15894" max="15899" width="3.25" style="3" customWidth="1"/>
    <col min="15900" max="15900" width="3.75" style="3" customWidth="1"/>
    <col min="15901" max="15907" width="3.25" style="3" customWidth="1"/>
    <col min="15908" max="16128" width="9" style="3"/>
    <col min="16129" max="16129" width="2.625" style="3" customWidth="1"/>
    <col min="16130" max="16130" width="3.125" style="3" customWidth="1"/>
    <col min="16131" max="16131" width="3.375" style="3" customWidth="1"/>
    <col min="16132" max="16132" width="3.25" style="3" customWidth="1"/>
    <col min="16133" max="16133" width="3.375" style="3" customWidth="1"/>
    <col min="16134" max="16134" width="5" style="3" customWidth="1"/>
    <col min="16135" max="16135" width="21.875" style="3" customWidth="1"/>
    <col min="16136" max="16140" width="4.125" style="3" customWidth="1"/>
    <col min="16141" max="16144" width="3.25" style="3" customWidth="1"/>
    <col min="16145" max="16145" width="4.625" style="3" customWidth="1"/>
    <col min="16146" max="16146" width="22.875" style="3" customWidth="1"/>
    <col min="16147" max="16149" width="4.125" style="3" customWidth="1"/>
    <col min="16150" max="16155" width="3.25" style="3" customWidth="1"/>
    <col min="16156" max="16156" width="3.75" style="3" customWidth="1"/>
    <col min="16157" max="16163" width="3.25" style="3" customWidth="1"/>
    <col min="16164" max="16384" width="9" style="3"/>
  </cols>
  <sheetData>
    <row r="1" spans="1:55" ht="13.5" customHeight="1">
      <c r="A1" s="112" t="s">
        <v>121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113" t="s">
        <v>0</v>
      </c>
      <c r="B2" s="113"/>
      <c r="C2" s="113"/>
      <c r="D2" s="113"/>
      <c r="E2" s="113"/>
      <c r="F2" s="113"/>
      <c r="G2" s="113"/>
      <c r="H2" s="4"/>
      <c r="I2" s="4"/>
      <c r="J2" s="4"/>
      <c r="K2" s="4"/>
      <c r="L2" s="4"/>
      <c r="M2" s="4"/>
      <c r="N2" s="4"/>
      <c r="O2" s="4"/>
      <c r="P2" s="5"/>
      <c r="Q2" s="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1.25" customHeight="1">
      <c r="A3" s="114"/>
      <c r="B3" s="114"/>
      <c r="C3" s="114"/>
      <c r="D3" s="114"/>
      <c r="E3" s="114"/>
      <c r="F3" s="114"/>
      <c r="G3" s="114"/>
      <c r="H3" s="6">
        <v>1</v>
      </c>
      <c r="I3" s="6">
        <v>2</v>
      </c>
      <c r="J3" s="6">
        <v>3</v>
      </c>
      <c r="K3" s="7">
        <v>4</v>
      </c>
      <c r="L3" s="6">
        <v>5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2"/>
      <c r="AT3" s="2"/>
      <c r="AU3" s="2"/>
      <c r="AV3" s="2"/>
      <c r="AW3" s="2"/>
      <c r="AX3" s="2"/>
      <c r="AY3" s="2"/>
      <c r="AZ3" s="2"/>
    </row>
    <row r="4" spans="1:55" ht="8.25" customHeight="1">
      <c r="A4" s="8" t="s">
        <v>1</v>
      </c>
      <c r="B4" s="9" t="s">
        <v>2</v>
      </c>
      <c r="C4" s="9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2" t="s">
        <v>8</v>
      </c>
      <c r="I4" s="12" t="s">
        <v>8</v>
      </c>
      <c r="J4" s="13" t="s">
        <v>8</v>
      </c>
      <c r="K4" s="14" t="s">
        <v>8</v>
      </c>
      <c r="L4" s="12" t="s">
        <v>8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2"/>
      <c r="AT4" s="2"/>
      <c r="AU4" s="2"/>
      <c r="AV4" s="2"/>
    </row>
    <row r="5" spans="1:55" ht="7.5" customHeight="1">
      <c r="A5" s="8">
        <v>1</v>
      </c>
      <c r="B5" s="15">
        <v>0</v>
      </c>
      <c r="C5" s="16">
        <v>0</v>
      </c>
      <c r="D5" s="8" t="s">
        <v>9</v>
      </c>
      <c r="E5" s="17">
        <v>0</v>
      </c>
      <c r="F5" s="18" t="s">
        <v>21</v>
      </c>
      <c r="G5" s="19" t="s">
        <v>22</v>
      </c>
      <c r="H5" s="20">
        <v>0.23263888888888887</v>
      </c>
      <c r="I5" s="20">
        <v>0.31597222222222221</v>
      </c>
      <c r="J5" s="20">
        <v>0.43958333333333338</v>
      </c>
      <c r="K5" s="21">
        <v>0.60277777777777775</v>
      </c>
      <c r="L5" s="20">
        <v>0.67013888888888884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2"/>
      <c r="AT5" s="2"/>
      <c r="AU5" s="2"/>
      <c r="AV5" s="2"/>
    </row>
    <row r="6" spans="1:55" ht="7.5" customHeight="1">
      <c r="A6" s="22">
        <v>2</v>
      </c>
      <c r="B6" s="15">
        <f>B5+C6</f>
        <v>1.4</v>
      </c>
      <c r="C6" s="23">
        <v>1.4</v>
      </c>
      <c r="D6" s="22" t="s">
        <v>9</v>
      </c>
      <c r="E6" s="17">
        <v>2.0833333333333333E-3</v>
      </c>
      <c r="F6" s="17" t="s">
        <v>11</v>
      </c>
      <c r="G6" s="19" t="s">
        <v>56</v>
      </c>
      <c r="H6" s="24">
        <f>SUM(H5,E6)</f>
        <v>0.23472222222222219</v>
      </c>
      <c r="I6" s="24">
        <f t="shared" ref="I6:I37" si="0">SUM(I5,E6)</f>
        <v>0.31805555555555554</v>
      </c>
      <c r="J6" s="24">
        <f t="shared" ref="J6:J37" si="1">SUM(J5,E6)</f>
        <v>0.44166666666666671</v>
      </c>
      <c r="K6" s="24">
        <f t="shared" ref="K6:K37" si="2">SUM(K5,E6)</f>
        <v>0.60486111111111107</v>
      </c>
      <c r="L6" s="24">
        <f t="shared" ref="L6:L37" si="3">SUM(L5,E6)</f>
        <v>0.67222222222222217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2"/>
      <c r="AT6" s="2"/>
      <c r="AU6" s="2"/>
      <c r="AV6" s="2"/>
    </row>
    <row r="7" spans="1:55" ht="7.5" customHeight="1">
      <c r="A7" s="22">
        <v>3</v>
      </c>
      <c r="B7" s="15">
        <f t="shared" ref="B7:B37" si="4">B6+C7</f>
        <v>2.5</v>
      </c>
      <c r="C7" s="23">
        <v>1.1000000000000001</v>
      </c>
      <c r="D7" s="22" t="s">
        <v>9</v>
      </c>
      <c r="E7" s="17">
        <v>1.3888888888888889E-3</v>
      </c>
      <c r="F7" s="17" t="s">
        <v>10</v>
      </c>
      <c r="G7" s="19" t="s">
        <v>23</v>
      </c>
      <c r="H7" s="24">
        <f t="shared" ref="H7:H29" si="5">SUM(H6,E7)</f>
        <v>0.23611111111111108</v>
      </c>
      <c r="I7" s="24">
        <f t="shared" si="0"/>
        <v>0.31944444444444442</v>
      </c>
      <c r="J7" s="24">
        <f t="shared" si="1"/>
        <v>0.44305555555555559</v>
      </c>
      <c r="K7" s="24">
        <f t="shared" si="2"/>
        <v>0.60624999999999996</v>
      </c>
      <c r="L7" s="24">
        <f t="shared" si="3"/>
        <v>0.67361111111111105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2"/>
      <c r="AT7" s="2"/>
      <c r="AU7" s="2"/>
      <c r="AV7" s="2"/>
    </row>
    <row r="8" spans="1:55" ht="7.5" customHeight="1">
      <c r="A8" s="22">
        <v>4</v>
      </c>
      <c r="B8" s="15">
        <f>B7+C8</f>
        <v>3.4</v>
      </c>
      <c r="C8" s="23">
        <v>0.9</v>
      </c>
      <c r="D8" s="22" t="s">
        <v>9</v>
      </c>
      <c r="E8" s="17">
        <v>6.9444444444444447E-4</v>
      </c>
      <c r="F8" s="17" t="s">
        <v>10</v>
      </c>
      <c r="G8" s="19" t="s">
        <v>24</v>
      </c>
      <c r="H8" s="24">
        <f t="shared" si="5"/>
        <v>0.23680555555555552</v>
      </c>
      <c r="I8" s="24">
        <f t="shared" si="0"/>
        <v>0.32013888888888886</v>
      </c>
      <c r="J8" s="24">
        <f t="shared" si="1"/>
        <v>0.44375000000000003</v>
      </c>
      <c r="K8" s="24">
        <f t="shared" si="2"/>
        <v>0.6069444444444444</v>
      </c>
      <c r="L8" s="24">
        <f t="shared" si="3"/>
        <v>0.67430555555555549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</row>
    <row r="9" spans="1:55" ht="7.5" customHeight="1">
      <c r="A9" s="22">
        <v>5</v>
      </c>
      <c r="B9" s="15">
        <f>B8+C9</f>
        <v>4.5999999999999996</v>
      </c>
      <c r="C9" s="23">
        <v>1.2</v>
      </c>
      <c r="D9" s="22" t="s">
        <v>9</v>
      </c>
      <c r="E9" s="17">
        <v>1.3888888888888889E-3</v>
      </c>
      <c r="F9" s="17" t="s">
        <v>12</v>
      </c>
      <c r="G9" s="19" t="s">
        <v>25</v>
      </c>
      <c r="H9" s="24">
        <f t="shared" si="5"/>
        <v>0.2381944444444444</v>
      </c>
      <c r="I9" s="24">
        <f t="shared" si="0"/>
        <v>0.32152777777777775</v>
      </c>
      <c r="J9" s="24">
        <f t="shared" si="1"/>
        <v>0.44513888888888892</v>
      </c>
      <c r="K9" s="24">
        <f t="shared" si="2"/>
        <v>0.60833333333333328</v>
      </c>
      <c r="L9" s="24">
        <f t="shared" si="3"/>
        <v>0.67569444444444438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2"/>
      <c r="AT9" s="2"/>
      <c r="AU9" s="2"/>
      <c r="AV9" s="2"/>
    </row>
    <row r="10" spans="1:55" ht="7.5" customHeight="1">
      <c r="A10" s="22">
        <v>6</v>
      </c>
      <c r="B10" s="15">
        <f>B9+C10</f>
        <v>6.3</v>
      </c>
      <c r="C10" s="23">
        <v>1.7</v>
      </c>
      <c r="D10" s="22" t="s">
        <v>9</v>
      </c>
      <c r="E10" s="17">
        <v>1.3888888888888889E-3</v>
      </c>
      <c r="F10" s="17" t="s">
        <v>12</v>
      </c>
      <c r="G10" s="19" t="s">
        <v>26</v>
      </c>
      <c r="H10" s="24">
        <f t="shared" si="5"/>
        <v>0.23958333333333329</v>
      </c>
      <c r="I10" s="24">
        <f t="shared" si="0"/>
        <v>0.32291666666666663</v>
      </c>
      <c r="J10" s="24">
        <f t="shared" si="1"/>
        <v>0.4465277777777778</v>
      </c>
      <c r="K10" s="24">
        <f t="shared" si="2"/>
        <v>0.60972222222222217</v>
      </c>
      <c r="L10" s="24">
        <f t="shared" si="3"/>
        <v>0.67708333333333326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2"/>
      <c r="AT10" s="2"/>
      <c r="AU10" s="2"/>
      <c r="AV10" s="2"/>
    </row>
    <row r="11" spans="1:55" ht="7.5" customHeight="1">
      <c r="A11" s="22">
        <v>7</v>
      </c>
      <c r="B11" s="15">
        <f>B10+C11</f>
        <v>7.5</v>
      </c>
      <c r="C11" s="23">
        <v>1.2</v>
      </c>
      <c r="D11" s="22" t="s">
        <v>9</v>
      </c>
      <c r="E11" s="17">
        <v>1.3888888888888889E-3</v>
      </c>
      <c r="F11" s="17" t="s">
        <v>12</v>
      </c>
      <c r="G11" s="19" t="s">
        <v>27</v>
      </c>
      <c r="H11" s="24">
        <f t="shared" si="5"/>
        <v>0.24097222222222217</v>
      </c>
      <c r="I11" s="24">
        <f t="shared" si="0"/>
        <v>0.32430555555555551</v>
      </c>
      <c r="J11" s="24">
        <f t="shared" si="1"/>
        <v>0.44791666666666669</v>
      </c>
      <c r="K11" s="24">
        <f t="shared" si="2"/>
        <v>0.61111111111111105</v>
      </c>
      <c r="L11" s="24">
        <f t="shared" si="3"/>
        <v>0.67847222222222214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2"/>
      <c r="AT11" s="2"/>
      <c r="AU11" s="2"/>
      <c r="AV11" s="2"/>
    </row>
    <row r="12" spans="1:55" ht="7.5" customHeight="1">
      <c r="A12" s="22">
        <v>8</v>
      </c>
      <c r="B12" s="15">
        <f t="shared" si="4"/>
        <v>9.5</v>
      </c>
      <c r="C12" s="23">
        <v>2</v>
      </c>
      <c r="D12" s="22" t="s">
        <v>9</v>
      </c>
      <c r="E12" s="17">
        <v>2.0833333333333333E-3</v>
      </c>
      <c r="F12" s="17" t="s">
        <v>12</v>
      </c>
      <c r="G12" s="19" t="s">
        <v>28</v>
      </c>
      <c r="H12" s="24">
        <f t="shared" si="5"/>
        <v>0.2430555555555555</v>
      </c>
      <c r="I12" s="24">
        <f t="shared" si="0"/>
        <v>0.32638888888888884</v>
      </c>
      <c r="J12" s="24">
        <f t="shared" si="1"/>
        <v>0.45</v>
      </c>
      <c r="K12" s="24">
        <f t="shared" si="2"/>
        <v>0.61319444444444438</v>
      </c>
      <c r="L12" s="24">
        <f t="shared" si="3"/>
        <v>0.68055555555555547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2"/>
      <c r="AT12" s="2"/>
      <c r="AU12" s="2"/>
      <c r="AV12" s="2"/>
    </row>
    <row r="13" spans="1:55" ht="7.5" customHeight="1">
      <c r="A13" s="22">
        <v>9</v>
      </c>
      <c r="B13" s="15">
        <f t="shared" si="4"/>
        <v>11.5</v>
      </c>
      <c r="C13" s="23">
        <v>2</v>
      </c>
      <c r="D13" s="22" t="s">
        <v>9</v>
      </c>
      <c r="E13" s="17">
        <v>2.0833333333333333E-3</v>
      </c>
      <c r="F13" s="17" t="s">
        <v>12</v>
      </c>
      <c r="G13" s="19" t="s">
        <v>122</v>
      </c>
      <c r="H13" s="24">
        <f t="shared" si="5"/>
        <v>0.24513888888888882</v>
      </c>
      <c r="I13" s="24">
        <f t="shared" si="0"/>
        <v>0.32847222222222217</v>
      </c>
      <c r="J13" s="24">
        <f t="shared" si="1"/>
        <v>0.45208333333333334</v>
      </c>
      <c r="K13" s="24">
        <f t="shared" si="2"/>
        <v>0.6152777777777777</v>
      </c>
      <c r="L13" s="24">
        <f t="shared" si="3"/>
        <v>0.6826388888888888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2"/>
      <c r="AT13" s="2"/>
      <c r="AU13" s="2"/>
      <c r="AV13" s="2"/>
    </row>
    <row r="14" spans="1:55" ht="7.5" customHeight="1">
      <c r="A14" s="22">
        <v>10</v>
      </c>
      <c r="B14" s="15">
        <f t="shared" si="4"/>
        <v>13</v>
      </c>
      <c r="C14" s="23">
        <v>1.5</v>
      </c>
      <c r="D14" s="22" t="s">
        <v>9</v>
      </c>
      <c r="E14" s="17">
        <v>1.3888888888888889E-3</v>
      </c>
      <c r="F14" s="17" t="s">
        <v>12</v>
      </c>
      <c r="G14" s="19" t="s">
        <v>29</v>
      </c>
      <c r="H14" s="24">
        <f t="shared" si="5"/>
        <v>0.24652777777777771</v>
      </c>
      <c r="I14" s="24">
        <f t="shared" si="0"/>
        <v>0.32986111111111105</v>
      </c>
      <c r="J14" s="24">
        <f t="shared" si="1"/>
        <v>0.45347222222222222</v>
      </c>
      <c r="K14" s="24">
        <f t="shared" si="2"/>
        <v>0.61666666666666659</v>
      </c>
      <c r="L14" s="24">
        <f t="shared" si="3"/>
        <v>0.68402777777777768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2"/>
      <c r="AT14" s="2"/>
      <c r="AU14" s="2"/>
      <c r="AV14" s="2"/>
    </row>
    <row r="15" spans="1:55" ht="7.5" customHeight="1">
      <c r="A15" s="22">
        <v>11</v>
      </c>
      <c r="B15" s="15">
        <f t="shared" si="4"/>
        <v>15.1</v>
      </c>
      <c r="C15" s="23">
        <v>2.1</v>
      </c>
      <c r="D15" s="22" t="s">
        <v>9</v>
      </c>
      <c r="E15" s="17">
        <v>2.0833333333333333E-3</v>
      </c>
      <c r="F15" s="17" t="s">
        <v>12</v>
      </c>
      <c r="G15" s="19" t="s">
        <v>30</v>
      </c>
      <c r="H15" s="24">
        <f t="shared" si="5"/>
        <v>0.24861111111111103</v>
      </c>
      <c r="I15" s="24">
        <f t="shared" si="0"/>
        <v>0.33194444444444438</v>
      </c>
      <c r="J15" s="24">
        <f t="shared" si="1"/>
        <v>0.45555555555555555</v>
      </c>
      <c r="K15" s="24">
        <f t="shared" si="2"/>
        <v>0.61874999999999991</v>
      </c>
      <c r="L15" s="24">
        <f t="shared" si="3"/>
        <v>0.68611111111111101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2"/>
      <c r="AT15" s="2"/>
      <c r="AU15" s="2"/>
      <c r="AV15" s="2"/>
    </row>
    <row r="16" spans="1:55" ht="7.5" customHeight="1">
      <c r="A16" s="22">
        <v>12</v>
      </c>
      <c r="B16" s="15">
        <f t="shared" si="4"/>
        <v>16.5</v>
      </c>
      <c r="C16" s="23">
        <v>1.4</v>
      </c>
      <c r="D16" s="22" t="s">
        <v>9</v>
      </c>
      <c r="E16" s="17">
        <v>1.3888888888888889E-3</v>
      </c>
      <c r="F16" s="17" t="s">
        <v>11</v>
      </c>
      <c r="G16" s="19" t="s">
        <v>57</v>
      </c>
      <c r="H16" s="24">
        <f t="shared" si="5"/>
        <v>0.24999999999999992</v>
      </c>
      <c r="I16" s="24">
        <f t="shared" si="0"/>
        <v>0.33333333333333326</v>
      </c>
      <c r="J16" s="24">
        <f t="shared" si="1"/>
        <v>0.45694444444444443</v>
      </c>
      <c r="K16" s="24">
        <f t="shared" si="2"/>
        <v>0.6201388888888888</v>
      </c>
      <c r="L16" s="24">
        <f t="shared" si="3"/>
        <v>0.68749999999999989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2"/>
      <c r="AT16" s="2"/>
      <c r="AU16" s="2"/>
      <c r="AV16" s="2"/>
    </row>
    <row r="17" spans="1:48" ht="7.5" customHeight="1">
      <c r="A17" s="22">
        <v>13</v>
      </c>
      <c r="B17" s="15">
        <f t="shared" si="4"/>
        <v>19.100000000000001</v>
      </c>
      <c r="C17" s="23">
        <v>2.6</v>
      </c>
      <c r="D17" s="22" t="s">
        <v>9</v>
      </c>
      <c r="E17" s="17">
        <v>2.0833333333333333E-3</v>
      </c>
      <c r="F17" s="17" t="s">
        <v>11</v>
      </c>
      <c r="G17" s="19" t="s">
        <v>58</v>
      </c>
      <c r="H17" s="24">
        <f t="shared" si="5"/>
        <v>0.25208333333333327</v>
      </c>
      <c r="I17" s="24">
        <f t="shared" si="0"/>
        <v>0.33541666666666659</v>
      </c>
      <c r="J17" s="24">
        <f t="shared" si="1"/>
        <v>0.45902777777777776</v>
      </c>
      <c r="K17" s="24">
        <f t="shared" si="2"/>
        <v>0.62222222222222212</v>
      </c>
      <c r="L17" s="24">
        <f t="shared" si="3"/>
        <v>0.68958333333333321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2"/>
      <c r="AT17" s="2"/>
      <c r="AU17" s="2"/>
      <c r="AV17" s="2"/>
    </row>
    <row r="18" spans="1:48" ht="7.5" customHeight="1">
      <c r="A18" s="22">
        <v>14</v>
      </c>
      <c r="B18" s="15">
        <f t="shared" si="4"/>
        <v>20.3</v>
      </c>
      <c r="C18" s="23">
        <v>1.2</v>
      </c>
      <c r="D18" s="22" t="s">
        <v>9</v>
      </c>
      <c r="E18" s="17">
        <v>1.3888888888888889E-3</v>
      </c>
      <c r="F18" s="17" t="s">
        <v>11</v>
      </c>
      <c r="G18" s="19" t="s">
        <v>59</v>
      </c>
      <c r="H18" s="24">
        <f t="shared" si="5"/>
        <v>0.25347222222222215</v>
      </c>
      <c r="I18" s="24">
        <f t="shared" si="0"/>
        <v>0.33680555555555547</v>
      </c>
      <c r="J18" s="24">
        <f t="shared" si="1"/>
        <v>0.46041666666666664</v>
      </c>
      <c r="K18" s="24">
        <f t="shared" si="2"/>
        <v>0.62361111111111101</v>
      </c>
      <c r="L18" s="24">
        <f t="shared" si="3"/>
        <v>0.6909722222222221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2"/>
      <c r="AT18" s="2"/>
      <c r="AU18" s="2"/>
      <c r="AV18" s="2"/>
    </row>
    <row r="19" spans="1:48" ht="7.5" customHeight="1">
      <c r="A19" s="22">
        <v>15</v>
      </c>
      <c r="B19" s="15">
        <f t="shared" si="4"/>
        <v>22.3</v>
      </c>
      <c r="C19" s="23">
        <v>2</v>
      </c>
      <c r="D19" s="22" t="s">
        <v>9</v>
      </c>
      <c r="E19" s="17">
        <v>2.0833333333333333E-3</v>
      </c>
      <c r="F19" s="17" t="s">
        <v>11</v>
      </c>
      <c r="G19" s="19" t="s">
        <v>60</v>
      </c>
      <c r="H19" s="24">
        <f t="shared" si="5"/>
        <v>0.25555555555555548</v>
      </c>
      <c r="I19" s="24">
        <f t="shared" si="0"/>
        <v>0.3388888888888888</v>
      </c>
      <c r="J19" s="24">
        <f t="shared" si="1"/>
        <v>0.46249999999999997</v>
      </c>
      <c r="K19" s="24">
        <f t="shared" si="2"/>
        <v>0.62569444444444433</v>
      </c>
      <c r="L19" s="24">
        <f t="shared" si="3"/>
        <v>0.69305555555555542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2"/>
      <c r="AT19" s="2"/>
      <c r="AU19" s="2"/>
      <c r="AV19" s="2"/>
    </row>
    <row r="20" spans="1:48" ht="7.5" customHeight="1">
      <c r="A20" s="22">
        <v>16</v>
      </c>
      <c r="B20" s="15">
        <f t="shared" si="4"/>
        <v>24.1</v>
      </c>
      <c r="C20" s="23">
        <v>1.8</v>
      </c>
      <c r="D20" s="22" t="s">
        <v>9</v>
      </c>
      <c r="E20" s="17">
        <v>1.3888888888888889E-3</v>
      </c>
      <c r="F20" s="17" t="s">
        <v>11</v>
      </c>
      <c r="G20" s="19" t="s">
        <v>61</v>
      </c>
      <c r="H20" s="24">
        <f t="shared" si="5"/>
        <v>0.25694444444444436</v>
      </c>
      <c r="I20" s="24">
        <f t="shared" si="0"/>
        <v>0.34027777777777768</v>
      </c>
      <c r="J20" s="24">
        <f t="shared" si="1"/>
        <v>0.46388888888888885</v>
      </c>
      <c r="K20" s="24">
        <f t="shared" si="2"/>
        <v>0.62708333333333321</v>
      </c>
      <c r="L20" s="24">
        <f t="shared" si="3"/>
        <v>0.69444444444444431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2"/>
      <c r="AT20" s="2"/>
      <c r="AU20" s="2"/>
      <c r="AV20" s="2"/>
    </row>
    <row r="21" spans="1:48" ht="7.5" customHeight="1">
      <c r="A21" s="22">
        <v>17</v>
      </c>
      <c r="B21" s="15">
        <f t="shared" si="4"/>
        <v>26.6</v>
      </c>
      <c r="C21" s="23">
        <v>2.5</v>
      </c>
      <c r="D21" s="22" t="s">
        <v>9</v>
      </c>
      <c r="E21" s="17">
        <v>2.0833333333333333E-3</v>
      </c>
      <c r="F21" s="17" t="s">
        <v>12</v>
      </c>
      <c r="G21" s="19" t="s">
        <v>31</v>
      </c>
      <c r="H21" s="24">
        <f t="shared" si="5"/>
        <v>0.25902777777777769</v>
      </c>
      <c r="I21" s="24">
        <f t="shared" si="0"/>
        <v>0.34236111111111101</v>
      </c>
      <c r="J21" s="24">
        <f t="shared" si="1"/>
        <v>0.46597222222222218</v>
      </c>
      <c r="K21" s="24">
        <f t="shared" si="2"/>
        <v>0.62916666666666654</v>
      </c>
      <c r="L21" s="24">
        <f t="shared" si="3"/>
        <v>0.69652777777777763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2"/>
      <c r="AT21" s="2"/>
      <c r="AU21" s="2"/>
      <c r="AV21" s="2"/>
    </row>
    <row r="22" spans="1:48" ht="7.5" customHeight="1">
      <c r="A22" s="22">
        <v>18</v>
      </c>
      <c r="B22" s="15">
        <f t="shared" si="4"/>
        <v>28.1</v>
      </c>
      <c r="C22" s="23">
        <v>1.5</v>
      </c>
      <c r="D22" s="22" t="s">
        <v>9</v>
      </c>
      <c r="E22" s="17">
        <v>1.3888888888888889E-3</v>
      </c>
      <c r="F22" s="17" t="s">
        <v>12</v>
      </c>
      <c r="G22" s="19" t="s">
        <v>32</v>
      </c>
      <c r="H22" s="24">
        <f t="shared" si="5"/>
        <v>0.26041666666666657</v>
      </c>
      <c r="I22" s="24">
        <f t="shared" si="0"/>
        <v>0.34374999999999989</v>
      </c>
      <c r="J22" s="24">
        <f t="shared" si="1"/>
        <v>0.46736111111111106</v>
      </c>
      <c r="K22" s="24">
        <f t="shared" si="2"/>
        <v>0.63055555555555542</v>
      </c>
      <c r="L22" s="24">
        <f t="shared" si="3"/>
        <v>0.69791666666666652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2"/>
      <c r="AT22" s="2"/>
      <c r="AU22" s="2"/>
      <c r="AV22" s="2"/>
    </row>
    <row r="23" spans="1:48" ht="7.5" customHeight="1">
      <c r="A23" s="22">
        <v>19</v>
      </c>
      <c r="B23" s="15">
        <f t="shared" si="4"/>
        <v>30</v>
      </c>
      <c r="C23" s="23">
        <v>1.9</v>
      </c>
      <c r="D23" s="22" t="s">
        <v>9</v>
      </c>
      <c r="E23" s="17">
        <v>1.3888888888888889E-3</v>
      </c>
      <c r="F23" s="17" t="s">
        <v>12</v>
      </c>
      <c r="G23" s="19" t="s">
        <v>33</v>
      </c>
      <c r="H23" s="24">
        <f t="shared" si="5"/>
        <v>0.26180555555555546</v>
      </c>
      <c r="I23" s="24">
        <f t="shared" si="0"/>
        <v>0.34513888888888877</v>
      </c>
      <c r="J23" s="24">
        <f t="shared" si="1"/>
        <v>0.46874999999999994</v>
      </c>
      <c r="K23" s="24">
        <f t="shared" si="2"/>
        <v>0.63194444444444431</v>
      </c>
      <c r="L23" s="24">
        <f t="shared" si="3"/>
        <v>0.6993055555555554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2"/>
      <c r="AT23" s="2"/>
      <c r="AU23" s="2"/>
      <c r="AV23" s="2"/>
    </row>
    <row r="24" spans="1:48" ht="7.5" customHeight="1">
      <c r="A24" s="22">
        <v>20</v>
      </c>
      <c r="B24" s="15">
        <f t="shared" si="4"/>
        <v>32</v>
      </c>
      <c r="C24" s="23">
        <v>2</v>
      </c>
      <c r="D24" s="22" t="s">
        <v>9</v>
      </c>
      <c r="E24" s="17">
        <v>1.3888888888888889E-3</v>
      </c>
      <c r="F24" s="17" t="s">
        <v>12</v>
      </c>
      <c r="G24" s="19" t="s">
        <v>34</v>
      </c>
      <c r="H24" s="24">
        <f t="shared" si="5"/>
        <v>0.26319444444444434</v>
      </c>
      <c r="I24" s="24">
        <f t="shared" si="0"/>
        <v>0.34652777777777766</v>
      </c>
      <c r="J24" s="24">
        <f t="shared" si="1"/>
        <v>0.47013888888888883</v>
      </c>
      <c r="K24" s="24">
        <f t="shared" si="2"/>
        <v>0.63333333333333319</v>
      </c>
      <c r="L24" s="24">
        <f t="shared" si="3"/>
        <v>0.70069444444444429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2"/>
      <c r="AT24" s="2"/>
      <c r="AU24" s="2"/>
      <c r="AV24" s="2"/>
    </row>
    <row r="25" spans="1:48" ht="7.5" customHeight="1">
      <c r="A25" s="22">
        <v>21</v>
      </c>
      <c r="B25" s="15">
        <f t="shared" si="4"/>
        <v>34.799999999999997</v>
      </c>
      <c r="C25" s="23">
        <v>2.8</v>
      </c>
      <c r="D25" s="22" t="s">
        <v>9</v>
      </c>
      <c r="E25" s="17">
        <v>2.0833333333333333E-3</v>
      </c>
      <c r="F25" s="17" t="s">
        <v>12</v>
      </c>
      <c r="G25" s="19" t="s">
        <v>35</v>
      </c>
      <c r="H25" s="24">
        <f t="shared" si="5"/>
        <v>0.26527777777777767</v>
      </c>
      <c r="I25" s="24">
        <f t="shared" si="0"/>
        <v>0.34861111111111098</v>
      </c>
      <c r="J25" s="24">
        <f t="shared" si="1"/>
        <v>0.47222222222222215</v>
      </c>
      <c r="K25" s="24">
        <f t="shared" si="2"/>
        <v>0.63541666666666652</v>
      </c>
      <c r="L25" s="24">
        <f t="shared" si="3"/>
        <v>0.70277777777777761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2"/>
      <c r="AT25" s="2"/>
      <c r="AU25" s="2"/>
      <c r="AV25" s="2"/>
    </row>
    <row r="26" spans="1:48" ht="7.5" customHeight="1">
      <c r="A26" s="22">
        <v>22</v>
      </c>
      <c r="B26" s="23">
        <f t="shared" si="4"/>
        <v>36</v>
      </c>
      <c r="C26" s="23">
        <v>1.2</v>
      </c>
      <c r="D26" s="22" t="s">
        <v>9</v>
      </c>
      <c r="E26" s="17">
        <v>1.3888888888888889E-3</v>
      </c>
      <c r="F26" s="17" t="s">
        <v>12</v>
      </c>
      <c r="G26" s="26" t="s">
        <v>36</v>
      </c>
      <c r="H26" s="24">
        <f t="shared" si="5"/>
        <v>0.26666666666666655</v>
      </c>
      <c r="I26" s="24">
        <f t="shared" si="0"/>
        <v>0.34999999999999987</v>
      </c>
      <c r="J26" s="24">
        <f t="shared" si="1"/>
        <v>0.47361111111111104</v>
      </c>
      <c r="K26" s="24">
        <f t="shared" si="2"/>
        <v>0.6368055555555554</v>
      </c>
      <c r="L26" s="24">
        <f t="shared" si="3"/>
        <v>0.7041666666666665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8" ht="7.5" customHeight="1">
      <c r="A27" s="22">
        <v>23</v>
      </c>
      <c r="B27" s="23">
        <f t="shared" si="4"/>
        <v>38.6</v>
      </c>
      <c r="C27" s="23">
        <v>2.6</v>
      </c>
      <c r="D27" s="22" t="s">
        <v>9</v>
      </c>
      <c r="E27" s="17">
        <v>2.0833333333333333E-3</v>
      </c>
      <c r="F27" s="17" t="s">
        <v>10</v>
      </c>
      <c r="G27" s="19" t="s">
        <v>37</v>
      </c>
      <c r="H27" s="24">
        <f t="shared" si="5"/>
        <v>0.26874999999999988</v>
      </c>
      <c r="I27" s="24">
        <f t="shared" si="0"/>
        <v>0.35208333333333319</v>
      </c>
      <c r="J27" s="24">
        <f t="shared" si="1"/>
        <v>0.47569444444444436</v>
      </c>
      <c r="K27" s="24">
        <f t="shared" si="2"/>
        <v>0.63888888888888873</v>
      </c>
      <c r="L27" s="24">
        <f t="shared" si="3"/>
        <v>0.70624999999999982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8" ht="7.5" customHeight="1">
      <c r="A28" s="22">
        <v>24</v>
      </c>
      <c r="B28" s="23">
        <f t="shared" si="4"/>
        <v>40.1</v>
      </c>
      <c r="C28" s="23">
        <v>1.5</v>
      </c>
      <c r="D28" s="22" t="s">
        <v>9</v>
      </c>
      <c r="E28" s="17">
        <v>1.3888888888888889E-3</v>
      </c>
      <c r="F28" s="17" t="s">
        <v>10</v>
      </c>
      <c r="G28" s="19" t="s">
        <v>38</v>
      </c>
      <c r="H28" s="24">
        <f t="shared" si="5"/>
        <v>0.27013888888888876</v>
      </c>
      <c r="I28" s="24">
        <f t="shared" si="0"/>
        <v>0.35347222222222208</v>
      </c>
      <c r="J28" s="24">
        <f t="shared" si="1"/>
        <v>0.47708333333333325</v>
      </c>
      <c r="K28" s="24">
        <f t="shared" si="2"/>
        <v>0.64027777777777761</v>
      </c>
      <c r="L28" s="24">
        <f t="shared" si="3"/>
        <v>0.70763888888888871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8" ht="7.5" customHeight="1">
      <c r="A29" s="22">
        <v>25</v>
      </c>
      <c r="B29" s="23">
        <f t="shared" si="4"/>
        <v>41.6</v>
      </c>
      <c r="C29" s="23">
        <v>1.5</v>
      </c>
      <c r="D29" s="22" t="s">
        <v>9</v>
      </c>
      <c r="E29" s="17">
        <v>1.3888888888888889E-3</v>
      </c>
      <c r="F29" s="17" t="s">
        <v>10</v>
      </c>
      <c r="G29" s="19" t="s">
        <v>39</v>
      </c>
      <c r="H29" s="24">
        <f t="shared" si="5"/>
        <v>0.27152777777777765</v>
      </c>
      <c r="I29" s="24">
        <f t="shared" si="0"/>
        <v>0.35486111111111096</v>
      </c>
      <c r="J29" s="24">
        <f t="shared" si="1"/>
        <v>0.47847222222222213</v>
      </c>
      <c r="K29" s="24">
        <f t="shared" si="2"/>
        <v>0.6416666666666665</v>
      </c>
      <c r="L29" s="24">
        <f t="shared" si="3"/>
        <v>0.70902777777777759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8" ht="7.5" customHeight="1">
      <c r="A30" s="22">
        <v>26</v>
      </c>
      <c r="B30" s="23">
        <f t="shared" si="4"/>
        <v>44</v>
      </c>
      <c r="C30" s="23">
        <v>2.4</v>
      </c>
      <c r="D30" s="22" t="s">
        <v>9</v>
      </c>
      <c r="E30" s="17">
        <v>2.0833333333333333E-3</v>
      </c>
      <c r="F30" s="17" t="s">
        <v>10</v>
      </c>
      <c r="G30" s="19" t="s">
        <v>40</v>
      </c>
      <c r="H30" s="24" t="s">
        <v>9</v>
      </c>
      <c r="I30" s="24">
        <f t="shared" si="0"/>
        <v>0.35694444444444429</v>
      </c>
      <c r="J30" s="24">
        <f t="shared" si="1"/>
        <v>0.48055555555555546</v>
      </c>
      <c r="K30" s="24">
        <f t="shared" si="2"/>
        <v>0.64374999999999982</v>
      </c>
      <c r="L30" s="24">
        <f t="shared" si="3"/>
        <v>0.71111111111111092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8" ht="7.5" customHeight="1">
      <c r="A31" s="22">
        <v>27</v>
      </c>
      <c r="B31" s="23">
        <f t="shared" si="4"/>
        <v>46.3</v>
      </c>
      <c r="C31" s="23">
        <v>2.2999999999999998</v>
      </c>
      <c r="D31" s="22" t="s">
        <v>9</v>
      </c>
      <c r="E31" s="17">
        <v>2.0833333333333333E-3</v>
      </c>
      <c r="F31" s="17" t="s">
        <v>10</v>
      </c>
      <c r="G31" s="58" t="s">
        <v>41</v>
      </c>
      <c r="H31" s="24" t="s">
        <v>9</v>
      </c>
      <c r="I31" s="24">
        <f t="shared" si="0"/>
        <v>0.35902777777777761</v>
      </c>
      <c r="J31" s="24">
        <f t="shared" si="1"/>
        <v>0.48263888888888878</v>
      </c>
      <c r="K31" s="24">
        <f t="shared" si="2"/>
        <v>0.64583333333333315</v>
      </c>
      <c r="L31" s="24">
        <f t="shared" si="3"/>
        <v>0.71319444444444424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8" ht="7.5" customHeight="1">
      <c r="A32" s="22">
        <v>28</v>
      </c>
      <c r="B32" s="23">
        <f t="shared" si="4"/>
        <v>46.8</v>
      </c>
      <c r="C32" s="23">
        <v>0.5</v>
      </c>
      <c r="D32" s="22" t="s">
        <v>9</v>
      </c>
      <c r="E32" s="17">
        <v>6.9444444444444447E-4</v>
      </c>
      <c r="F32" s="17" t="s">
        <v>10</v>
      </c>
      <c r="G32" s="58" t="s">
        <v>42</v>
      </c>
      <c r="H32" s="24" t="s">
        <v>9</v>
      </c>
      <c r="I32" s="24">
        <f t="shared" si="0"/>
        <v>0.35972222222222205</v>
      </c>
      <c r="J32" s="24">
        <f t="shared" si="1"/>
        <v>0.48333333333333323</v>
      </c>
      <c r="K32" s="24">
        <f t="shared" si="2"/>
        <v>0.64652777777777759</v>
      </c>
      <c r="L32" s="24">
        <f t="shared" si="3"/>
        <v>0.71388888888888868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55" ht="7.5" customHeight="1">
      <c r="A33" s="22">
        <v>29</v>
      </c>
      <c r="B33" s="23">
        <f t="shared" si="4"/>
        <v>47.599999999999994</v>
      </c>
      <c r="C33" s="23">
        <v>0.8</v>
      </c>
      <c r="D33" s="22" t="s">
        <v>9</v>
      </c>
      <c r="E33" s="17">
        <v>6.9444444444444447E-4</v>
      </c>
      <c r="F33" s="17" t="s">
        <v>10</v>
      </c>
      <c r="G33" s="58" t="s">
        <v>43</v>
      </c>
      <c r="H33" s="24" t="s">
        <v>9</v>
      </c>
      <c r="I33" s="24">
        <f t="shared" si="0"/>
        <v>0.3604166666666665</v>
      </c>
      <c r="J33" s="24">
        <f t="shared" si="1"/>
        <v>0.48402777777777767</v>
      </c>
      <c r="K33" s="24">
        <f t="shared" si="2"/>
        <v>0.64722222222222203</v>
      </c>
      <c r="L33" s="24">
        <f t="shared" si="3"/>
        <v>0.71458333333333313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55" ht="7.5" customHeight="1">
      <c r="A34" s="22">
        <v>30</v>
      </c>
      <c r="B34" s="23">
        <f t="shared" si="4"/>
        <v>49.399999999999991</v>
      </c>
      <c r="C34" s="23">
        <v>1.8</v>
      </c>
      <c r="D34" s="22" t="s">
        <v>9</v>
      </c>
      <c r="E34" s="17">
        <v>1.3888888888888889E-3</v>
      </c>
      <c r="F34" s="17" t="s">
        <v>10</v>
      </c>
      <c r="G34" s="19" t="s">
        <v>44</v>
      </c>
      <c r="H34" s="24" t="s">
        <v>9</v>
      </c>
      <c r="I34" s="24">
        <f t="shared" si="0"/>
        <v>0.36180555555555538</v>
      </c>
      <c r="J34" s="24">
        <f t="shared" si="1"/>
        <v>0.48541666666666655</v>
      </c>
      <c r="K34" s="24">
        <f t="shared" si="2"/>
        <v>0.64861111111111092</v>
      </c>
      <c r="L34" s="24">
        <f t="shared" si="3"/>
        <v>0.71597222222222201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55" ht="7.5" customHeight="1">
      <c r="A35" s="22">
        <v>31</v>
      </c>
      <c r="B35" s="23">
        <f t="shared" si="4"/>
        <v>50.79999999999999</v>
      </c>
      <c r="C35" s="23">
        <v>1.4</v>
      </c>
      <c r="D35" s="22" t="s">
        <v>9</v>
      </c>
      <c r="E35" s="17">
        <v>1.3888888888888889E-3</v>
      </c>
      <c r="F35" s="17" t="s">
        <v>10</v>
      </c>
      <c r="G35" s="19" t="s">
        <v>45</v>
      </c>
      <c r="H35" s="24" t="s">
        <v>9</v>
      </c>
      <c r="I35" s="24">
        <f t="shared" si="0"/>
        <v>0.36319444444444426</v>
      </c>
      <c r="J35" s="24">
        <f t="shared" si="1"/>
        <v>0.48680555555555544</v>
      </c>
      <c r="K35" s="24">
        <f t="shared" si="2"/>
        <v>0.6499999999999998</v>
      </c>
      <c r="L35" s="24">
        <f t="shared" si="3"/>
        <v>0.71736111111111089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55" ht="7.5" customHeight="1">
      <c r="A36" s="22">
        <v>32</v>
      </c>
      <c r="B36" s="23">
        <f t="shared" si="4"/>
        <v>52.599999999999987</v>
      </c>
      <c r="C36" s="23">
        <v>1.8</v>
      </c>
      <c r="D36" s="22" t="s">
        <v>9</v>
      </c>
      <c r="E36" s="17">
        <v>2.0833333333333333E-3</v>
      </c>
      <c r="F36" s="17" t="s">
        <v>10</v>
      </c>
      <c r="G36" s="19" t="s">
        <v>46</v>
      </c>
      <c r="H36" s="24" t="s">
        <v>9</v>
      </c>
      <c r="I36" s="24">
        <f t="shared" si="0"/>
        <v>0.36527777777777759</v>
      </c>
      <c r="J36" s="24">
        <f t="shared" si="1"/>
        <v>0.48888888888888876</v>
      </c>
      <c r="K36" s="24">
        <f t="shared" si="2"/>
        <v>0.65208333333333313</v>
      </c>
      <c r="L36" s="24">
        <f t="shared" si="3"/>
        <v>0.71944444444444422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55" ht="7.5" customHeight="1">
      <c r="A37" s="27">
        <v>33</v>
      </c>
      <c r="B37" s="23">
        <f t="shared" si="4"/>
        <v>53.29999999999999</v>
      </c>
      <c r="C37" s="23">
        <v>0.7</v>
      </c>
      <c r="D37" s="22" t="s">
        <v>9</v>
      </c>
      <c r="E37" s="17">
        <v>6.9444444444444447E-4</v>
      </c>
      <c r="F37" s="17" t="s">
        <v>10</v>
      </c>
      <c r="G37" s="19" t="s">
        <v>47</v>
      </c>
      <c r="H37" s="24" t="s">
        <v>9</v>
      </c>
      <c r="I37" s="24">
        <f t="shared" si="0"/>
        <v>0.36597222222222203</v>
      </c>
      <c r="J37" s="24">
        <f t="shared" si="1"/>
        <v>0.4895833333333332</v>
      </c>
      <c r="K37" s="28">
        <f t="shared" si="2"/>
        <v>0.65277777777777757</v>
      </c>
      <c r="L37" s="28">
        <f t="shared" si="3"/>
        <v>0.72013888888888866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55" ht="8.25" customHeight="1">
      <c r="A38" s="29"/>
      <c r="B38" s="29"/>
      <c r="C38" s="29"/>
      <c r="D38" s="29"/>
      <c r="E38" s="30"/>
      <c r="F38" s="30"/>
      <c r="G38" s="29"/>
      <c r="H38" s="29"/>
      <c r="I38" s="29"/>
      <c r="J38" s="59"/>
      <c r="K38" s="3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spans="1:55" ht="12" customHeight="1">
      <c r="A39" s="32"/>
      <c r="B39" s="32"/>
      <c r="C39" s="32"/>
      <c r="D39" s="32"/>
      <c r="E39" s="33"/>
      <c r="F39" s="33"/>
      <c r="G39" s="33"/>
      <c r="H39" s="6">
        <v>6</v>
      </c>
      <c r="I39" s="6">
        <v>7</v>
      </c>
      <c r="J39" s="6">
        <v>8</v>
      </c>
      <c r="K39" s="6">
        <v>9</v>
      </c>
      <c r="L39" s="6">
        <v>10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2"/>
      <c r="AS39" s="2"/>
      <c r="AT39" s="2"/>
    </row>
    <row r="40" spans="1:55" ht="8.25" customHeight="1">
      <c r="A40" s="8" t="s">
        <v>1</v>
      </c>
      <c r="B40" s="9" t="s">
        <v>2</v>
      </c>
      <c r="C40" s="9" t="s">
        <v>3</v>
      </c>
      <c r="D40" s="10" t="s">
        <v>4</v>
      </c>
      <c r="E40" s="11" t="s">
        <v>5</v>
      </c>
      <c r="F40" s="11" t="s">
        <v>6</v>
      </c>
      <c r="G40" s="11" t="s">
        <v>7</v>
      </c>
      <c r="H40" s="12" t="s">
        <v>8</v>
      </c>
      <c r="I40" s="12" t="s">
        <v>8</v>
      </c>
      <c r="J40" s="12" t="s">
        <v>8</v>
      </c>
      <c r="K40" s="12" t="s">
        <v>8</v>
      </c>
      <c r="L40" s="12" t="s">
        <v>8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2"/>
      <c r="AS40" s="2"/>
      <c r="AT40" s="2"/>
    </row>
    <row r="41" spans="1:55" ht="7.5" customHeight="1">
      <c r="A41" s="37">
        <v>1</v>
      </c>
      <c r="B41" s="34">
        <v>0</v>
      </c>
      <c r="C41" s="35">
        <v>0</v>
      </c>
      <c r="D41" s="22" t="s">
        <v>9</v>
      </c>
      <c r="E41" s="36">
        <v>0</v>
      </c>
      <c r="F41" s="36" t="s">
        <v>10</v>
      </c>
      <c r="G41" s="60" t="s">
        <v>47</v>
      </c>
      <c r="H41" s="24" t="s">
        <v>9</v>
      </c>
      <c r="I41" s="24">
        <v>0.36805555555555558</v>
      </c>
      <c r="J41" s="24">
        <v>0.4916666666666667</v>
      </c>
      <c r="K41" s="24">
        <v>0.65416666666666667</v>
      </c>
      <c r="L41" s="24">
        <v>0.72222222222222221</v>
      </c>
      <c r="M41" s="40"/>
      <c r="N41" s="41"/>
      <c r="O41" s="42"/>
      <c r="P41" s="42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2"/>
      <c r="AS41" s="2"/>
      <c r="AT41" s="2"/>
    </row>
    <row r="42" spans="1:55" ht="7.5" customHeight="1">
      <c r="A42" s="37">
        <v>2</v>
      </c>
      <c r="B42" s="34">
        <f t="shared" ref="B42:B76" si="6">B41+C42</f>
        <v>0.6</v>
      </c>
      <c r="C42" s="35">
        <v>0.6</v>
      </c>
      <c r="D42" s="22" t="s">
        <v>9</v>
      </c>
      <c r="E42" s="36">
        <v>6.9444444444444447E-4</v>
      </c>
      <c r="F42" s="36" t="s">
        <v>10</v>
      </c>
      <c r="G42" s="60" t="s">
        <v>48</v>
      </c>
      <c r="H42" s="24" t="s">
        <v>9</v>
      </c>
      <c r="I42" s="24">
        <f t="shared" ref="I42:I76" si="7">I41+E42</f>
        <v>0.36875000000000002</v>
      </c>
      <c r="J42" s="24">
        <f t="shared" ref="J42:J76" si="8">J41+E42</f>
        <v>0.49236111111111114</v>
      </c>
      <c r="K42" s="24">
        <f t="shared" ref="K42:K76" si="9">K41+E42</f>
        <v>0.65486111111111112</v>
      </c>
      <c r="L42" s="24">
        <f t="shared" ref="L42:L76" si="10">L41+E42</f>
        <v>0.72291666666666665</v>
      </c>
      <c r="M42" s="39"/>
      <c r="N42" s="42"/>
      <c r="O42" s="42"/>
      <c r="P42" s="42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2"/>
      <c r="AS42" s="2"/>
      <c r="AT42" s="2"/>
    </row>
    <row r="43" spans="1:55" ht="7.5" customHeight="1">
      <c r="A43" s="37">
        <v>3</v>
      </c>
      <c r="B43" s="34">
        <f t="shared" si="6"/>
        <v>1</v>
      </c>
      <c r="C43" s="35">
        <v>0.4</v>
      </c>
      <c r="D43" s="22" t="s">
        <v>9</v>
      </c>
      <c r="E43" s="36">
        <v>6.9444444444444447E-4</v>
      </c>
      <c r="F43" s="36" t="s">
        <v>10</v>
      </c>
      <c r="G43" s="60" t="s">
        <v>49</v>
      </c>
      <c r="H43" s="24" t="s">
        <v>9</v>
      </c>
      <c r="I43" s="24">
        <f t="shared" si="7"/>
        <v>0.36944444444444446</v>
      </c>
      <c r="J43" s="24">
        <f t="shared" si="8"/>
        <v>0.49305555555555558</v>
      </c>
      <c r="K43" s="24">
        <f t="shared" si="9"/>
        <v>0.65555555555555556</v>
      </c>
      <c r="L43" s="24">
        <f t="shared" si="10"/>
        <v>0.72361111111111109</v>
      </c>
      <c r="M43" s="39"/>
      <c r="N43" s="42"/>
      <c r="O43" s="39"/>
      <c r="P43" s="43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2"/>
      <c r="AS43" s="2"/>
      <c r="AT43" s="2"/>
    </row>
    <row r="44" spans="1:55" ht="7.5" customHeight="1">
      <c r="A44" s="37">
        <v>4</v>
      </c>
      <c r="B44" s="34">
        <f t="shared" si="6"/>
        <v>1.5</v>
      </c>
      <c r="C44" s="35">
        <v>0.5</v>
      </c>
      <c r="D44" s="22" t="s">
        <v>9</v>
      </c>
      <c r="E44" s="36">
        <v>6.9444444444444447E-4</v>
      </c>
      <c r="F44" s="36" t="s">
        <v>10</v>
      </c>
      <c r="G44" s="60" t="s">
        <v>50</v>
      </c>
      <c r="H44" s="24" t="s">
        <v>9</v>
      </c>
      <c r="I44" s="24">
        <f t="shared" si="7"/>
        <v>0.37013888888888891</v>
      </c>
      <c r="J44" s="24">
        <f t="shared" si="8"/>
        <v>0.49375000000000002</v>
      </c>
      <c r="K44" s="24">
        <f t="shared" si="9"/>
        <v>0.65625</v>
      </c>
      <c r="L44" s="24">
        <f t="shared" si="10"/>
        <v>0.72430555555555554</v>
      </c>
      <c r="M44" s="39"/>
      <c r="N44" s="42"/>
      <c r="O44" s="39"/>
      <c r="P44" s="43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2"/>
      <c r="AS44" s="2"/>
      <c r="AT44" s="2"/>
    </row>
    <row r="45" spans="1:55" ht="7.5" customHeight="1">
      <c r="A45" s="37">
        <v>5</v>
      </c>
      <c r="B45" s="34">
        <f t="shared" si="6"/>
        <v>1.9</v>
      </c>
      <c r="C45" s="35">
        <v>0.4</v>
      </c>
      <c r="D45" s="22" t="s">
        <v>9</v>
      </c>
      <c r="E45" s="36">
        <v>6.9444444444444447E-4</v>
      </c>
      <c r="F45" s="36" t="s">
        <v>12</v>
      </c>
      <c r="G45" s="38" t="s">
        <v>119</v>
      </c>
      <c r="H45" s="24" t="s">
        <v>9</v>
      </c>
      <c r="I45" s="24">
        <f t="shared" si="7"/>
        <v>0.37083333333333335</v>
      </c>
      <c r="J45" s="24">
        <f t="shared" si="8"/>
        <v>0.49444444444444446</v>
      </c>
      <c r="K45" s="24">
        <f t="shared" si="9"/>
        <v>0.65694444444444444</v>
      </c>
      <c r="L45" s="24">
        <f t="shared" si="10"/>
        <v>0.72499999999999998</v>
      </c>
      <c r="M45" s="44"/>
      <c r="N45" s="44"/>
      <c r="O45" s="44"/>
      <c r="P45" s="4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2"/>
      <c r="AS45" s="2"/>
      <c r="AT45" s="2"/>
    </row>
    <row r="46" spans="1:55" ht="7.5" customHeight="1">
      <c r="A46" s="37">
        <v>6</v>
      </c>
      <c r="B46" s="34">
        <f t="shared" si="6"/>
        <v>2.4</v>
      </c>
      <c r="C46" s="35">
        <v>0.5</v>
      </c>
      <c r="D46" s="22" t="s">
        <v>9</v>
      </c>
      <c r="E46" s="36">
        <v>6.9444444444444447E-4</v>
      </c>
      <c r="F46" s="36" t="s">
        <v>12</v>
      </c>
      <c r="G46" s="38" t="s">
        <v>120</v>
      </c>
      <c r="H46" s="24" t="s">
        <v>9</v>
      </c>
      <c r="I46" s="24">
        <f t="shared" si="7"/>
        <v>0.37152777777777779</v>
      </c>
      <c r="J46" s="24">
        <f t="shared" si="8"/>
        <v>0.49513888888888891</v>
      </c>
      <c r="K46" s="24">
        <f t="shared" si="9"/>
        <v>0.65763888888888888</v>
      </c>
      <c r="L46" s="24">
        <f t="shared" si="10"/>
        <v>0.72569444444444442</v>
      </c>
      <c r="M46" s="45"/>
      <c r="N46" s="45"/>
      <c r="O46" s="45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2"/>
      <c r="AS46" s="2"/>
      <c r="AT46" s="2"/>
    </row>
    <row r="47" spans="1:55" ht="7.5" customHeight="1">
      <c r="A47" s="37">
        <v>7</v>
      </c>
      <c r="B47" s="34">
        <f t="shared" si="6"/>
        <v>3.7</v>
      </c>
      <c r="C47" s="35">
        <v>1.3</v>
      </c>
      <c r="D47" s="22" t="s">
        <v>9</v>
      </c>
      <c r="E47" s="36">
        <v>1.3888888888888889E-3</v>
      </c>
      <c r="F47" s="36" t="s">
        <v>10</v>
      </c>
      <c r="G47" s="61" t="s">
        <v>45</v>
      </c>
      <c r="H47" s="24" t="s">
        <v>9</v>
      </c>
      <c r="I47" s="24">
        <f t="shared" si="7"/>
        <v>0.37291666666666667</v>
      </c>
      <c r="J47" s="24">
        <f t="shared" si="8"/>
        <v>0.49652777777777779</v>
      </c>
      <c r="K47" s="24">
        <f t="shared" si="9"/>
        <v>0.65902777777777777</v>
      </c>
      <c r="L47" s="24">
        <f t="shared" si="10"/>
        <v>0.7270833333333333</v>
      </c>
      <c r="M47" s="45"/>
      <c r="N47" s="45"/>
      <c r="O47" s="45"/>
      <c r="P47" s="45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2"/>
      <c r="AS47" s="2"/>
      <c r="AT47" s="2"/>
    </row>
    <row r="48" spans="1:55" ht="7.5" customHeight="1">
      <c r="A48" s="37">
        <v>8</v>
      </c>
      <c r="B48" s="34">
        <f t="shared" si="6"/>
        <v>5.0999999999999996</v>
      </c>
      <c r="C48" s="35">
        <v>1.4</v>
      </c>
      <c r="D48" s="22" t="s">
        <v>9</v>
      </c>
      <c r="E48" s="36">
        <v>1.3888888888888889E-3</v>
      </c>
      <c r="F48" s="36" t="s">
        <v>10</v>
      </c>
      <c r="G48" s="60" t="s">
        <v>44</v>
      </c>
      <c r="H48" s="24" t="s">
        <v>9</v>
      </c>
      <c r="I48" s="24">
        <f t="shared" si="7"/>
        <v>0.37430555555555556</v>
      </c>
      <c r="J48" s="24">
        <f t="shared" si="8"/>
        <v>0.49791666666666667</v>
      </c>
      <c r="K48" s="24">
        <f t="shared" si="9"/>
        <v>0.66041666666666665</v>
      </c>
      <c r="L48" s="24">
        <f t="shared" si="10"/>
        <v>0.72847222222222219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2"/>
      <c r="AS48" s="2"/>
      <c r="AT48" s="2"/>
    </row>
    <row r="49" spans="1:46" ht="7.5" customHeight="1">
      <c r="A49" s="37">
        <v>9</v>
      </c>
      <c r="B49" s="34">
        <f t="shared" si="6"/>
        <v>7</v>
      </c>
      <c r="C49" s="35">
        <v>1.9</v>
      </c>
      <c r="D49" s="22" t="s">
        <v>9</v>
      </c>
      <c r="E49" s="36">
        <v>1.3888888888888889E-3</v>
      </c>
      <c r="F49" s="36" t="s">
        <v>10</v>
      </c>
      <c r="G49" s="60" t="s">
        <v>43</v>
      </c>
      <c r="H49" s="24" t="s">
        <v>9</v>
      </c>
      <c r="I49" s="24">
        <f t="shared" si="7"/>
        <v>0.37569444444444444</v>
      </c>
      <c r="J49" s="24">
        <f t="shared" si="8"/>
        <v>0.49930555555555556</v>
      </c>
      <c r="K49" s="24">
        <f t="shared" si="9"/>
        <v>0.66180555555555554</v>
      </c>
      <c r="L49" s="24">
        <f t="shared" si="10"/>
        <v>0.72986111111111107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2"/>
      <c r="AS49" s="2"/>
      <c r="AT49" s="2"/>
    </row>
    <row r="50" spans="1:46" ht="7.5" customHeight="1">
      <c r="A50" s="37">
        <v>10</v>
      </c>
      <c r="B50" s="34">
        <f t="shared" si="6"/>
        <v>7.7</v>
      </c>
      <c r="C50" s="35">
        <v>0.7</v>
      </c>
      <c r="D50" s="22" t="s">
        <v>9</v>
      </c>
      <c r="E50" s="36">
        <v>6.9444444444444447E-4</v>
      </c>
      <c r="F50" s="36" t="s">
        <v>10</v>
      </c>
      <c r="G50" s="60" t="s">
        <v>42</v>
      </c>
      <c r="H50" s="24" t="s">
        <v>9</v>
      </c>
      <c r="I50" s="24">
        <f t="shared" si="7"/>
        <v>0.37638888888888888</v>
      </c>
      <c r="J50" s="24">
        <f t="shared" si="8"/>
        <v>0.5</v>
      </c>
      <c r="K50" s="24">
        <f t="shared" si="9"/>
        <v>0.66249999999999998</v>
      </c>
      <c r="L50" s="24">
        <f t="shared" si="10"/>
        <v>0.73055555555555551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2"/>
      <c r="AS50" s="2"/>
      <c r="AT50" s="2"/>
    </row>
    <row r="51" spans="1:46" ht="7.5" customHeight="1">
      <c r="A51" s="37">
        <v>11</v>
      </c>
      <c r="B51" s="34">
        <f t="shared" si="6"/>
        <v>8.3000000000000007</v>
      </c>
      <c r="C51" s="35">
        <v>0.6</v>
      </c>
      <c r="D51" s="22" t="s">
        <v>9</v>
      </c>
      <c r="E51" s="36">
        <v>6.9444444444444447E-4</v>
      </c>
      <c r="F51" s="36" t="s">
        <v>10</v>
      </c>
      <c r="G51" s="60" t="s">
        <v>41</v>
      </c>
      <c r="H51" s="24" t="s">
        <v>9</v>
      </c>
      <c r="I51" s="24">
        <f t="shared" si="7"/>
        <v>0.37708333333333333</v>
      </c>
      <c r="J51" s="24">
        <f t="shared" si="8"/>
        <v>0.50069444444444444</v>
      </c>
      <c r="K51" s="24">
        <f t="shared" si="9"/>
        <v>0.66319444444444442</v>
      </c>
      <c r="L51" s="24">
        <f t="shared" si="10"/>
        <v>0.73124999999999996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2"/>
      <c r="AS51" s="2"/>
      <c r="AT51" s="2"/>
    </row>
    <row r="52" spans="1:46" ht="7.5" customHeight="1">
      <c r="A52" s="37">
        <v>12</v>
      </c>
      <c r="B52" s="34">
        <f t="shared" si="6"/>
        <v>10.4</v>
      </c>
      <c r="C52" s="35">
        <v>2.1</v>
      </c>
      <c r="D52" s="22" t="s">
        <v>9</v>
      </c>
      <c r="E52" s="36">
        <v>2.0833333333333333E-3</v>
      </c>
      <c r="F52" s="36" t="s">
        <v>10</v>
      </c>
      <c r="G52" s="60" t="s">
        <v>40</v>
      </c>
      <c r="H52" s="24" t="s">
        <v>9</v>
      </c>
      <c r="I52" s="24">
        <f t="shared" si="7"/>
        <v>0.37916666666666665</v>
      </c>
      <c r="J52" s="24">
        <f t="shared" si="8"/>
        <v>0.50277777777777777</v>
      </c>
      <c r="K52" s="24">
        <f t="shared" si="9"/>
        <v>0.66527777777777775</v>
      </c>
      <c r="L52" s="24">
        <f t="shared" si="10"/>
        <v>0.73333333333333328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2"/>
      <c r="AS52" s="2"/>
      <c r="AT52" s="2"/>
    </row>
    <row r="53" spans="1:46" ht="7.5" customHeight="1">
      <c r="A53" s="37">
        <v>13</v>
      </c>
      <c r="B53" s="34">
        <f t="shared" si="6"/>
        <v>12.8</v>
      </c>
      <c r="C53" s="35">
        <v>2.4</v>
      </c>
      <c r="D53" s="22" t="s">
        <v>9</v>
      </c>
      <c r="E53" s="36">
        <v>2.0833333333333333E-3</v>
      </c>
      <c r="F53" s="36" t="s">
        <v>10</v>
      </c>
      <c r="G53" s="60" t="s">
        <v>39</v>
      </c>
      <c r="H53" s="24">
        <v>0.27291666666666664</v>
      </c>
      <c r="I53" s="24">
        <f t="shared" si="7"/>
        <v>0.38124999999999998</v>
      </c>
      <c r="J53" s="24">
        <f t="shared" si="8"/>
        <v>0.50486111111111109</v>
      </c>
      <c r="K53" s="24">
        <f t="shared" si="9"/>
        <v>0.66736111111111107</v>
      </c>
      <c r="L53" s="24">
        <f t="shared" si="10"/>
        <v>0.73541666666666661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2"/>
      <c r="AS53" s="2"/>
      <c r="AT53" s="2"/>
    </row>
    <row r="54" spans="1:46" ht="7.5" customHeight="1">
      <c r="A54" s="37">
        <v>14</v>
      </c>
      <c r="B54" s="34">
        <f t="shared" si="6"/>
        <v>14.4</v>
      </c>
      <c r="C54" s="35">
        <v>1.6</v>
      </c>
      <c r="D54" s="22" t="s">
        <v>9</v>
      </c>
      <c r="E54" s="36">
        <v>1.3888888888888889E-3</v>
      </c>
      <c r="F54" s="36" t="s">
        <v>10</v>
      </c>
      <c r="G54" s="60" t="s">
        <v>38</v>
      </c>
      <c r="H54" s="24">
        <f t="shared" ref="H54:H76" si="11">H53+E54</f>
        <v>0.27430555555555552</v>
      </c>
      <c r="I54" s="24">
        <f t="shared" si="7"/>
        <v>0.38263888888888886</v>
      </c>
      <c r="J54" s="24">
        <f t="shared" si="8"/>
        <v>0.50624999999999998</v>
      </c>
      <c r="K54" s="24">
        <f t="shared" si="9"/>
        <v>0.66874999999999996</v>
      </c>
      <c r="L54" s="24">
        <f t="shared" si="10"/>
        <v>0.73680555555555549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2"/>
      <c r="AS54" s="2"/>
      <c r="AT54" s="2"/>
    </row>
    <row r="55" spans="1:46" ht="7.5" customHeight="1">
      <c r="A55" s="37">
        <v>15</v>
      </c>
      <c r="B55" s="34">
        <f t="shared" si="6"/>
        <v>18.399999999999999</v>
      </c>
      <c r="C55" s="35">
        <v>4</v>
      </c>
      <c r="D55" s="25">
        <v>60</v>
      </c>
      <c r="E55" s="62">
        <v>2.7777777777777779E-3</v>
      </c>
      <c r="F55" s="63" t="s">
        <v>12</v>
      </c>
      <c r="G55" s="64" t="s">
        <v>36</v>
      </c>
      <c r="H55" s="24">
        <f t="shared" si="11"/>
        <v>0.27708333333333329</v>
      </c>
      <c r="I55" s="24">
        <f t="shared" si="7"/>
        <v>0.38541666666666663</v>
      </c>
      <c r="J55" s="24">
        <f t="shared" si="8"/>
        <v>0.50902777777777775</v>
      </c>
      <c r="K55" s="24">
        <f t="shared" si="9"/>
        <v>0.67152777777777772</v>
      </c>
      <c r="L55" s="24">
        <f t="shared" si="10"/>
        <v>0.73958333333333326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2"/>
      <c r="AS55" s="2"/>
      <c r="AT55" s="2"/>
    </row>
    <row r="56" spans="1:46" ht="7.5" customHeight="1">
      <c r="A56" s="37">
        <v>16</v>
      </c>
      <c r="B56" s="34">
        <f t="shared" si="6"/>
        <v>19.599999999999998</v>
      </c>
      <c r="C56" s="35">
        <v>1.2</v>
      </c>
      <c r="D56" s="22" t="s">
        <v>9</v>
      </c>
      <c r="E56" s="62">
        <v>1.3888888888888889E-3</v>
      </c>
      <c r="F56" s="63" t="s">
        <v>12</v>
      </c>
      <c r="G56" s="19" t="s">
        <v>35</v>
      </c>
      <c r="H56" s="24">
        <f t="shared" si="11"/>
        <v>0.27847222222222218</v>
      </c>
      <c r="I56" s="24">
        <f t="shared" si="7"/>
        <v>0.38680555555555551</v>
      </c>
      <c r="J56" s="24">
        <f t="shared" si="8"/>
        <v>0.51041666666666663</v>
      </c>
      <c r="K56" s="24">
        <f t="shared" si="9"/>
        <v>0.67291666666666661</v>
      </c>
      <c r="L56" s="24">
        <f t="shared" si="10"/>
        <v>0.74097222222222214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2"/>
      <c r="AS56" s="2"/>
      <c r="AT56" s="2"/>
    </row>
    <row r="57" spans="1:46" ht="7.5" customHeight="1">
      <c r="A57" s="37">
        <v>17</v>
      </c>
      <c r="B57" s="34">
        <f t="shared" si="6"/>
        <v>22.4</v>
      </c>
      <c r="C57" s="35">
        <v>2.8</v>
      </c>
      <c r="D57" s="22" t="s">
        <v>9</v>
      </c>
      <c r="E57" s="63">
        <v>2.0833333333333333E-3</v>
      </c>
      <c r="F57" s="63" t="s">
        <v>12</v>
      </c>
      <c r="G57" s="19" t="s">
        <v>34</v>
      </c>
      <c r="H57" s="24">
        <f t="shared" si="11"/>
        <v>0.2805555555555555</v>
      </c>
      <c r="I57" s="24">
        <f t="shared" si="7"/>
        <v>0.38888888888888884</v>
      </c>
      <c r="J57" s="24">
        <f t="shared" si="8"/>
        <v>0.51249999999999996</v>
      </c>
      <c r="K57" s="24">
        <f t="shared" si="9"/>
        <v>0.67499999999999993</v>
      </c>
      <c r="L57" s="24">
        <f t="shared" si="10"/>
        <v>0.74305555555555547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2"/>
      <c r="AS57" s="2"/>
      <c r="AT57" s="2"/>
    </row>
    <row r="58" spans="1:46" ht="7.5" customHeight="1">
      <c r="A58" s="37">
        <v>18</v>
      </c>
      <c r="B58" s="34">
        <f t="shared" si="6"/>
        <v>24.4</v>
      </c>
      <c r="C58" s="35">
        <v>2</v>
      </c>
      <c r="D58" s="22" t="s">
        <v>9</v>
      </c>
      <c r="E58" s="63">
        <v>1.3888888888888889E-3</v>
      </c>
      <c r="F58" s="63" t="s">
        <v>12</v>
      </c>
      <c r="G58" s="19" t="s">
        <v>33</v>
      </c>
      <c r="H58" s="24">
        <f t="shared" si="11"/>
        <v>0.28194444444444439</v>
      </c>
      <c r="I58" s="24">
        <f t="shared" si="7"/>
        <v>0.39027777777777772</v>
      </c>
      <c r="J58" s="24">
        <f t="shared" si="8"/>
        <v>0.51388888888888884</v>
      </c>
      <c r="K58" s="24">
        <f t="shared" si="9"/>
        <v>0.67638888888888882</v>
      </c>
      <c r="L58" s="24">
        <f t="shared" si="10"/>
        <v>0.74444444444444435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2"/>
      <c r="AS58" s="2"/>
      <c r="AT58" s="2"/>
    </row>
    <row r="59" spans="1:46" ht="7.5" customHeight="1">
      <c r="A59" s="37">
        <v>19</v>
      </c>
      <c r="B59" s="34">
        <f t="shared" si="6"/>
        <v>26.299999999999997</v>
      </c>
      <c r="C59" s="35">
        <v>1.9</v>
      </c>
      <c r="D59" s="22" t="s">
        <v>9</v>
      </c>
      <c r="E59" s="63">
        <v>1.3888888888888889E-3</v>
      </c>
      <c r="F59" s="63" t="s">
        <v>12</v>
      </c>
      <c r="G59" s="19" t="s">
        <v>32</v>
      </c>
      <c r="H59" s="24">
        <f t="shared" si="11"/>
        <v>0.28333333333333327</v>
      </c>
      <c r="I59" s="24">
        <f t="shared" si="7"/>
        <v>0.39166666666666661</v>
      </c>
      <c r="J59" s="24">
        <f t="shared" si="8"/>
        <v>0.51527777777777772</v>
      </c>
      <c r="K59" s="24">
        <f t="shared" si="9"/>
        <v>0.6777777777777777</v>
      </c>
      <c r="L59" s="24">
        <f t="shared" si="10"/>
        <v>0.74583333333333324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2"/>
      <c r="AS59" s="2"/>
      <c r="AT59" s="2"/>
    </row>
    <row r="60" spans="1:46" ht="7.5" customHeight="1">
      <c r="A60" s="37">
        <v>20</v>
      </c>
      <c r="B60" s="34">
        <f t="shared" si="6"/>
        <v>27.799999999999997</v>
      </c>
      <c r="C60" s="35">
        <v>1.5</v>
      </c>
      <c r="D60" s="22" t="s">
        <v>9</v>
      </c>
      <c r="E60" s="63">
        <v>1.3888888888888889E-3</v>
      </c>
      <c r="F60" s="63" t="s">
        <v>12</v>
      </c>
      <c r="G60" s="19" t="s">
        <v>31</v>
      </c>
      <c r="H60" s="24">
        <f t="shared" si="11"/>
        <v>0.28472222222222215</v>
      </c>
      <c r="I60" s="24">
        <f t="shared" si="7"/>
        <v>0.39305555555555549</v>
      </c>
      <c r="J60" s="24">
        <f t="shared" si="8"/>
        <v>0.51666666666666661</v>
      </c>
      <c r="K60" s="24">
        <f t="shared" si="9"/>
        <v>0.67916666666666659</v>
      </c>
      <c r="L60" s="24">
        <f t="shared" si="10"/>
        <v>0.74722222222222212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2"/>
      <c r="AS60" s="2"/>
      <c r="AT60" s="2"/>
    </row>
    <row r="61" spans="1:46" ht="7.5" customHeight="1">
      <c r="A61" s="37">
        <v>21</v>
      </c>
      <c r="B61" s="34">
        <f t="shared" si="6"/>
        <v>30.299999999999997</v>
      </c>
      <c r="C61" s="35">
        <v>2.5</v>
      </c>
      <c r="D61" s="22" t="s">
        <v>9</v>
      </c>
      <c r="E61" s="63">
        <v>2.0833333333333333E-3</v>
      </c>
      <c r="F61" s="36" t="s">
        <v>11</v>
      </c>
      <c r="G61" s="61" t="s">
        <v>62</v>
      </c>
      <c r="H61" s="24">
        <f t="shared" si="11"/>
        <v>0.28680555555555548</v>
      </c>
      <c r="I61" s="24">
        <f t="shared" si="7"/>
        <v>0.39513888888888882</v>
      </c>
      <c r="J61" s="24">
        <f t="shared" si="8"/>
        <v>0.51874999999999993</v>
      </c>
      <c r="K61" s="24">
        <f t="shared" si="9"/>
        <v>0.68124999999999991</v>
      </c>
      <c r="L61" s="24">
        <f t="shared" si="10"/>
        <v>0.74930555555555545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2"/>
      <c r="AS61" s="2"/>
      <c r="AT61" s="2"/>
    </row>
    <row r="62" spans="1:46" ht="7.5" customHeight="1">
      <c r="A62" s="37">
        <v>22</v>
      </c>
      <c r="B62" s="34">
        <f t="shared" si="6"/>
        <v>31.9</v>
      </c>
      <c r="C62" s="35">
        <v>1.6</v>
      </c>
      <c r="D62" s="22" t="s">
        <v>9</v>
      </c>
      <c r="E62" s="63">
        <v>1.3888888888888889E-3</v>
      </c>
      <c r="F62" s="63" t="s">
        <v>11</v>
      </c>
      <c r="G62" s="19" t="s">
        <v>63</v>
      </c>
      <c r="H62" s="24">
        <f t="shared" si="11"/>
        <v>0.28819444444444436</v>
      </c>
      <c r="I62" s="24">
        <f t="shared" si="7"/>
        <v>0.3965277777777777</v>
      </c>
      <c r="J62" s="24">
        <f t="shared" si="8"/>
        <v>0.52013888888888882</v>
      </c>
      <c r="K62" s="24">
        <f t="shared" si="9"/>
        <v>0.6826388888888888</v>
      </c>
      <c r="L62" s="24">
        <f t="shared" si="10"/>
        <v>0.75069444444444433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2"/>
      <c r="AS62" s="2"/>
      <c r="AT62" s="2"/>
    </row>
    <row r="63" spans="1:46" ht="7.5" customHeight="1">
      <c r="A63" s="37">
        <v>23</v>
      </c>
      <c r="B63" s="35">
        <f t="shared" si="6"/>
        <v>34</v>
      </c>
      <c r="C63" s="35">
        <v>2.1</v>
      </c>
      <c r="D63" s="22" t="s">
        <v>9</v>
      </c>
      <c r="E63" s="63">
        <v>2.0833333333333333E-3</v>
      </c>
      <c r="F63" s="63" t="s">
        <v>11</v>
      </c>
      <c r="G63" s="46" t="s">
        <v>64</v>
      </c>
      <c r="H63" s="24">
        <f t="shared" si="11"/>
        <v>0.29027777777777769</v>
      </c>
      <c r="I63" s="24">
        <f t="shared" si="7"/>
        <v>0.39861111111111103</v>
      </c>
      <c r="J63" s="24">
        <f t="shared" si="8"/>
        <v>0.52222222222222214</v>
      </c>
      <c r="K63" s="24">
        <f t="shared" si="9"/>
        <v>0.68472222222222212</v>
      </c>
      <c r="L63" s="24">
        <f t="shared" si="10"/>
        <v>0.75277777777777766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2"/>
      <c r="AS63" s="2"/>
      <c r="AT63" s="2"/>
    </row>
    <row r="64" spans="1:46" ht="7.5" customHeight="1">
      <c r="A64" s="37">
        <v>24</v>
      </c>
      <c r="B64" s="35">
        <f t="shared" si="6"/>
        <v>35.299999999999997</v>
      </c>
      <c r="C64" s="35">
        <v>1.3</v>
      </c>
      <c r="D64" s="22" t="s">
        <v>9</v>
      </c>
      <c r="E64" s="63">
        <v>1.3888888888888889E-3</v>
      </c>
      <c r="F64" s="63" t="s">
        <v>11</v>
      </c>
      <c r="G64" s="46" t="s">
        <v>65</v>
      </c>
      <c r="H64" s="24">
        <f t="shared" si="11"/>
        <v>0.29166666666666657</v>
      </c>
      <c r="I64" s="24">
        <f t="shared" si="7"/>
        <v>0.39999999999999991</v>
      </c>
      <c r="J64" s="24">
        <f t="shared" si="8"/>
        <v>0.52361111111111103</v>
      </c>
      <c r="K64" s="24">
        <f t="shared" si="9"/>
        <v>0.68611111111111101</v>
      </c>
      <c r="L64" s="24">
        <f t="shared" si="10"/>
        <v>0.75416666666666654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2"/>
      <c r="AS64" s="2"/>
      <c r="AT64" s="2"/>
    </row>
    <row r="65" spans="1:55" ht="7.5" customHeight="1">
      <c r="A65" s="37">
        <v>25</v>
      </c>
      <c r="B65" s="35">
        <f t="shared" si="6"/>
        <v>38.099999999999994</v>
      </c>
      <c r="C65" s="35">
        <v>2.8</v>
      </c>
      <c r="D65" s="22" t="s">
        <v>9</v>
      </c>
      <c r="E65" s="63">
        <v>2.0833333333333333E-3</v>
      </c>
      <c r="F65" s="63" t="s">
        <v>11</v>
      </c>
      <c r="G65" s="46" t="s">
        <v>66</v>
      </c>
      <c r="H65" s="24">
        <f t="shared" si="11"/>
        <v>0.2937499999999999</v>
      </c>
      <c r="I65" s="24">
        <f t="shared" si="7"/>
        <v>0.40208333333333324</v>
      </c>
      <c r="J65" s="24">
        <f t="shared" si="8"/>
        <v>0.52569444444444435</v>
      </c>
      <c r="K65" s="24">
        <f t="shared" si="9"/>
        <v>0.68819444444444433</v>
      </c>
      <c r="L65" s="24">
        <f t="shared" si="10"/>
        <v>0.75624999999999987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2"/>
      <c r="AS65" s="2"/>
      <c r="AT65" s="2"/>
    </row>
    <row r="66" spans="1:55" ht="7.5" customHeight="1">
      <c r="A66" s="37">
        <v>26</v>
      </c>
      <c r="B66" s="35">
        <f t="shared" si="6"/>
        <v>39.199999999999996</v>
      </c>
      <c r="C66" s="35">
        <v>1.1000000000000001</v>
      </c>
      <c r="D66" s="22" t="s">
        <v>9</v>
      </c>
      <c r="E66" s="63">
        <v>1.3888888888888889E-3</v>
      </c>
      <c r="F66" s="63" t="s">
        <v>12</v>
      </c>
      <c r="G66" s="46" t="s">
        <v>51</v>
      </c>
      <c r="H66" s="24">
        <f t="shared" si="11"/>
        <v>0.29513888888888878</v>
      </c>
      <c r="I66" s="24">
        <f t="shared" si="7"/>
        <v>0.40347222222222212</v>
      </c>
      <c r="J66" s="24">
        <f t="shared" si="8"/>
        <v>0.52708333333333324</v>
      </c>
      <c r="K66" s="24">
        <f t="shared" si="9"/>
        <v>0.68958333333333321</v>
      </c>
      <c r="L66" s="24">
        <f t="shared" si="10"/>
        <v>0.75763888888888875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2"/>
      <c r="AS66" s="2"/>
      <c r="AT66" s="2"/>
    </row>
    <row r="67" spans="1:55" ht="7.5" customHeight="1">
      <c r="A67" s="37">
        <v>27</v>
      </c>
      <c r="B67" s="35">
        <f t="shared" si="6"/>
        <v>41.4</v>
      </c>
      <c r="C67" s="35">
        <v>2.2000000000000002</v>
      </c>
      <c r="D67" s="22" t="s">
        <v>9</v>
      </c>
      <c r="E67" s="63">
        <v>2.0833333333333333E-3</v>
      </c>
      <c r="F67" s="63" t="s">
        <v>12</v>
      </c>
      <c r="G67" s="46" t="s">
        <v>52</v>
      </c>
      <c r="H67" s="24">
        <f t="shared" si="11"/>
        <v>0.29722222222222211</v>
      </c>
      <c r="I67" s="24">
        <f t="shared" si="7"/>
        <v>0.40555555555555545</v>
      </c>
      <c r="J67" s="24">
        <f t="shared" si="8"/>
        <v>0.52916666666666656</v>
      </c>
      <c r="K67" s="24">
        <f t="shared" si="9"/>
        <v>0.69166666666666654</v>
      </c>
      <c r="L67" s="24">
        <f t="shared" si="10"/>
        <v>0.75972222222222208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2"/>
      <c r="AS67" s="2"/>
      <c r="AT67" s="2"/>
    </row>
    <row r="68" spans="1:55" ht="7.5" customHeight="1">
      <c r="A68" s="37">
        <v>28</v>
      </c>
      <c r="B68" s="35">
        <f t="shared" si="6"/>
        <v>42.9</v>
      </c>
      <c r="C68" s="35">
        <v>1.5</v>
      </c>
      <c r="D68" s="22" t="s">
        <v>9</v>
      </c>
      <c r="E68" s="63">
        <v>1.3888888888888889E-3</v>
      </c>
      <c r="F68" s="63" t="s">
        <v>12</v>
      </c>
      <c r="G68" s="46" t="s">
        <v>122</v>
      </c>
      <c r="H68" s="24">
        <f t="shared" si="11"/>
        <v>0.29861111111111099</v>
      </c>
      <c r="I68" s="24">
        <f t="shared" si="7"/>
        <v>0.40694444444444433</v>
      </c>
      <c r="J68" s="24">
        <f t="shared" si="8"/>
        <v>0.53055555555555545</v>
      </c>
      <c r="K68" s="24">
        <f t="shared" si="9"/>
        <v>0.69305555555555542</v>
      </c>
      <c r="L68" s="24">
        <f t="shared" si="10"/>
        <v>0.76111111111111096</v>
      </c>
      <c r="M68" s="2"/>
      <c r="N68" s="2"/>
      <c r="O68" s="2"/>
      <c r="P68" s="2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55" ht="7.5" customHeight="1">
      <c r="A69" s="37">
        <v>29</v>
      </c>
      <c r="B69" s="35">
        <f t="shared" si="6"/>
        <v>44.9</v>
      </c>
      <c r="C69" s="35">
        <v>2</v>
      </c>
      <c r="D69" s="22" t="s">
        <v>9</v>
      </c>
      <c r="E69" s="63">
        <v>2.0833333333333333E-3</v>
      </c>
      <c r="F69" s="63" t="s">
        <v>12</v>
      </c>
      <c r="G69" s="46" t="s">
        <v>28</v>
      </c>
      <c r="H69" s="24">
        <f t="shared" si="11"/>
        <v>0.30069444444444432</v>
      </c>
      <c r="I69" s="24">
        <f t="shared" si="7"/>
        <v>0.40902777777777766</v>
      </c>
      <c r="J69" s="24">
        <f t="shared" si="8"/>
        <v>0.53263888888888877</v>
      </c>
      <c r="K69" s="24">
        <f t="shared" si="9"/>
        <v>0.69513888888888875</v>
      </c>
      <c r="L69" s="24">
        <f t="shared" si="10"/>
        <v>0.76319444444444429</v>
      </c>
      <c r="M69" s="2"/>
      <c r="N69" s="2"/>
      <c r="O69" s="2"/>
      <c r="P69" s="2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55" ht="7.5" customHeight="1">
      <c r="A70" s="37">
        <v>30</v>
      </c>
      <c r="B70" s="35">
        <f t="shared" si="6"/>
        <v>46.199999999999996</v>
      </c>
      <c r="C70" s="35">
        <v>1.3</v>
      </c>
      <c r="D70" s="22" t="s">
        <v>9</v>
      </c>
      <c r="E70" s="63">
        <v>1.3888888888888889E-3</v>
      </c>
      <c r="F70" s="63" t="s">
        <v>12</v>
      </c>
      <c r="G70" s="46" t="s">
        <v>53</v>
      </c>
      <c r="H70" s="24">
        <f t="shared" si="11"/>
        <v>0.3020833333333332</v>
      </c>
      <c r="I70" s="24">
        <f t="shared" si="7"/>
        <v>0.41041666666666654</v>
      </c>
      <c r="J70" s="24">
        <f t="shared" si="8"/>
        <v>0.53402777777777766</v>
      </c>
      <c r="K70" s="24">
        <f t="shared" si="9"/>
        <v>0.69652777777777763</v>
      </c>
      <c r="L70" s="24">
        <f t="shared" si="10"/>
        <v>0.76458333333333317</v>
      </c>
      <c r="M70" s="65"/>
      <c r="N70" s="65"/>
      <c r="O70" s="4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5" ht="7.5" customHeight="1">
      <c r="A71" s="37">
        <v>31</v>
      </c>
      <c r="B71" s="35">
        <f t="shared" si="6"/>
        <v>47.999999999999993</v>
      </c>
      <c r="C71" s="35">
        <v>1.8</v>
      </c>
      <c r="D71" s="22" t="s">
        <v>9</v>
      </c>
      <c r="E71" s="63">
        <v>2.0833333333333333E-3</v>
      </c>
      <c r="F71" s="63" t="s">
        <v>12</v>
      </c>
      <c r="G71" s="46" t="s">
        <v>26</v>
      </c>
      <c r="H71" s="24">
        <f t="shared" si="11"/>
        <v>0.30416666666666653</v>
      </c>
      <c r="I71" s="24">
        <f t="shared" si="7"/>
        <v>0.41249999999999987</v>
      </c>
      <c r="J71" s="24">
        <f t="shared" si="8"/>
        <v>0.53611111111111098</v>
      </c>
      <c r="K71" s="24">
        <f t="shared" si="9"/>
        <v>0.69861111111111096</v>
      </c>
      <c r="L71" s="24">
        <f t="shared" si="10"/>
        <v>0.7666666666666665</v>
      </c>
      <c r="M71" s="65"/>
      <c r="N71" s="65"/>
      <c r="O71" s="4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5" ht="7.5" customHeight="1">
      <c r="A72" s="37">
        <v>32</v>
      </c>
      <c r="B72" s="35">
        <f t="shared" si="6"/>
        <v>49.699999999999996</v>
      </c>
      <c r="C72" s="35">
        <v>1.7</v>
      </c>
      <c r="D72" s="22" t="s">
        <v>9</v>
      </c>
      <c r="E72" s="63">
        <v>1.3888888888888889E-3</v>
      </c>
      <c r="F72" s="63" t="s">
        <v>12</v>
      </c>
      <c r="G72" s="46" t="s">
        <v>25</v>
      </c>
      <c r="H72" s="24">
        <f t="shared" si="11"/>
        <v>0.30555555555555541</v>
      </c>
      <c r="I72" s="24">
        <f t="shared" si="7"/>
        <v>0.41388888888888875</v>
      </c>
      <c r="J72" s="24">
        <f t="shared" si="8"/>
        <v>0.53749999999999987</v>
      </c>
      <c r="K72" s="24">
        <f t="shared" si="9"/>
        <v>0.69999999999999984</v>
      </c>
      <c r="L72" s="24">
        <f t="shared" si="10"/>
        <v>0.76805555555555538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5" ht="7.5" customHeight="1">
      <c r="A73" s="37">
        <v>33</v>
      </c>
      <c r="B73" s="35">
        <f t="shared" si="6"/>
        <v>50.8</v>
      </c>
      <c r="C73" s="35">
        <v>1.1000000000000001</v>
      </c>
      <c r="D73" s="22" t="s">
        <v>9</v>
      </c>
      <c r="E73" s="63">
        <v>1.3888888888888889E-3</v>
      </c>
      <c r="F73" s="63" t="s">
        <v>10</v>
      </c>
      <c r="G73" s="46" t="s">
        <v>24</v>
      </c>
      <c r="H73" s="24">
        <f t="shared" si="11"/>
        <v>0.3069444444444443</v>
      </c>
      <c r="I73" s="24">
        <f t="shared" si="7"/>
        <v>0.41527777777777763</v>
      </c>
      <c r="J73" s="24">
        <f t="shared" si="8"/>
        <v>0.53888888888888875</v>
      </c>
      <c r="K73" s="24">
        <f t="shared" si="9"/>
        <v>0.70138888888888873</v>
      </c>
      <c r="L73" s="24">
        <f t="shared" si="10"/>
        <v>0.76944444444444426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5" ht="7.5" customHeight="1">
      <c r="A74" s="37">
        <v>34</v>
      </c>
      <c r="B74" s="35">
        <f t="shared" si="6"/>
        <v>51.8</v>
      </c>
      <c r="C74" s="35">
        <v>1</v>
      </c>
      <c r="D74" s="22" t="s">
        <v>9</v>
      </c>
      <c r="E74" s="63">
        <v>1.3888888888888889E-3</v>
      </c>
      <c r="F74" s="63" t="s">
        <v>10</v>
      </c>
      <c r="G74" s="46" t="s">
        <v>23</v>
      </c>
      <c r="H74" s="24">
        <f t="shared" si="11"/>
        <v>0.30833333333333318</v>
      </c>
      <c r="I74" s="24">
        <f t="shared" si="7"/>
        <v>0.41666666666666652</v>
      </c>
      <c r="J74" s="24">
        <f t="shared" si="8"/>
        <v>0.54027777777777763</v>
      </c>
      <c r="K74" s="24">
        <f t="shared" si="9"/>
        <v>0.70277777777777761</v>
      </c>
      <c r="L74" s="24">
        <f t="shared" si="10"/>
        <v>0.77083333333333315</v>
      </c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5" ht="7.5" customHeight="1">
      <c r="A75" s="37">
        <v>35</v>
      </c>
      <c r="B75" s="35">
        <f t="shared" si="6"/>
        <v>53.4</v>
      </c>
      <c r="C75" s="35">
        <v>1.6</v>
      </c>
      <c r="D75" s="22" t="s">
        <v>9</v>
      </c>
      <c r="E75" s="63">
        <v>2.0833333333333333E-3</v>
      </c>
      <c r="F75" s="63" t="s">
        <v>11</v>
      </c>
      <c r="G75" s="19" t="s">
        <v>67</v>
      </c>
      <c r="H75" s="24">
        <f t="shared" si="11"/>
        <v>0.31041666666666651</v>
      </c>
      <c r="I75" s="24">
        <f t="shared" si="7"/>
        <v>0.41874999999999984</v>
      </c>
      <c r="J75" s="24">
        <f t="shared" si="8"/>
        <v>0.54236111111111096</v>
      </c>
      <c r="K75" s="24">
        <f t="shared" si="9"/>
        <v>0.70486111111111094</v>
      </c>
      <c r="L75" s="24">
        <f t="shared" si="10"/>
        <v>0.77291666666666647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5" ht="7.5" customHeight="1">
      <c r="A76" s="47">
        <v>36</v>
      </c>
      <c r="B76" s="48">
        <f t="shared" si="6"/>
        <v>54.6</v>
      </c>
      <c r="C76" s="48">
        <v>1.2</v>
      </c>
      <c r="D76" s="27" t="s">
        <v>9</v>
      </c>
      <c r="E76" s="66">
        <v>1.3888888888888889E-3</v>
      </c>
      <c r="F76" s="66" t="s">
        <v>21</v>
      </c>
      <c r="G76" s="67" t="s">
        <v>54</v>
      </c>
      <c r="H76" s="28">
        <f t="shared" si="11"/>
        <v>0.31180555555555539</v>
      </c>
      <c r="I76" s="28">
        <f t="shared" si="7"/>
        <v>0.42013888888888873</v>
      </c>
      <c r="J76" s="28">
        <f t="shared" si="8"/>
        <v>0.54374999999999984</v>
      </c>
      <c r="K76" s="28">
        <f t="shared" si="9"/>
        <v>0.70624999999999982</v>
      </c>
      <c r="L76" s="28">
        <f t="shared" si="10"/>
        <v>0.77430555555555536</v>
      </c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5" ht="6.95" customHeight="1">
      <c r="L77" s="68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 ht="7.5" customHeight="1">
      <c r="A78" s="49" t="s">
        <v>13</v>
      </c>
      <c r="G78" s="117" t="s">
        <v>55</v>
      </c>
      <c r="H78" s="117"/>
      <c r="I78" s="117"/>
      <c r="J78" s="117"/>
      <c r="K78" s="50"/>
      <c r="L78" s="50"/>
      <c r="M78" s="50"/>
      <c r="N78" s="50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 ht="5.25" customHeight="1">
      <c r="A79" s="51"/>
      <c r="G79" s="52"/>
      <c r="H79" s="52"/>
      <c r="I79" s="52"/>
      <c r="J79" s="53"/>
      <c r="K79" s="53"/>
      <c r="L79" s="53"/>
      <c r="M79" s="43"/>
      <c r="N79" s="43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 ht="9" customHeight="1">
      <c r="A80" s="54" t="s">
        <v>14</v>
      </c>
      <c r="H80" s="55"/>
      <c r="I80" s="55"/>
      <c r="J80" s="55"/>
      <c r="K80" s="55"/>
      <c r="L80" s="55"/>
      <c r="M80" s="43"/>
      <c r="N80" s="43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 ht="9" customHeight="1">
      <c r="A81" s="56" t="s">
        <v>15</v>
      </c>
      <c r="G81" s="116" t="s">
        <v>16</v>
      </c>
      <c r="H81" s="116"/>
      <c r="I81" s="116"/>
      <c r="J81" s="116"/>
      <c r="K81" s="50"/>
      <c r="L81" s="50"/>
      <c r="M81" s="43"/>
      <c r="N81" s="43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 ht="9" customHeight="1">
      <c r="A82" s="57" t="s">
        <v>17</v>
      </c>
      <c r="G82" s="115" t="s">
        <v>18</v>
      </c>
      <c r="H82" s="115"/>
      <c r="I82" s="115"/>
      <c r="J82" s="115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 ht="9" customHeight="1">
      <c r="A83" s="57" t="s">
        <v>19</v>
      </c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 ht="9" customHeight="1">
      <c r="A84" s="57" t="s">
        <v>20</v>
      </c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 ht="6.95" customHeight="1"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 ht="6.95" customHeight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 ht="6.75" customHeight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 ht="6.75" customHeight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 ht="6.75" customHeight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 ht="6.75" customHeigh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 ht="6.75" customHeigh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55" ht="15" customHeigh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55" ht="15" customHeigh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55" ht="15" customHeigh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55" ht="15" customHeigh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55" ht="15" customHeigh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5:18" ht="15" customHeigh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</sheetData>
  <mergeCells count="5">
    <mergeCell ref="A1:L1"/>
    <mergeCell ref="A2:G3"/>
    <mergeCell ref="G82:J82"/>
    <mergeCell ref="G81:J81"/>
    <mergeCell ref="G78:J78"/>
  </mergeCells>
  <printOptions horizontalCentered="1"/>
  <pageMargins left="0.19685039370078741" right="0.19685039370078741" top="0.19685039370078741" bottom="0.19685039370078741" header="0" footer="0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G11" sqref="G11"/>
    </sheetView>
  </sheetViews>
  <sheetFormatPr defaultRowHeight="14.25"/>
  <sheetData>
    <row r="1" spans="1:5">
      <c r="A1" s="118" t="s">
        <v>68</v>
      </c>
      <c r="B1" s="118"/>
      <c r="C1" s="118"/>
      <c r="D1" s="118"/>
      <c r="E1" s="69">
        <v>515</v>
      </c>
    </row>
    <row r="2" spans="1:5">
      <c r="A2" s="119" t="s">
        <v>69</v>
      </c>
      <c r="B2" s="120"/>
      <c r="C2" s="120"/>
      <c r="D2" s="120"/>
      <c r="E2" s="121"/>
    </row>
    <row r="3" spans="1:5">
      <c r="A3" s="122"/>
      <c r="B3" s="123"/>
      <c r="C3" s="123"/>
      <c r="D3" s="123"/>
      <c r="E3" s="124"/>
    </row>
    <row r="4" spans="1:5">
      <c r="A4" s="125" t="s">
        <v>70</v>
      </c>
      <c r="B4" s="125"/>
      <c r="C4" s="125" t="s">
        <v>71</v>
      </c>
      <c r="D4" s="125"/>
      <c r="E4" s="70" t="s">
        <v>2</v>
      </c>
    </row>
    <row r="5" spans="1:5">
      <c r="A5" s="126" t="s">
        <v>72</v>
      </c>
      <c r="B5" s="127"/>
      <c r="C5" s="126">
        <v>19</v>
      </c>
      <c r="D5" s="128"/>
      <c r="E5" s="71">
        <f t="shared" ref="E5:E11" si="0">C5*E$1</f>
        <v>9785</v>
      </c>
    </row>
    <row r="6" spans="1:5">
      <c r="A6" s="129" t="s">
        <v>73</v>
      </c>
      <c r="B6" s="130"/>
      <c r="C6" s="129">
        <v>20</v>
      </c>
      <c r="D6" s="131"/>
      <c r="E6" s="72">
        <f t="shared" si="0"/>
        <v>10300</v>
      </c>
    </row>
    <row r="7" spans="1:5">
      <c r="A7" s="132" t="s">
        <v>74</v>
      </c>
      <c r="B7" s="133"/>
      <c r="C7" s="132">
        <v>23</v>
      </c>
      <c r="D7" s="134"/>
      <c r="E7" s="73">
        <f t="shared" si="0"/>
        <v>11845</v>
      </c>
    </row>
    <row r="8" spans="1:5">
      <c r="A8" s="129" t="s">
        <v>75</v>
      </c>
      <c r="B8" s="130"/>
      <c r="C8" s="129">
        <v>21</v>
      </c>
      <c r="D8" s="131"/>
      <c r="E8" s="72">
        <f t="shared" si="0"/>
        <v>10815</v>
      </c>
    </row>
    <row r="9" spans="1:5">
      <c r="A9" s="132" t="s">
        <v>76</v>
      </c>
      <c r="B9" s="133"/>
      <c r="C9" s="132">
        <v>20</v>
      </c>
      <c r="D9" s="134"/>
      <c r="E9" s="73">
        <f t="shared" si="0"/>
        <v>10300</v>
      </c>
    </row>
    <row r="10" spans="1:5">
      <c r="A10" s="129" t="s">
        <v>83</v>
      </c>
      <c r="B10" s="130"/>
      <c r="C10" s="129">
        <v>21</v>
      </c>
      <c r="D10" s="131"/>
      <c r="E10" s="72">
        <f t="shared" si="0"/>
        <v>10815</v>
      </c>
    </row>
    <row r="11" spans="1:5">
      <c r="A11" s="132" t="s">
        <v>84</v>
      </c>
      <c r="B11" s="133"/>
      <c r="C11" s="132">
        <v>22</v>
      </c>
      <c r="D11" s="134"/>
      <c r="E11" s="73">
        <f t="shared" si="0"/>
        <v>11330</v>
      </c>
    </row>
    <row r="12" spans="1:5">
      <c r="A12" s="129" t="s">
        <v>77</v>
      </c>
      <c r="B12" s="130"/>
      <c r="C12" s="129">
        <v>22</v>
      </c>
      <c r="D12" s="131"/>
      <c r="E12" s="72">
        <f>C12*E$1</f>
        <v>11330</v>
      </c>
    </row>
    <row r="13" spans="1:5">
      <c r="A13" s="132" t="s">
        <v>78</v>
      </c>
      <c r="B13" s="133"/>
      <c r="C13" s="132">
        <v>22</v>
      </c>
      <c r="D13" s="134"/>
      <c r="E13" s="73">
        <f>C13*E$1</f>
        <v>11330</v>
      </c>
    </row>
    <row r="14" spans="1:5">
      <c r="A14" s="129" t="s">
        <v>79</v>
      </c>
      <c r="B14" s="130"/>
      <c r="C14" s="129">
        <v>21</v>
      </c>
      <c r="D14" s="130"/>
      <c r="E14" s="72">
        <f>C14*E$1</f>
        <v>10815</v>
      </c>
    </row>
    <row r="15" spans="1:5">
      <c r="A15" s="132" t="s">
        <v>80</v>
      </c>
      <c r="B15" s="133"/>
      <c r="C15" s="132">
        <v>20</v>
      </c>
      <c r="D15" s="133"/>
      <c r="E15" s="73">
        <f>C15*E$1</f>
        <v>10300</v>
      </c>
    </row>
    <row r="16" spans="1:5">
      <c r="A16" s="135" t="s">
        <v>81</v>
      </c>
      <c r="B16" s="136"/>
      <c r="C16" s="135">
        <v>23</v>
      </c>
      <c r="D16" s="136"/>
      <c r="E16" s="74">
        <f>C16*E$1</f>
        <v>11845</v>
      </c>
    </row>
    <row r="17" spans="1:5">
      <c r="A17" s="75"/>
      <c r="B17" s="75"/>
      <c r="C17" s="76" t="s">
        <v>82</v>
      </c>
      <c r="D17" s="77"/>
      <c r="E17" s="78">
        <f>SUM(E5:E16)</f>
        <v>130810</v>
      </c>
    </row>
  </sheetData>
  <mergeCells count="28">
    <mergeCell ref="A16:B16"/>
    <mergeCell ref="C16:D16"/>
    <mergeCell ref="C15:D15"/>
    <mergeCell ref="A14:B14"/>
    <mergeCell ref="C14:D14"/>
    <mergeCell ref="A15:B15"/>
    <mergeCell ref="A9:B9"/>
    <mergeCell ref="C9:D9"/>
    <mergeCell ref="A12:B12"/>
    <mergeCell ref="C12:D12"/>
    <mergeCell ref="A13:B13"/>
    <mergeCell ref="C13:D13"/>
    <mergeCell ref="A10:B10"/>
    <mergeCell ref="A11:B11"/>
    <mergeCell ref="C10:D10"/>
    <mergeCell ref="C11:D11"/>
    <mergeCell ref="A6:B6"/>
    <mergeCell ref="C6:D6"/>
    <mergeCell ref="A7:B7"/>
    <mergeCell ref="C7:D7"/>
    <mergeCell ref="A8:B8"/>
    <mergeCell ref="C8:D8"/>
    <mergeCell ref="A1:D1"/>
    <mergeCell ref="A2:E3"/>
    <mergeCell ref="A4:B4"/>
    <mergeCell ref="C4:D4"/>
    <mergeCell ref="A5:B5"/>
    <mergeCell ref="C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1"/>
  <sheetViews>
    <sheetView topLeftCell="A4" workbookViewId="0">
      <selection activeCell="G23" sqref="G23"/>
    </sheetView>
  </sheetViews>
  <sheetFormatPr defaultRowHeight="15"/>
  <cols>
    <col min="1" max="1" width="10.625" style="79" customWidth="1"/>
    <col min="2" max="11" width="3.625" style="79" customWidth="1"/>
    <col min="12" max="33" width="3.75" style="79" customWidth="1"/>
    <col min="34" max="16384" width="9" style="79"/>
  </cols>
  <sheetData>
    <row r="1" spans="1:40" ht="12" customHeight="1"/>
    <row r="2" spans="1:40" ht="12" customHeight="1"/>
    <row r="3" spans="1:40" ht="12" customHeight="1"/>
    <row r="4" spans="1:40" ht="93" customHeight="1">
      <c r="B4" s="86" t="s">
        <v>107</v>
      </c>
      <c r="C4" s="86" t="s">
        <v>106</v>
      </c>
      <c r="D4" s="86" t="s">
        <v>24</v>
      </c>
      <c r="E4" s="86" t="s">
        <v>105</v>
      </c>
      <c r="F4" s="86" t="s">
        <v>104</v>
      </c>
      <c r="G4" s="86" t="s">
        <v>103</v>
      </c>
      <c r="H4" s="86" t="s">
        <v>102</v>
      </c>
      <c r="I4" s="86" t="s">
        <v>101</v>
      </c>
      <c r="J4" s="86" t="s">
        <v>100</v>
      </c>
      <c r="K4" s="86" t="s">
        <v>99</v>
      </c>
      <c r="L4" s="86" t="s">
        <v>98</v>
      </c>
      <c r="M4" s="86" t="s">
        <v>97</v>
      </c>
      <c r="N4" s="86" t="s">
        <v>96</v>
      </c>
      <c r="O4" s="86" t="s">
        <v>95</v>
      </c>
      <c r="P4" s="83" t="s">
        <v>94</v>
      </c>
      <c r="Q4" s="83" t="s">
        <v>93</v>
      </c>
      <c r="R4" s="85" t="s">
        <v>92</v>
      </c>
      <c r="S4" s="83" t="s">
        <v>91</v>
      </c>
      <c r="T4" s="83" t="s">
        <v>90</v>
      </c>
      <c r="U4" s="84" t="s">
        <v>89</v>
      </c>
      <c r="V4" s="83" t="s">
        <v>37</v>
      </c>
      <c r="W4" s="83" t="s">
        <v>38</v>
      </c>
      <c r="X4" s="83" t="s">
        <v>39</v>
      </c>
      <c r="Y4" s="83" t="s">
        <v>40</v>
      </c>
      <c r="Z4" s="83" t="s">
        <v>41</v>
      </c>
      <c r="AA4" s="83" t="s">
        <v>42</v>
      </c>
      <c r="AB4" s="83" t="s">
        <v>43</v>
      </c>
      <c r="AC4" s="83" t="s">
        <v>44</v>
      </c>
      <c r="AD4" s="83" t="s">
        <v>45</v>
      </c>
      <c r="AE4" s="83" t="s">
        <v>85</v>
      </c>
      <c r="AF4" s="83" t="s">
        <v>109</v>
      </c>
      <c r="AG4" s="111"/>
      <c r="AH4" s="111"/>
      <c r="AI4" s="111"/>
      <c r="AK4" s="111"/>
      <c r="AL4" s="111"/>
      <c r="AM4" s="111"/>
      <c r="AN4" s="111"/>
    </row>
    <row r="5" spans="1:40" ht="12" customHeight="1">
      <c r="A5" s="82" t="s">
        <v>108</v>
      </c>
      <c r="B5" s="110">
        <v>2</v>
      </c>
      <c r="C5" s="106">
        <v>2.5</v>
      </c>
      <c r="D5" s="106">
        <v>3</v>
      </c>
      <c r="E5" s="106">
        <v>3.5</v>
      </c>
      <c r="F5" s="106">
        <v>3.5</v>
      </c>
      <c r="G5" s="106">
        <v>4</v>
      </c>
      <c r="H5" s="106">
        <v>4</v>
      </c>
      <c r="I5" s="106">
        <v>4</v>
      </c>
      <c r="J5" s="106">
        <v>5</v>
      </c>
      <c r="K5" s="106">
        <v>5</v>
      </c>
      <c r="L5" s="106">
        <v>5</v>
      </c>
      <c r="M5" s="106">
        <v>5</v>
      </c>
      <c r="N5" s="106">
        <v>6</v>
      </c>
      <c r="O5" s="106">
        <v>6</v>
      </c>
      <c r="P5" s="106">
        <v>6</v>
      </c>
      <c r="Q5" s="106">
        <v>6</v>
      </c>
      <c r="R5" s="109">
        <v>7</v>
      </c>
      <c r="S5" s="106">
        <v>7</v>
      </c>
      <c r="T5" s="106">
        <v>8</v>
      </c>
      <c r="U5" s="106">
        <v>8</v>
      </c>
      <c r="V5" s="106">
        <v>8</v>
      </c>
      <c r="W5" s="106">
        <v>9</v>
      </c>
      <c r="X5" s="106">
        <v>9</v>
      </c>
      <c r="Y5" s="106">
        <v>9</v>
      </c>
      <c r="Z5" s="106">
        <v>10</v>
      </c>
      <c r="AA5" s="106">
        <v>10</v>
      </c>
      <c r="AB5" s="106">
        <v>10</v>
      </c>
      <c r="AC5" s="106">
        <v>10</v>
      </c>
      <c r="AD5" s="106">
        <v>11</v>
      </c>
      <c r="AE5" s="106">
        <v>11</v>
      </c>
      <c r="AF5" s="106">
        <v>11</v>
      </c>
    </row>
    <row r="6" spans="1:40" ht="12" customHeight="1">
      <c r="A6" s="141" t="s">
        <v>107</v>
      </c>
      <c r="B6" s="141"/>
      <c r="C6" s="105">
        <v>2.5</v>
      </c>
      <c r="D6" s="81">
        <v>3</v>
      </c>
      <c r="E6" s="81">
        <v>3.5</v>
      </c>
      <c r="F6" s="81">
        <v>3.5</v>
      </c>
      <c r="G6" s="81">
        <v>4</v>
      </c>
      <c r="H6" s="81">
        <v>4</v>
      </c>
      <c r="I6" s="81">
        <v>4</v>
      </c>
      <c r="J6" s="81">
        <v>5</v>
      </c>
      <c r="K6" s="81">
        <v>5</v>
      </c>
      <c r="L6" s="81">
        <v>5</v>
      </c>
      <c r="M6" s="81">
        <v>5</v>
      </c>
      <c r="N6" s="81">
        <v>6</v>
      </c>
      <c r="O6" s="81">
        <v>6</v>
      </c>
      <c r="P6" s="81">
        <v>6</v>
      </c>
      <c r="Q6" s="81">
        <v>6</v>
      </c>
      <c r="R6" s="108">
        <v>7</v>
      </c>
      <c r="S6" s="81">
        <v>7</v>
      </c>
      <c r="T6" s="81">
        <v>8</v>
      </c>
      <c r="U6" s="81">
        <v>8</v>
      </c>
      <c r="V6" s="81">
        <v>8</v>
      </c>
      <c r="W6" s="81">
        <v>9</v>
      </c>
      <c r="X6" s="81">
        <v>9</v>
      </c>
      <c r="Y6" s="81">
        <v>9</v>
      </c>
      <c r="Z6" s="81">
        <v>10</v>
      </c>
      <c r="AA6" s="81">
        <v>10</v>
      </c>
      <c r="AB6" s="81">
        <v>10</v>
      </c>
      <c r="AC6" s="81">
        <v>10</v>
      </c>
      <c r="AD6" s="81">
        <v>11</v>
      </c>
      <c r="AE6" s="81">
        <v>11</v>
      </c>
      <c r="AF6" s="81">
        <v>11</v>
      </c>
    </row>
    <row r="7" spans="1:40" ht="12" customHeight="1">
      <c r="A7" s="140" t="s">
        <v>106</v>
      </c>
      <c r="B7" s="140"/>
      <c r="C7" s="140"/>
      <c r="D7" s="107">
        <v>2.5</v>
      </c>
      <c r="E7" s="106">
        <v>3.5</v>
      </c>
      <c r="F7" s="106">
        <v>3.5</v>
      </c>
      <c r="G7" s="106">
        <v>4</v>
      </c>
      <c r="H7" s="106">
        <v>4</v>
      </c>
      <c r="I7" s="106">
        <v>4</v>
      </c>
      <c r="J7" s="106">
        <v>5</v>
      </c>
      <c r="K7" s="106">
        <v>5</v>
      </c>
      <c r="L7" s="106">
        <v>5</v>
      </c>
      <c r="M7" s="106">
        <v>5</v>
      </c>
      <c r="N7" s="106">
        <v>6</v>
      </c>
      <c r="O7" s="106">
        <v>6</v>
      </c>
      <c r="P7" s="106">
        <v>6</v>
      </c>
      <c r="Q7" s="106">
        <v>6</v>
      </c>
      <c r="R7" s="106">
        <v>7</v>
      </c>
      <c r="S7" s="106">
        <v>7</v>
      </c>
      <c r="T7" s="106">
        <v>8</v>
      </c>
      <c r="U7" s="106">
        <v>8</v>
      </c>
      <c r="V7" s="106">
        <v>8</v>
      </c>
      <c r="W7" s="106">
        <v>9</v>
      </c>
      <c r="X7" s="106">
        <v>9</v>
      </c>
      <c r="Y7" s="106">
        <v>9</v>
      </c>
      <c r="Z7" s="106">
        <v>10</v>
      </c>
      <c r="AA7" s="106">
        <v>10</v>
      </c>
      <c r="AB7" s="106">
        <v>10</v>
      </c>
      <c r="AC7" s="106">
        <v>10</v>
      </c>
      <c r="AD7" s="106">
        <v>11</v>
      </c>
      <c r="AE7" s="106">
        <v>11</v>
      </c>
      <c r="AF7" s="106">
        <v>11</v>
      </c>
    </row>
    <row r="8" spans="1:40" ht="12" customHeight="1">
      <c r="C8" s="138" t="s">
        <v>24</v>
      </c>
      <c r="D8" s="138"/>
      <c r="E8" s="105">
        <v>3</v>
      </c>
      <c r="F8" s="81">
        <v>3</v>
      </c>
      <c r="G8" s="81">
        <v>3.5</v>
      </c>
      <c r="H8" s="81">
        <v>4</v>
      </c>
      <c r="I8" s="81">
        <v>4</v>
      </c>
      <c r="J8" s="81">
        <v>4</v>
      </c>
      <c r="K8" s="81">
        <v>5</v>
      </c>
      <c r="L8" s="81">
        <v>5</v>
      </c>
      <c r="M8" s="81">
        <v>5</v>
      </c>
      <c r="N8" s="81">
        <v>6</v>
      </c>
      <c r="O8" s="81">
        <v>6</v>
      </c>
      <c r="P8" s="81">
        <v>6</v>
      </c>
      <c r="Q8" s="81">
        <v>6</v>
      </c>
      <c r="R8" s="81">
        <v>7</v>
      </c>
      <c r="S8" s="81">
        <v>7</v>
      </c>
      <c r="T8" s="81">
        <v>8</v>
      </c>
      <c r="U8" s="81">
        <v>8</v>
      </c>
      <c r="V8" s="81">
        <v>8</v>
      </c>
      <c r="W8" s="81">
        <v>9</v>
      </c>
      <c r="X8" s="81">
        <v>9</v>
      </c>
      <c r="Y8" s="81">
        <v>9</v>
      </c>
      <c r="Z8" s="81">
        <v>10</v>
      </c>
      <c r="AA8" s="81">
        <v>10</v>
      </c>
      <c r="AB8" s="81">
        <v>10</v>
      </c>
      <c r="AC8" s="81">
        <v>10</v>
      </c>
      <c r="AD8" s="81">
        <v>11</v>
      </c>
      <c r="AE8" s="81">
        <v>11</v>
      </c>
      <c r="AF8" s="81">
        <v>11</v>
      </c>
    </row>
    <row r="9" spans="1:40" ht="12" customHeight="1">
      <c r="D9" s="140" t="s">
        <v>105</v>
      </c>
      <c r="E9" s="140"/>
      <c r="F9" s="107">
        <v>3</v>
      </c>
      <c r="G9" s="106">
        <v>3</v>
      </c>
      <c r="H9" s="106">
        <v>3.5</v>
      </c>
      <c r="I9" s="106">
        <v>4</v>
      </c>
      <c r="J9" s="106">
        <v>4</v>
      </c>
      <c r="K9" s="106">
        <v>4</v>
      </c>
      <c r="L9" s="106">
        <v>5</v>
      </c>
      <c r="M9" s="106">
        <v>5</v>
      </c>
      <c r="N9" s="106">
        <v>5</v>
      </c>
      <c r="O9" s="106">
        <v>5</v>
      </c>
      <c r="P9" s="106">
        <v>6</v>
      </c>
      <c r="Q9" s="106">
        <v>6</v>
      </c>
      <c r="R9" s="106">
        <v>6</v>
      </c>
      <c r="S9" s="106">
        <v>6</v>
      </c>
      <c r="T9" s="106">
        <v>7</v>
      </c>
      <c r="U9" s="106">
        <v>7</v>
      </c>
      <c r="V9" s="106">
        <v>7</v>
      </c>
      <c r="W9" s="106">
        <v>8</v>
      </c>
      <c r="X9" s="106">
        <v>8</v>
      </c>
      <c r="Y9" s="106">
        <v>8</v>
      </c>
      <c r="Z9" s="106">
        <v>9</v>
      </c>
      <c r="AA9" s="106">
        <v>9</v>
      </c>
      <c r="AB9" s="106">
        <v>9</v>
      </c>
      <c r="AC9" s="106">
        <v>9</v>
      </c>
      <c r="AD9" s="106">
        <v>10</v>
      </c>
      <c r="AE9" s="106">
        <v>10</v>
      </c>
      <c r="AF9" s="106">
        <v>10</v>
      </c>
    </row>
    <row r="10" spans="1:40" ht="12" customHeight="1">
      <c r="E10" s="141" t="s">
        <v>104</v>
      </c>
      <c r="F10" s="141"/>
      <c r="G10" s="105">
        <v>3</v>
      </c>
      <c r="H10" s="81">
        <v>3</v>
      </c>
      <c r="I10" s="81">
        <v>4</v>
      </c>
      <c r="J10" s="81">
        <v>4</v>
      </c>
      <c r="K10" s="81">
        <v>4</v>
      </c>
      <c r="L10" s="81">
        <v>5</v>
      </c>
      <c r="M10" s="81">
        <v>5</v>
      </c>
      <c r="N10" s="81">
        <v>5</v>
      </c>
      <c r="O10" s="81">
        <v>5</v>
      </c>
      <c r="P10" s="81">
        <v>6</v>
      </c>
      <c r="Q10" s="81">
        <v>6</v>
      </c>
      <c r="R10" s="81">
        <v>6</v>
      </c>
      <c r="S10" s="81">
        <v>6</v>
      </c>
      <c r="T10" s="81">
        <v>7</v>
      </c>
      <c r="U10" s="81">
        <v>7</v>
      </c>
      <c r="V10" s="81">
        <v>7</v>
      </c>
      <c r="W10" s="81">
        <v>8</v>
      </c>
      <c r="X10" s="81">
        <v>8</v>
      </c>
      <c r="Y10" s="81">
        <v>8</v>
      </c>
      <c r="Z10" s="81">
        <v>9</v>
      </c>
      <c r="AA10" s="81">
        <v>9</v>
      </c>
      <c r="AB10" s="81">
        <v>9</v>
      </c>
      <c r="AC10" s="81">
        <v>9</v>
      </c>
      <c r="AD10" s="81">
        <v>10</v>
      </c>
      <c r="AE10" s="81">
        <v>10</v>
      </c>
      <c r="AF10" s="81">
        <v>10</v>
      </c>
    </row>
    <row r="11" spans="1:40" ht="12" customHeight="1">
      <c r="F11" s="140" t="s">
        <v>103</v>
      </c>
      <c r="G11" s="140"/>
      <c r="H11" s="107">
        <v>3</v>
      </c>
      <c r="I11" s="106">
        <v>4</v>
      </c>
      <c r="J11" s="106">
        <v>4</v>
      </c>
      <c r="K11" s="106">
        <v>4</v>
      </c>
      <c r="L11" s="106">
        <v>4</v>
      </c>
      <c r="M11" s="106">
        <v>5</v>
      </c>
      <c r="N11" s="106">
        <v>5</v>
      </c>
      <c r="O11" s="106">
        <v>5</v>
      </c>
      <c r="P11" s="106">
        <v>6</v>
      </c>
      <c r="Q11" s="106">
        <v>6</v>
      </c>
      <c r="R11" s="106">
        <v>6</v>
      </c>
      <c r="S11" s="106">
        <v>6</v>
      </c>
      <c r="T11" s="106">
        <v>7</v>
      </c>
      <c r="U11" s="106">
        <v>7</v>
      </c>
      <c r="V11" s="106">
        <v>7</v>
      </c>
      <c r="W11" s="106">
        <v>8</v>
      </c>
      <c r="X11" s="106">
        <v>8</v>
      </c>
      <c r="Y11" s="106">
        <v>8</v>
      </c>
      <c r="Z11" s="106">
        <v>9</v>
      </c>
      <c r="AA11" s="106">
        <v>9</v>
      </c>
      <c r="AB11" s="106">
        <v>9</v>
      </c>
      <c r="AC11" s="106">
        <v>9</v>
      </c>
      <c r="AD11" s="106">
        <v>10</v>
      </c>
      <c r="AE11" s="106">
        <v>10</v>
      </c>
      <c r="AF11" s="106">
        <v>10</v>
      </c>
    </row>
    <row r="12" spans="1:40" ht="12" customHeight="1">
      <c r="G12" s="138" t="s">
        <v>102</v>
      </c>
      <c r="H12" s="138"/>
      <c r="I12" s="105">
        <v>3</v>
      </c>
      <c r="J12" s="81">
        <v>3</v>
      </c>
      <c r="K12" s="81">
        <v>4</v>
      </c>
      <c r="L12" s="81">
        <v>4</v>
      </c>
      <c r="M12" s="81">
        <v>4</v>
      </c>
      <c r="N12" s="81">
        <v>5</v>
      </c>
      <c r="O12" s="81">
        <v>5</v>
      </c>
      <c r="P12" s="81">
        <v>5</v>
      </c>
      <c r="Q12" s="81">
        <v>6</v>
      </c>
      <c r="R12" s="81">
        <v>6</v>
      </c>
      <c r="S12" s="81">
        <v>6</v>
      </c>
      <c r="T12" s="81">
        <v>7</v>
      </c>
      <c r="U12" s="81">
        <v>7</v>
      </c>
      <c r="V12" s="81">
        <v>7</v>
      </c>
      <c r="W12" s="81">
        <v>8</v>
      </c>
      <c r="X12" s="81">
        <v>8</v>
      </c>
      <c r="Y12" s="81">
        <v>8</v>
      </c>
      <c r="Z12" s="81">
        <v>9</v>
      </c>
      <c r="AA12" s="81">
        <v>9</v>
      </c>
      <c r="AB12" s="81">
        <v>9</v>
      </c>
      <c r="AC12" s="81">
        <v>9</v>
      </c>
      <c r="AD12" s="81">
        <v>10</v>
      </c>
      <c r="AE12" s="81">
        <v>10</v>
      </c>
      <c r="AF12" s="81">
        <v>10</v>
      </c>
    </row>
    <row r="13" spans="1:40" ht="12" customHeight="1">
      <c r="G13" s="140" t="s">
        <v>101</v>
      </c>
      <c r="H13" s="140"/>
      <c r="I13" s="140"/>
      <c r="J13" s="107">
        <v>3</v>
      </c>
      <c r="K13" s="106">
        <v>3</v>
      </c>
      <c r="L13" s="106">
        <v>4</v>
      </c>
      <c r="M13" s="106">
        <v>4</v>
      </c>
      <c r="N13" s="106">
        <v>5</v>
      </c>
      <c r="O13" s="106">
        <v>5</v>
      </c>
      <c r="P13" s="106">
        <v>5</v>
      </c>
      <c r="Q13" s="106">
        <v>6</v>
      </c>
      <c r="R13" s="106">
        <v>6</v>
      </c>
      <c r="S13" s="106">
        <v>6</v>
      </c>
      <c r="T13" s="106">
        <v>6</v>
      </c>
      <c r="U13" s="106">
        <v>7</v>
      </c>
      <c r="V13" s="106">
        <v>7</v>
      </c>
      <c r="W13" s="106">
        <v>7</v>
      </c>
      <c r="X13" s="106">
        <v>7</v>
      </c>
      <c r="Y13" s="106">
        <v>8</v>
      </c>
      <c r="Z13" s="106">
        <v>8</v>
      </c>
      <c r="AA13" s="106">
        <v>8</v>
      </c>
      <c r="AB13" s="106">
        <v>8</v>
      </c>
      <c r="AC13" s="106">
        <v>9</v>
      </c>
      <c r="AD13" s="106">
        <v>9</v>
      </c>
      <c r="AE13" s="106">
        <v>9</v>
      </c>
      <c r="AF13" s="106">
        <v>9</v>
      </c>
    </row>
    <row r="14" spans="1:40" ht="12" customHeight="1">
      <c r="I14" s="141" t="s">
        <v>100</v>
      </c>
      <c r="J14" s="141"/>
      <c r="K14" s="105">
        <v>3</v>
      </c>
      <c r="L14" s="81">
        <v>3.5</v>
      </c>
      <c r="M14" s="81">
        <v>4</v>
      </c>
      <c r="N14" s="81">
        <v>4</v>
      </c>
      <c r="O14" s="81">
        <v>4</v>
      </c>
      <c r="P14" s="81">
        <v>5</v>
      </c>
      <c r="Q14" s="81">
        <v>5</v>
      </c>
      <c r="R14" s="81">
        <v>6</v>
      </c>
      <c r="S14" s="81">
        <v>6</v>
      </c>
      <c r="T14" s="81">
        <v>6</v>
      </c>
      <c r="U14" s="81">
        <v>7</v>
      </c>
      <c r="V14" s="81">
        <v>7</v>
      </c>
      <c r="W14" s="81">
        <v>7</v>
      </c>
      <c r="X14" s="81">
        <v>7</v>
      </c>
      <c r="Y14" s="81">
        <v>8</v>
      </c>
      <c r="Z14" s="81">
        <v>8</v>
      </c>
      <c r="AA14" s="81">
        <v>8</v>
      </c>
      <c r="AB14" s="81">
        <v>8</v>
      </c>
      <c r="AC14" s="81">
        <v>9</v>
      </c>
      <c r="AD14" s="81">
        <v>9</v>
      </c>
      <c r="AE14" s="81">
        <v>9</v>
      </c>
      <c r="AF14" s="81">
        <v>9</v>
      </c>
    </row>
    <row r="15" spans="1:40" ht="12" customHeight="1">
      <c r="J15" s="144" t="s">
        <v>99</v>
      </c>
      <c r="K15" s="144"/>
      <c r="L15" s="107">
        <v>3</v>
      </c>
      <c r="M15" s="106">
        <v>4</v>
      </c>
      <c r="N15" s="106">
        <v>4</v>
      </c>
      <c r="O15" s="106">
        <v>4</v>
      </c>
      <c r="P15" s="106">
        <v>4</v>
      </c>
      <c r="Q15" s="106">
        <v>5</v>
      </c>
      <c r="R15" s="106">
        <v>5</v>
      </c>
      <c r="S15" s="106">
        <v>6</v>
      </c>
      <c r="T15" s="106">
        <v>6</v>
      </c>
      <c r="U15" s="106">
        <v>6</v>
      </c>
      <c r="V15" s="106">
        <v>7</v>
      </c>
      <c r="W15" s="106">
        <v>7</v>
      </c>
      <c r="X15" s="106">
        <v>7</v>
      </c>
      <c r="Y15" s="106">
        <v>7</v>
      </c>
      <c r="Z15" s="106">
        <v>8</v>
      </c>
      <c r="AA15" s="106">
        <v>8</v>
      </c>
      <c r="AB15" s="106">
        <v>8</v>
      </c>
      <c r="AC15" s="106">
        <v>8</v>
      </c>
      <c r="AD15" s="106">
        <v>9</v>
      </c>
      <c r="AE15" s="106">
        <v>9</v>
      </c>
      <c r="AF15" s="106">
        <v>9</v>
      </c>
    </row>
    <row r="16" spans="1:40" ht="12" customHeight="1">
      <c r="K16" s="138" t="s">
        <v>98</v>
      </c>
      <c r="L16" s="138"/>
      <c r="M16" s="105">
        <v>3</v>
      </c>
      <c r="N16" s="81">
        <v>4</v>
      </c>
      <c r="O16" s="81">
        <v>4</v>
      </c>
      <c r="P16" s="81">
        <v>4</v>
      </c>
      <c r="Q16" s="81">
        <v>5</v>
      </c>
      <c r="R16" s="81">
        <v>5</v>
      </c>
      <c r="S16" s="81">
        <v>6</v>
      </c>
      <c r="T16" s="81">
        <v>6</v>
      </c>
      <c r="U16" s="81">
        <v>6</v>
      </c>
      <c r="V16" s="81">
        <v>7</v>
      </c>
      <c r="W16" s="81">
        <v>7</v>
      </c>
      <c r="X16" s="81">
        <v>7</v>
      </c>
      <c r="Y16" s="81">
        <v>7</v>
      </c>
      <c r="Z16" s="81">
        <v>8</v>
      </c>
      <c r="AA16" s="81">
        <v>8</v>
      </c>
      <c r="AB16" s="81">
        <v>8</v>
      </c>
      <c r="AC16" s="81">
        <v>8</v>
      </c>
      <c r="AD16" s="81">
        <v>9</v>
      </c>
      <c r="AE16" s="81">
        <v>9</v>
      </c>
      <c r="AF16" s="81">
        <v>9</v>
      </c>
    </row>
    <row r="17" spans="2:32" ht="12" customHeight="1">
      <c r="L17" s="140" t="s">
        <v>97</v>
      </c>
      <c r="M17" s="140"/>
      <c r="N17" s="107">
        <v>3</v>
      </c>
      <c r="O17" s="106">
        <v>3</v>
      </c>
      <c r="P17" s="106">
        <v>4</v>
      </c>
      <c r="Q17" s="106">
        <v>4</v>
      </c>
      <c r="R17" s="106">
        <v>4</v>
      </c>
      <c r="S17" s="106">
        <v>5</v>
      </c>
      <c r="T17" s="106">
        <v>5</v>
      </c>
      <c r="U17" s="106">
        <v>6</v>
      </c>
      <c r="V17" s="106">
        <v>6</v>
      </c>
      <c r="W17" s="106">
        <v>6</v>
      </c>
      <c r="X17" s="106">
        <v>6</v>
      </c>
      <c r="Y17" s="106">
        <v>7</v>
      </c>
      <c r="Z17" s="106">
        <v>7</v>
      </c>
      <c r="AA17" s="106">
        <v>7</v>
      </c>
      <c r="AB17" s="106">
        <v>7</v>
      </c>
      <c r="AC17" s="106">
        <v>8</v>
      </c>
      <c r="AD17" s="106">
        <v>8</v>
      </c>
      <c r="AE17" s="106">
        <v>8</v>
      </c>
      <c r="AF17" s="106">
        <v>8</v>
      </c>
    </row>
    <row r="18" spans="2:32" ht="12" customHeight="1">
      <c r="L18" s="138" t="s">
        <v>96</v>
      </c>
      <c r="M18" s="138"/>
      <c r="N18" s="138"/>
      <c r="O18" s="105">
        <v>3</v>
      </c>
      <c r="P18" s="81">
        <v>3</v>
      </c>
      <c r="Q18" s="81">
        <v>4</v>
      </c>
      <c r="R18" s="81">
        <v>4</v>
      </c>
      <c r="S18" s="81">
        <v>4</v>
      </c>
      <c r="T18" s="81">
        <v>5</v>
      </c>
      <c r="U18" s="81">
        <v>5</v>
      </c>
      <c r="V18" s="81">
        <v>5</v>
      </c>
      <c r="W18" s="81">
        <v>6</v>
      </c>
      <c r="X18" s="81">
        <v>6</v>
      </c>
      <c r="Y18" s="81">
        <v>6</v>
      </c>
      <c r="Z18" s="81">
        <v>7</v>
      </c>
      <c r="AA18" s="81">
        <v>7</v>
      </c>
      <c r="AB18" s="81">
        <v>7</v>
      </c>
      <c r="AC18" s="81">
        <v>7</v>
      </c>
      <c r="AD18" s="81">
        <v>8</v>
      </c>
      <c r="AE18" s="81">
        <v>8</v>
      </c>
      <c r="AF18" s="81">
        <v>8</v>
      </c>
    </row>
    <row r="19" spans="2:32" ht="12" customHeight="1">
      <c r="N19" s="144" t="s">
        <v>95</v>
      </c>
      <c r="O19" s="144"/>
      <c r="P19" s="107">
        <v>3</v>
      </c>
      <c r="Q19" s="106">
        <v>3.5</v>
      </c>
      <c r="R19" s="106">
        <v>4</v>
      </c>
      <c r="S19" s="106">
        <v>4</v>
      </c>
      <c r="T19" s="106">
        <v>4</v>
      </c>
      <c r="U19" s="106">
        <v>5</v>
      </c>
      <c r="V19" s="106">
        <v>5</v>
      </c>
      <c r="W19" s="106">
        <v>6</v>
      </c>
      <c r="X19" s="106">
        <v>6</v>
      </c>
      <c r="Y19" s="106">
        <v>6</v>
      </c>
      <c r="Z19" s="106">
        <v>7</v>
      </c>
      <c r="AA19" s="106">
        <v>7</v>
      </c>
      <c r="AB19" s="106">
        <v>7</v>
      </c>
      <c r="AC19" s="106">
        <v>7</v>
      </c>
      <c r="AD19" s="106">
        <v>8</v>
      </c>
      <c r="AE19" s="106">
        <v>8</v>
      </c>
      <c r="AF19" s="106">
        <v>8</v>
      </c>
    </row>
    <row r="20" spans="2:32" ht="12" customHeight="1">
      <c r="O20" s="138" t="s">
        <v>94</v>
      </c>
      <c r="P20" s="138"/>
      <c r="Q20" s="105">
        <v>3</v>
      </c>
      <c r="R20" s="81">
        <v>3.5</v>
      </c>
      <c r="S20" s="81">
        <v>4</v>
      </c>
      <c r="T20" s="81">
        <v>4</v>
      </c>
      <c r="U20" s="81">
        <v>4</v>
      </c>
      <c r="V20" s="81">
        <v>5</v>
      </c>
      <c r="W20" s="81">
        <v>5</v>
      </c>
      <c r="X20" s="81">
        <v>5</v>
      </c>
      <c r="Y20" s="81">
        <v>6</v>
      </c>
      <c r="Z20" s="81">
        <v>6</v>
      </c>
      <c r="AA20" s="81">
        <v>6</v>
      </c>
      <c r="AB20" s="81">
        <v>6</v>
      </c>
      <c r="AC20" s="81">
        <v>7</v>
      </c>
      <c r="AD20" s="81">
        <v>7</v>
      </c>
      <c r="AE20" s="81">
        <v>7</v>
      </c>
      <c r="AF20" s="81">
        <v>7</v>
      </c>
    </row>
    <row r="21" spans="2:32" ht="12" customHeight="1">
      <c r="P21" s="140" t="s">
        <v>93</v>
      </c>
      <c r="Q21" s="140"/>
      <c r="R21" s="107">
        <v>3</v>
      </c>
      <c r="S21" s="106">
        <v>3.5</v>
      </c>
      <c r="T21" s="106">
        <v>4</v>
      </c>
      <c r="U21" s="106">
        <v>4</v>
      </c>
      <c r="V21" s="106">
        <v>4</v>
      </c>
      <c r="W21" s="106">
        <v>5</v>
      </c>
      <c r="X21" s="106">
        <v>5</v>
      </c>
      <c r="Y21" s="106">
        <v>6</v>
      </c>
      <c r="Z21" s="106">
        <v>6</v>
      </c>
      <c r="AA21" s="106">
        <v>6</v>
      </c>
      <c r="AB21" s="106">
        <v>6</v>
      </c>
      <c r="AC21" s="106">
        <v>7</v>
      </c>
      <c r="AD21" s="106">
        <v>7</v>
      </c>
      <c r="AE21" s="106">
        <v>7</v>
      </c>
      <c r="AF21" s="106">
        <v>7</v>
      </c>
    </row>
    <row r="22" spans="2:32" ht="12" customHeight="1">
      <c r="Q22" s="138" t="s">
        <v>92</v>
      </c>
      <c r="R22" s="138"/>
      <c r="S22" s="105">
        <v>3</v>
      </c>
      <c r="T22" s="81">
        <v>4</v>
      </c>
      <c r="U22" s="81">
        <v>4</v>
      </c>
      <c r="V22" s="81">
        <v>4</v>
      </c>
      <c r="W22" s="81">
        <v>4</v>
      </c>
      <c r="X22" s="81">
        <v>5</v>
      </c>
      <c r="Y22" s="81">
        <v>5</v>
      </c>
      <c r="Z22" s="81">
        <v>6</v>
      </c>
      <c r="AA22" s="81">
        <v>6</v>
      </c>
      <c r="AB22" s="81">
        <v>6</v>
      </c>
      <c r="AC22" s="81">
        <v>6</v>
      </c>
      <c r="AD22" s="81">
        <v>7</v>
      </c>
      <c r="AE22" s="81">
        <v>7</v>
      </c>
      <c r="AF22" s="81">
        <v>7</v>
      </c>
    </row>
    <row r="23" spans="2:32" ht="12" customHeight="1">
      <c r="R23" s="140" t="s">
        <v>91</v>
      </c>
      <c r="S23" s="140"/>
      <c r="T23" s="107">
        <v>3</v>
      </c>
      <c r="U23" s="106">
        <v>4</v>
      </c>
      <c r="V23" s="106">
        <v>4</v>
      </c>
      <c r="W23" s="106">
        <v>4</v>
      </c>
      <c r="X23" s="106">
        <v>4</v>
      </c>
      <c r="Y23" s="106">
        <v>5</v>
      </c>
      <c r="Z23" s="106">
        <v>5</v>
      </c>
      <c r="AA23" s="106">
        <v>5</v>
      </c>
      <c r="AB23" s="106">
        <v>5</v>
      </c>
      <c r="AC23" s="106">
        <v>6</v>
      </c>
      <c r="AD23" s="106">
        <v>6</v>
      </c>
      <c r="AE23" s="106">
        <v>6</v>
      </c>
      <c r="AF23" s="106">
        <v>6</v>
      </c>
    </row>
    <row r="24" spans="2:32" ht="12" customHeight="1">
      <c r="S24" s="138" t="s">
        <v>90</v>
      </c>
      <c r="T24" s="138"/>
      <c r="U24" s="105">
        <v>3</v>
      </c>
      <c r="V24" s="81">
        <v>3.5</v>
      </c>
      <c r="W24" s="81">
        <v>4</v>
      </c>
      <c r="X24" s="81">
        <v>4</v>
      </c>
      <c r="Y24" s="81">
        <v>4</v>
      </c>
      <c r="Z24" s="81">
        <v>5</v>
      </c>
      <c r="AA24" s="81">
        <v>5</v>
      </c>
      <c r="AB24" s="81">
        <v>5</v>
      </c>
      <c r="AC24" s="81">
        <v>5</v>
      </c>
      <c r="AD24" s="81">
        <v>6</v>
      </c>
      <c r="AE24" s="81">
        <v>6</v>
      </c>
      <c r="AF24" s="81">
        <v>6</v>
      </c>
    </row>
    <row r="25" spans="2:32" ht="12" customHeight="1">
      <c r="T25" s="137" t="s">
        <v>89</v>
      </c>
      <c r="U25" s="137"/>
      <c r="V25" s="104">
        <v>3</v>
      </c>
      <c r="W25" s="102">
        <v>3</v>
      </c>
      <c r="X25" s="102">
        <v>3.5</v>
      </c>
      <c r="Y25" s="102">
        <v>4</v>
      </c>
      <c r="Z25" s="102">
        <v>4</v>
      </c>
      <c r="AA25" s="102">
        <v>4</v>
      </c>
      <c r="AB25" s="102">
        <v>4</v>
      </c>
      <c r="AC25" s="102">
        <v>4.5</v>
      </c>
      <c r="AD25" s="102">
        <v>5</v>
      </c>
      <c r="AE25" s="103">
        <v>5</v>
      </c>
      <c r="AF25" s="102">
        <v>5</v>
      </c>
    </row>
    <row r="26" spans="2:32" ht="12" customHeight="1">
      <c r="C26" s="142" t="s">
        <v>116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U26" s="138" t="s">
        <v>37</v>
      </c>
      <c r="V26" s="138"/>
      <c r="W26" s="101">
        <v>3</v>
      </c>
      <c r="X26" s="96">
        <v>3</v>
      </c>
      <c r="Y26" s="96">
        <v>4</v>
      </c>
      <c r="Z26" s="96">
        <v>4</v>
      </c>
      <c r="AA26" s="96">
        <v>4</v>
      </c>
      <c r="AB26" s="96">
        <v>4</v>
      </c>
      <c r="AC26" s="96">
        <v>4.5</v>
      </c>
      <c r="AD26" s="96">
        <v>4.5</v>
      </c>
      <c r="AE26" s="100">
        <v>4.5</v>
      </c>
      <c r="AF26" s="96">
        <v>4.5</v>
      </c>
    </row>
    <row r="27" spans="2:32" ht="12" customHeight="1">
      <c r="B27" s="143" t="s">
        <v>87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U27" s="140" t="s">
        <v>38</v>
      </c>
      <c r="V27" s="140"/>
      <c r="W27" s="140"/>
      <c r="X27" s="95">
        <v>3</v>
      </c>
      <c r="Y27" s="98">
        <v>3.5</v>
      </c>
      <c r="Z27" s="98">
        <v>4</v>
      </c>
      <c r="AA27" s="98">
        <v>4</v>
      </c>
      <c r="AB27" s="98">
        <v>4</v>
      </c>
      <c r="AC27" s="98">
        <v>4</v>
      </c>
      <c r="AD27" s="98">
        <v>4.5</v>
      </c>
      <c r="AE27" s="99">
        <v>4.5</v>
      </c>
      <c r="AF27" s="98">
        <v>4.5</v>
      </c>
    </row>
    <row r="28" spans="2:32" ht="12" customHeight="1">
      <c r="C28" s="142" t="s">
        <v>118</v>
      </c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W28" s="139" t="s">
        <v>39</v>
      </c>
      <c r="X28" s="139"/>
      <c r="Y28" s="101">
        <v>3</v>
      </c>
      <c r="Z28" s="96">
        <v>3.5</v>
      </c>
      <c r="AA28" s="96">
        <v>3.5</v>
      </c>
      <c r="AB28" s="96">
        <v>3.5</v>
      </c>
      <c r="AC28" s="96">
        <v>4</v>
      </c>
      <c r="AD28" s="96">
        <v>4.5</v>
      </c>
      <c r="AE28" s="100">
        <v>4.5</v>
      </c>
      <c r="AF28" s="96">
        <v>4.5</v>
      </c>
    </row>
    <row r="29" spans="2:32" ht="12" customHeight="1">
      <c r="X29" s="140" t="s">
        <v>40</v>
      </c>
      <c r="Y29" s="140"/>
      <c r="Z29" s="95">
        <v>3</v>
      </c>
      <c r="AA29" s="98">
        <v>3</v>
      </c>
      <c r="AB29" s="98">
        <v>3</v>
      </c>
      <c r="AC29" s="98">
        <v>4</v>
      </c>
      <c r="AD29" s="98">
        <v>4</v>
      </c>
      <c r="AE29" s="99">
        <v>4</v>
      </c>
      <c r="AF29" s="98">
        <v>4</v>
      </c>
    </row>
    <row r="30" spans="2:32" ht="12" customHeight="1">
      <c r="X30" s="138" t="s">
        <v>41</v>
      </c>
      <c r="Y30" s="138"/>
      <c r="Z30" s="138"/>
      <c r="AA30" s="101">
        <v>2.5</v>
      </c>
      <c r="AB30" s="96">
        <v>3</v>
      </c>
      <c r="AC30" s="96">
        <v>3.5</v>
      </c>
      <c r="AD30" s="96">
        <v>4</v>
      </c>
      <c r="AE30" s="100">
        <v>4</v>
      </c>
      <c r="AF30" s="96">
        <v>4</v>
      </c>
    </row>
    <row r="31" spans="2:32" ht="12" customHeight="1">
      <c r="Y31" s="140" t="s">
        <v>42</v>
      </c>
      <c r="Z31" s="140"/>
      <c r="AA31" s="140"/>
      <c r="AB31" s="95">
        <v>2.5</v>
      </c>
      <c r="AC31" s="98">
        <v>3</v>
      </c>
      <c r="AD31" s="98">
        <v>4</v>
      </c>
      <c r="AE31" s="99">
        <v>4</v>
      </c>
      <c r="AF31" s="98">
        <v>4</v>
      </c>
    </row>
    <row r="32" spans="2:32" ht="12" customHeight="1">
      <c r="Z32" s="138" t="s">
        <v>43</v>
      </c>
      <c r="AA32" s="138"/>
      <c r="AB32" s="138"/>
      <c r="AC32" s="101">
        <v>3</v>
      </c>
      <c r="AD32" s="96">
        <v>4</v>
      </c>
      <c r="AE32" s="100">
        <v>4</v>
      </c>
      <c r="AF32" s="96">
        <v>4</v>
      </c>
    </row>
    <row r="33" spans="1:32" ht="12" customHeight="1">
      <c r="AB33" s="140" t="s">
        <v>44</v>
      </c>
      <c r="AC33" s="140"/>
      <c r="AD33" s="95">
        <v>3</v>
      </c>
      <c r="AE33" s="99">
        <v>3</v>
      </c>
      <c r="AF33" s="98">
        <v>3</v>
      </c>
    </row>
    <row r="34" spans="1:32" ht="12" customHeight="1">
      <c r="AA34" s="138" t="s">
        <v>45</v>
      </c>
      <c r="AB34" s="138"/>
      <c r="AC34" s="138"/>
      <c r="AD34" s="138"/>
      <c r="AE34" s="97">
        <v>2.5</v>
      </c>
      <c r="AF34" s="96">
        <v>2.5</v>
      </c>
    </row>
    <row r="35" spans="1:32" ht="12" customHeight="1">
      <c r="AB35" s="140" t="s">
        <v>85</v>
      </c>
      <c r="AC35" s="140"/>
      <c r="AD35" s="140"/>
      <c r="AE35" s="140"/>
      <c r="AF35" s="95">
        <v>2</v>
      </c>
    </row>
    <row r="36" spans="1:32" ht="12" customHeight="1">
      <c r="AC36" s="138"/>
      <c r="AD36" s="138"/>
      <c r="AE36" s="138"/>
      <c r="AF36" s="138"/>
    </row>
    <row r="37" spans="1:32" ht="12" customHeight="1"/>
    <row r="38" spans="1:32" ht="12" customHeight="1"/>
    <row r="39" spans="1:32" ht="12" customHeight="1"/>
    <row r="40" spans="1:32" ht="12" customHeight="1"/>
    <row r="41" spans="1:32" ht="12" customHeight="1"/>
    <row r="42" spans="1:32" ht="12" customHeight="1"/>
    <row r="43" spans="1:32" ht="93" customHeight="1">
      <c r="B43" s="86" t="s">
        <v>107</v>
      </c>
      <c r="C43" s="86" t="s">
        <v>106</v>
      </c>
      <c r="D43" s="86" t="s">
        <v>24</v>
      </c>
      <c r="E43" s="86" t="s">
        <v>105</v>
      </c>
      <c r="F43" s="86" t="s">
        <v>104</v>
      </c>
      <c r="G43" s="86" t="s">
        <v>103</v>
      </c>
      <c r="H43" s="86" t="s">
        <v>102</v>
      </c>
      <c r="I43" s="86" t="s">
        <v>101</v>
      </c>
      <c r="J43" s="86" t="s">
        <v>100</v>
      </c>
      <c r="K43" s="86" t="s">
        <v>99</v>
      </c>
      <c r="L43" s="86" t="s">
        <v>98</v>
      </c>
      <c r="M43" s="86" t="s">
        <v>97</v>
      </c>
      <c r="N43" s="86" t="s">
        <v>96</v>
      </c>
      <c r="O43" s="86" t="s">
        <v>95</v>
      </c>
      <c r="P43" s="83" t="s">
        <v>94</v>
      </c>
      <c r="Q43" s="83" t="s">
        <v>93</v>
      </c>
      <c r="R43" s="85" t="s">
        <v>92</v>
      </c>
      <c r="S43" s="83" t="s">
        <v>91</v>
      </c>
      <c r="T43" s="83" t="s">
        <v>90</v>
      </c>
      <c r="U43" s="84" t="s">
        <v>89</v>
      </c>
      <c r="V43" s="83" t="s">
        <v>37</v>
      </c>
      <c r="W43" s="83" t="s">
        <v>38</v>
      </c>
      <c r="X43" s="83" t="s">
        <v>39</v>
      </c>
      <c r="Y43" s="83" t="s">
        <v>40</v>
      </c>
      <c r="Z43" s="83" t="s">
        <v>41</v>
      </c>
      <c r="AA43" s="83" t="s">
        <v>42</v>
      </c>
      <c r="AB43" s="83" t="s">
        <v>43</v>
      </c>
      <c r="AC43" s="83" t="s">
        <v>44</v>
      </c>
      <c r="AD43" s="83" t="s">
        <v>45</v>
      </c>
      <c r="AE43" s="83" t="s">
        <v>85</v>
      </c>
      <c r="AF43" s="83" t="s">
        <v>109</v>
      </c>
    </row>
    <row r="44" spans="1:32" ht="12" customHeight="1">
      <c r="A44" s="82" t="s">
        <v>108</v>
      </c>
      <c r="B44" s="94">
        <f t="shared" ref="B44:S44" si="0">B5*34</f>
        <v>68</v>
      </c>
      <c r="C44" s="91">
        <f t="shared" si="0"/>
        <v>85</v>
      </c>
      <c r="D44" s="91">
        <f t="shared" si="0"/>
        <v>102</v>
      </c>
      <c r="E44" s="91">
        <f t="shared" si="0"/>
        <v>119</v>
      </c>
      <c r="F44" s="91">
        <f t="shared" si="0"/>
        <v>119</v>
      </c>
      <c r="G44" s="91">
        <f t="shared" si="0"/>
        <v>136</v>
      </c>
      <c r="H44" s="91">
        <f t="shared" si="0"/>
        <v>136</v>
      </c>
      <c r="I44" s="91">
        <f t="shared" si="0"/>
        <v>136</v>
      </c>
      <c r="J44" s="91">
        <f t="shared" si="0"/>
        <v>170</v>
      </c>
      <c r="K44" s="91">
        <f t="shared" si="0"/>
        <v>170</v>
      </c>
      <c r="L44" s="91">
        <f t="shared" si="0"/>
        <v>170</v>
      </c>
      <c r="M44" s="91">
        <f t="shared" si="0"/>
        <v>170</v>
      </c>
      <c r="N44" s="91">
        <f t="shared" si="0"/>
        <v>204</v>
      </c>
      <c r="O44" s="91">
        <f t="shared" si="0"/>
        <v>204</v>
      </c>
      <c r="P44" s="91">
        <f t="shared" si="0"/>
        <v>204</v>
      </c>
      <c r="Q44" s="91">
        <f t="shared" si="0"/>
        <v>204</v>
      </c>
      <c r="R44" s="91">
        <f t="shared" si="0"/>
        <v>238</v>
      </c>
      <c r="S44" s="91">
        <f t="shared" si="0"/>
        <v>238</v>
      </c>
      <c r="T44" s="91">
        <f t="shared" ref="T44:AF44" si="1">T5*36</f>
        <v>288</v>
      </c>
      <c r="U44" s="91">
        <f t="shared" si="1"/>
        <v>288</v>
      </c>
      <c r="V44" s="91">
        <f t="shared" si="1"/>
        <v>288</v>
      </c>
      <c r="W44" s="91">
        <f t="shared" si="1"/>
        <v>324</v>
      </c>
      <c r="X44" s="91">
        <f t="shared" si="1"/>
        <v>324</v>
      </c>
      <c r="Y44" s="91">
        <f t="shared" si="1"/>
        <v>324</v>
      </c>
      <c r="Z44" s="91">
        <f t="shared" si="1"/>
        <v>360</v>
      </c>
      <c r="AA44" s="91">
        <f t="shared" si="1"/>
        <v>360</v>
      </c>
      <c r="AB44" s="91">
        <f t="shared" si="1"/>
        <v>360</v>
      </c>
      <c r="AC44" s="91">
        <f t="shared" si="1"/>
        <v>360</v>
      </c>
      <c r="AD44" s="91">
        <f t="shared" si="1"/>
        <v>396</v>
      </c>
      <c r="AE44" s="91">
        <f t="shared" si="1"/>
        <v>396</v>
      </c>
      <c r="AF44" s="91">
        <f t="shared" si="1"/>
        <v>396</v>
      </c>
    </row>
    <row r="45" spans="1:32" ht="12" customHeight="1">
      <c r="A45" s="141" t="s">
        <v>107</v>
      </c>
      <c r="B45" s="141"/>
      <c r="C45" s="93">
        <f t="shared" ref="C45:S45" si="2">C6*34</f>
        <v>85</v>
      </c>
      <c r="D45" s="92">
        <f t="shared" si="2"/>
        <v>102</v>
      </c>
      <c r="E45" s="92">
        <f t="shared" si="2"/>
        <v>119</v>
      </c>
      <c r="F45" s="92">
        <f t="shared" si="2"/>
        <v>119</v>
      </c>
      <c r="G45" s="92">
        <f t="shared" si="2"/>
        <v>136</v>
      </c>
      <c r="H45" s="92">
        <f t="shared" si="2"/>
        <v>136</v>
      </c>
      <c r="I45" s="92">
        <f t="shared" si="2"/>
        <v>136</v>
      </c>
      <c r="J45" s="92">
        <f t="shared" si="2"/>
        <v>170</v>
      </c>
      <c r="K45" s="92">
        <f t="shared" si="2"/>
        <v>170</v>
      </c>
      <c r="L45" s="92">
        <f t="shared" si="2"/>
        <v>170</v>
      </c>
      <c r="M45" s="92">
        <f t="shared" si="2"/>
        <v>170</v>
      </c>
      <c r="N45" s="92">
        <f t="shared" si="2"/>
        <v>204</v>
      </c>
      <c r="O45" s="92">
        <f t="shared" si="2"/>
        <v>204</v>
      </c>
      <c r="P45" s="92">
        <f t="shared" si="2"/>
        <v>204</v>
      </c>
      <c r="Q45" s="92">
        <f t="shared" si="2"/>
        <v>204</v>
      </c>
      <c r="R45" s="92">
        <f t="shared" si="2"/>
        <v>238</v>
      </c>
      <c r="S45" s="92">
        <f t="shared" si="2"/>
        <v>238</v>
      </c>
      <c r="T45" s="92">
        <f t="shared" ref="T45:AF45" si="3">T6*36</f>
        <v>288</v>
      </c>
      <c r="U45" s="92">
        <f t="shared" si="3"/>
        <v>288</v>
      </c>
      <c r="V45" s="92">
        <f t="shared" si="3"/>
        <v>288</v>
      </c>
      <c r="W45" s="92">
        <f t="shared" si="3"/>
        <v>324</v>
      </c>
      <c r="X45" s="92">
        <f t="shared" si="3"/>
        <v>324</v>
      </c>
      <c r="Y45" s="92">
        <f t="shared" si="3"/>
        <v>324</v>
      </c>
      <c r="Z45" s="92">
        <f t="shared" si="3"/>
        <v>360</v>
      </c>
      <c r="AA45" s="92">
        <f t="shared" si="3"/>
        <v>360</v>
      </c>
      <c r="AB45" s="92">
        <f t="shared" si="3"/>
        <v>360</v>
      </c>
      <c r="AC45" s="92">
        <f t="shared" si="3"/>
        <v>360</v>
      </c>
      <c r="AD45" s="92">
        <f t="shared" si="3"/>
        <v>396</v>
      </c>
      <c r="AE45" s="92">
        <f t="shared" si="3"/>
        <v>396</v>
      </c>
      <c r="AF45" s="92">
        <f t="shared" si="3"/>
        <v>396</v>
      </c>
    </row>
    <row r="46" spans="1:32" ht="12" customHeight="1">
      <c r="A46" s="140" t="s">
        <v>106</v>
      </c>
      <c r="B46" s="140"/>
      <c r="C46" s="140"/>
      <c r="D46" s="91">
        <f t="shared" ref="D46:S46" si="4">D7*34</f>
        <v>85</v>
      </c>
      <c r="E46" s="91">
        <f t="shared" si="4"/>
        <v>119</v>
      </c>
      <c r="F46" s="91">
        <f t="shared" si="4"/>
        <v>119</v>
      </c>
      <c r="G46" s="91">
        <f t="shared" si="4"/>
        <v>136</v>
      </c>
      <c r="H46" s="91">
        <f t="shared" si="4"/>
        <v>136</v>
      </c>
      <c r="I46" s="91">
        <f t="shared" si="4"/>
        <v>136</v>
      </c>
      <c r="J46" s="91">
        <f t="shared" si="4"/>
        <v>170</v>
      </c>
      <c r="K46" s="91">
        <f t="shared" si="4"/>
        <v>170</v>
      </c>
      <c r="L46" s="91">
        <f t="shared" si="4"/>
        <v>170</v>
      </c>
      <c r="M46" s="91">
        <f t="shared" si="4"/>
        <v>170</v>
      </c>
      <c r="N46" s="91">
        <f t="shared" si="4"/>
        <v>204</v>
      </c>
      <c r="O46" s="91">
        <f t="shared" si="4"/>
        <v>204</v>
      </c>
      <c r="P46" s="91">
        <f t="shared" si="4"/>
        <v>204</v>
      </c>
      <c r="Q46" s="91">
        <f t="shared" si="4"/>
        <v>204</v>
      </c>
      <c r="R46" s="91">
        <f t="shared" si="4"/>
        <v>238</v>
      </c>
      <c r="S46" s="91">
        <f t="shared" si="4"/>
        <v>238</v>
      </c>
      <c r="T46" s="91">
        <f t="shared" ref="T46:AF46" si="5">T7*36</f>
        <v>288</v>
      </c>
      <c r="U46" s="91">
        <f t="shared" si="5"/>
        <v>288</v>
      </c>
      <c r="V46" s="91">
        <f t="shared" si="5"/>
        <v>288</v>
      </c>
      <c r="W46" s="91">
        <f t="shared" si="5"/>
        <v>324</v>
      </c>
      <c r="X46" s="91">
        <f t="shared" si="5"/>
        <v>324</v>
      </c>
      <c r="Y46" s="91">
        <f t="shared" si="5"/>
        <v>324</v>
      </c>
      <c r="Z46" s="91">
        <f t="shared" si="5"/>
        <v>360</v>
      </c>
      <c r="AA46" s="91">
        <f t="shared" si="5"/>
        <v>360</v>
      </c>
      <c r="AB46" s="91">
        <f t="shared" si="5"/>
        <v>360</v>
      </c>
      <c r="AC46" s="91">
        <f t="shared" si="5"/>
        <v>360</v>
      </c>
      <c r="AD46" s="91">
        <f t="shared" si="5"/>
        <v>396</v>
      </c>
      <c r="AE46" s="91">
        <f t="shared" si="5"/>
        <v>396</v>
      </c>
      <c r="AF46" s="91">
        <f t="shared" si="5"/>
        <v>396</v>
      </c>
    </row>
    <row r="47" spans="1:32" ht="12" customHeight="1">
      <c r="C47" s="138" t="s">
        <v>24</v>
      </c>
      <c r="D47" s="138"/>
      <c r="E47" s="92">
        <f t="shared" ref="E47:S47" si="6">E8*34</f>
        <v>102</v>
      </c>
      <c r="F47" s="92">
        <f t="shared" si="6"/>
        <v>102</v>
      </c>
      <c r="G47" s="92">
        <f t="shared" si="6"/>
        <v>119</v>
      </c>
      <c r="H47" s="92">
        <f t="shared" si="6"/>
        <v>136</v>
      </c>
      <c r="I47" s="92">
        <f t="shared" si="6"/>
        <v>136</v>
      </c>
      <c r="J47" s="92">
        <f t="shared" si="6"/>
        <v>136</v>
      </c>
      <c r="K47" s="92">
        <f t="shared" si="6"/>
        <v>170</v>
      </c>
      <c r="L47" s="92">
        <f t="shared" si="6"/>
        <v>170</v>
      </c>
      <c r="M47" s="92">
        <f t="shared" si="6"/>
        <v>170</v>
      </c>
      <c r="N47" s="92">
        <f t="shared" si="6"/>
        <v>204</v>
      </c>
      <c r="O47" s="92">
        <f t="shared" si="6"/>
        <v>204</v>
      </c>
      <c r="P47" s="92">
        <f t="shared" si="6"/>
        <v>204</v>
      </c>
      <c r="Q47" s="92">
        <f t="shared" si="6"/>
        <v>204</v>
      </c>
      <c r="R47" s="92">
        <f t="shared" si="6"/>
        <v>238</v>
      </c>
      <c r="S47" s="92">
        <f t="shared" si="6"/>
        <v>238</v>
      </c>
      <c r="T47" s="92">
        <f t="shared" ref="T47:AF47" si="7">T8*36</f>
        <v>288</v>
      </c>
      <c r="U47" s="92">
        <f t="shared" si="7"/>
        <v>288</v>
      </c>
      <c r="V47" s="92">
        <f t="shared" si="7"/>
        <v>288</v>
      </c>
      <c r="W47" s="92">
        <f t="shared" si="7"/>
        <v>324</v>
      </c>
      <c r="X47" s="92">
        <f t="shared" si="7"/>
        <v>324</v>
      </c>
      <c r="Y47" s="92">
        <f t="shared" si="7"/>
        <v>324</v>
      </c>
      <c r="Z47" s="92">
        <f t="shared" si="7"/>
        <v>360</v>
      </c>
      <c r="AA47" s="92">
        <f t="shared" si="7"/>
        <v>360</v>
      </c>
      <c r="AB47" s="92">
        <f t="shared" si="7"/>
        <v>360</v>
      </c>
      <c r="AC47" s="92">
        <f t="shared" si="7"/>
        <v>360</v>
      </c>
      <c r="AD47" s="92">
        <f t="shared" si="7"/>
        <v>396</v>
      </c>
      <c r="AE47" s="92">
        <f t="shared" si="7"/>
        <v>396</v>
      </c>
      <c r="AF47" s="92">
        <f t="shared" si="7"/>
        <v>396</v>
      </c>
    </row>
    <row r="48" spans="1:32" ht="12" customHeight="1">
      <c r="D48" s="140" t="s">
        <v>105</v>
      </c>
      <c r="E48" s="140"/>
      <c r="F48" s="91">
        <f t="shared" ref="F48:S48" si="8">F9*34</f>
        <v>102</v>
      </c>
      <c r="G48" s="91">
        <f t="shared" si="8"/>
        <v>102</v>
      </c>
      <c r="H48" s="91">
        <f t="shared" si="8"/>
        <v>119</v>
      </c>
      <c r="I48" s="91">
        <f t="shared" si="8"/>
        <v>136</v>
      </c>
      <c r="J48" s="91">
        <f t="shared" si="8"/>
        <v>136</v>
      </c>
      <c r="K48" s="91">
        <f t="shared" si="8"/>
        <v>136</v>
      </c>
      <c r="L48" s="91">
        <f t="shared" si="8"/>
        <v>170</v>
      </c>
      <c r="M48" s="91">
        <f t="shared" si="8"/>
        <v>170</v>
      </c>
      <c r="N48" s="91">
        <f t="shared" si="8"/>
        <v>170</v>
      </c>
      <c r="O48" s="91">
        <f t="shared" si="8"/>
        <v>170</v>
      </c>
      <c r="P48" s="91">
        <f t="shared" si="8"/>
        <v>204</v>
      </c>
      <c r="Q48" s="91">
        <f t="shared" si="8"/>
        <v>204</v>
      </c>
      <c r="R48" s="91">
        <f t="shared" si="8"/>
        <v>204</v>
      </c>
      <c r="S48" s="91">
        <f t="shared" si="8"/>
        <v>204</v>
      </c>
      <c r="T48" s="91">
        <f t="shared" ref="T48:AF48" si="9">T9*36</f>
        <v>252</v>
      </c>
      <c r="U48" s="91">
        <f t="shared" si="9"/>
        <v>252</v>
      </c>
      <c r="V48" s="91">
        <f t="shared" si="9"/>
        <v>252</v>
      </c>
      <c r="W48" s="91">
        <f t="shared" si="9"/>
        <v>288</v>
      </c>
      <c r="X48" s="91">
        <f t="shared" si="9"/>
        <v>288</v>
      </c>
      <c r="Y48" s="91">
        <f t="shared" si="9"/>
        <v>288</v>
      </c>
      <c r="Z48" s="91">
        <f t="shared" si="9"/>
        <v>324</v>
      </c>
      <c r="AA48" s="91">
        <f t="shared" si="9"/>
        <v>324</v>
      </c>
      <c r="AB48" s="91">
        <f t="shared" si="9"/>
        <v>324</v>
      </c>
      <c r="AC48" s="91">
        <f t="shared" si="9"/>
        <v>324</v>
      </c>
      <c r="AD48" s="91">
        <f t="shared" si="9"/>
        <v>360</v>
      </c>
      <c r="AE48" s="91">
        <f t="shared" si="9"/>
        <v>360</v>
      </c>
      <c r="AF48" s="91">
        <f t="shared" si="9"/>
        <v>360</v>
      </c>
    </row>
    <row r="49" spans="5:32" ht="12" customHeight="1">
      <c r="E49" s="141" t="s">
        <v>104</v>
      </c>
      <c r="F49" s="141"/>
      <c r="G49" s="92">
        <f t="shared" ref="G49:S49" si="10">G10*34</f>
        <v>102</v>
      </c>
      <c r="H49" s="92">
        <f t="shared" si="10"/>
        <v>102</v>
      </c>
      <c r="I49" s="92">
        <f t="shared" si="10"/>
        <v>136</v>
      </c>
      <c r="J49" s="92">
        <f t="shared" si="10"/>
        <v>136</v>
      </c>
      <c r="K49" s="92">
        <f t="shared" si="10"/>
        <v>136</v>
      </c>
      <c r="L49" s="92">
        <f t="shared" si="10"/>
        <v>170</v>
      </c>
      <c r="M49" s="92">
        <f t="shared" si="10"/>
        <v>170</v>
      </c>
      <c r="N49" s="92">
        <f t="shared" si="10"/>
        <v>170</v>
      </c>
      <c r="O49" s="92">
        <f t="shared" si="10"/>
        <v>170</v>
      </c>
      <c r="P49" s="92">
        <f t="shared" si="10"/>
        <v>204</v>
      </c>
      <c r="Q49" s="92">
        <f t="shared" si="10"/>
        <v>204</v>
      </c>
      <c r="R49" s="92">
        <f t="shared" si="10"/>
        <v>204</v>
      </c>
      <c r="S49" s="92">
        <f t="shared" si="10"/>
        <v>204</v>
      </c>
      <c r="T49" s="92">
        <f t="shared" ref="T49:AF49" si="11">T10*36</f>
        <v>252</v>
      </c>
      <c r="U49" s="92">
        <f t="shared" si="11"/>
        <v>252</v>
      </c>
      <c r="V49" s="92">
        <f t="shared" si="11"/>
        <v>252</v>
      </c>
      <c r="W49" s="92">
        <f t="shared" si="11"/>
        <v>288</v>
      </c>
      <c r="X49" s="92">
        <f t="shared" si="11"/>
        <v>288</v>
      </c>
      <c r="Y49" s="92">
        <f t="shared" si="11"/>
        <v>288</v>
      </c>
      <c r="Z49" s="92">
        <f t="shared" si="11"/>
        <v>324</v>
      </c>
      <c r="AA49" s="92">
        <f t="shared" si="11"/>
        <v>324</v>
      </c>
      <c r="AB49" s="92">
        <f t="shared" si="11"/>
        <v>324</v>
      </c>
      <c r="AC49" s="92">
        <f t="shared" si="11"/>
        <v>324</v>
      </c>
      <c r="AD49" s="92">
        <f t="shared" si="11"/>
        <v>360</v>
      </c>
      <c r="AE49" s="92">
        <f t="shared" si="11"/>
        <v>360</v>
      </c>
      <c r="AF49" s="92">
        <f t="shared" si="11"/>
        <v>360</v>
      </c>
    </row>
    <row r="50" spans="5:32" ht="12" customHeight="1">
      <c r="F50" s="140" t="s">
        <v>103</v>
      </c>
      <c r="G50" s="140"/>
      <c r="H50" s="91">
        <f t="shared" ref="H50:S50" si="12">H11*34</f>
        <v>102</v>
      </c>
      <c r="I50" s="91">
        <f t="shared" si="12"/>
        <v>136</v>
      </c>
      <c r="J50" s="91">
        <f t="shared" si="12"/>
        <v>136</v>
      </c>
      <c r="K50" s="91">
        <f t="shared" si="12"/>
        <v>136</v>
      </c>
      <c r="L50" s="91">
        <f t="shared" si="12"/>
        <v>136</v>
      </c>
      <c r="M50" s="91">
        <f t="shared" si="12"/>
        <v>170</v>
      </c>
      <c r="N50" s="91">
        <f t="shared" si="12"/>
        <v>170</v>
      </c>
      <c r="O50" s="91">
        <f t="shared" si="12"/>
        <v>170</v>
      </c>
      <c r="P50" s="91">
        <f t="shared" si="12"/>
        <v>204</v>
      </c>
      <c r="Q50" s="91">
        <f t="shared" si="12"/>
        <v>204</v>
      </c>
      <c r="R50" s="91">
        <f t="shared" si="12"/>
        <v>204</v>
      </c>
      <c r="S50" s="91">
        <f t="shared" si="12"/>
        <v>204</v>
      </c>
      <c r="T50" s="91">
        <f t="shared" ref="T50:AF50" si="13">T11*36</f>
        <v>252</v>
      </c>
      <c r="U50" s="91">
        <f t="shared" si="13"/>
        <v>252</v>
      </c>
      <c r="V50" s="91">
        <f t="shared" si="13"/>
        <v>252</v>
      </c>
      <c r="W50" s="91">
        <f t="shared" si="13"/>
        <v>288</v>
      </c>
      <c r="X50" s="91">
        <f t="shared" si="13"/>
        <v>288</v>
      </c>
      <c r="Y50" s="91">
        <f t="shared" si="13"/>
        <v>288</v>
      </c>
      <c r="Z50" s="91">
        <f t="shared" si="13"/>
        <v>324</v>
      </c>
      <c r="AA50" s="91">
        <f t="shared" si="13"/>
        <v>324</v>
      </c>
      <c r="AB50" s="91">
        <f t="shared" si="13"/>
        <v>324</v>
      </c>
      <c r="AC50" s="91">
        <f t="shared" si="13"/>
        <v>324</v>
      </c>
      <c r="AD50" s="91">
        <f t="shared" si="13"/>
        <v>360</v>
      </c>
      <c r="AE50" s="91">
        <f t="shared" si="13"/>
        <v>360</v>
      </c>
      <c r="AF50" s="91">
        <f t="shared" si="13"/>
        <v>360</v>
      </c>
    </row>
    <row r="51" spans="5:32" ht="12" customHeight="1">
      <c r="G51" s="138" t="s">
        <v>102</v>
      </c>
      <c r="H51" s="138"/>
      <c r="I51" s="92">
        <f t="shared" ref="I51:S51" si="14">I12*34</f>
        <v>102</v>
      </c>
      <c r="J51" s="92">
        <f t="shared" si="14"/>
        <v>102</v>
      </c>
      <c r="K51" s="92">
        <f t="shared" si="14"/>
        <v>136</v>
      </c>
      <c r="L51" s="92">
        <f t="shared" si="14"/>
        <v>136</v>
      </c>
      <c r="M51" s="92">
        <f t="shared" si="14"/>
        <v>136</v>
      </c>
      <c r="N51" s="92">
        <f t="shared" si="14"/>
        <v>170</v>
      </c>
      <c r="O51" s="92">
        <f t="shared" si="14"/>
        <v>170</v>
      </c>
      <c r="P51" s="92">
        <f t="shared" si="14"/>
        <v>170</v>
      </c>
      <c r="Q51" s="92">
        <f t="shared" si="14"/>
        <v>204</v>
      </c>
      <c r="R51" s="92">
        <f t="shared" si="14"/>
        <v>204</v>
      </c>
      <c r="S51" s="92">
        <f t="shared" si="14"/>
        <v>204</v>
      </c>
      <c r="T51" s="92">
        <f t="shared" ref="T51:AF51" si="15">T12*36</f>
        <v>252</v>
      </c>
      <c r="U51" s="92">
        <f t="shared" si="15"/>
        <v>252</v>
      </c>
      <c r="V51" s="92">
        <f t="shared" si="15"/>
        <v>252</v>
      </c>
      <c r="W51" s="92">
        <f t="shared" si="15"/>
        <v>288</v>
      </c>
      <c r="X51" s="92">
        <f t="shared" si="15"/>
        <v>288</v>
      </c>
      <c r="Y51" s="92">
        <f t="shared" si="15"/>
        <v>288</v>
      </c>
      <c r="Z51" s="92">
        <f t="shared" si="15"/>
        <v>324</v>
      </c>
      <c r="AA51" s="92">
        <f t="shared" si="15"/>
        <v>324</v>
      </c>
      <c r="AB51" s="92">
        <f t="shared" si="15"/>
        <v>324</v>
      </c>
      <c r="AC51" s="92">
        <f t="shared" si="15"/>
        <v>324</v>
      </c>
      <c r="AD51" s="92">
        <f t="shared" si="15"/>
        <v>360</v>
      </c>
      <c r="AE51" s="92">
        <f t="shared" si="15"/>
        <v>360</v>
      </c>
      <c r="AF51" s="92">
        <f t="shared" si="15"/>
        <v>360</v>
      </c>
    </row>
    <row r="52" spans="5:32" ht="12" customHeight="1">
      <c r="G52" s="140" t="s">
        <v>101</v>
      </c>
      <c r="H52" s="140"/>
      <c r="I52" s="140"/>
      <c r="J52" s="91">
        <f t="shared" ref="J52:S52" si="16">J13*34</f>
        <v>102</v>
      </c>
      <c r="K52" s="91">
        <f t="shared" si="16"/>
        <v>102</v>
      </c>
      <c r="L52" s="91">
        <f t="shared" si="16"/>
        <v>136</v>
      </c>
      <c r="M52" s="91">
        <f t="shared" si="16"/>
        <v>136</v>
      </c>
      <c r="N52" s="91">
        <f t="shared" si="16"/>
        <v>170</v>
      </c>
      <c r="O52" s="91">
        <f t="shared" si="16"/>
        <v>170</v>
      </c>
      <c r="P52" s="91">
        <f t="shared" si="16"/>
        <v>170</v>
      </c>
      <c r="Q52" s="91">
        <f t="shared" si="16"/>
        <v>204</v>
      </c>
      <c r="R52" s="91">
        <f t="shared" si="16"/>
        <v>204</v>
      </c>
      <c r="S52" s="91">
        <f t="shared" si="16"/>
        <v>204</v>
      </c>
      <c r="T52" s="91">
        <f t="shared" ref="T52:AF52" si="17">T13*36</f>
        <v>216</v>
      </c>
      <c r="U52" s="91">
        <f t="shared" si="17"/>
        <v>252</v>
      </c>
      <c r="V52" s="91">
        <f t="shared" si="17"/>
        <v>252</v>
      </c>
      <c r="W52" s="91">
        <f t="shared" si="17"/>
        <v>252</v>
      </c>
      <c r="X52" s="91">
        <f t="shared" si="17"/>
        <v>252</v>
      </c>
      <c r="Y52" s="91">
        <f t="shared" si="17"/>
        <v>288</v>
      </c>
      <c r="Z52" s="91">
        <f t="shared" si="17"/>
        <v>288</v>
      </c>
      <c r="AA52" s="91">
        <f t="shared" si="17"/>
        <v>288</v>
      </c>
      <c r="AB52" s="91">
        <f t="shared" si="17"/>
        <v>288</v>
      </c>
      <c r="AC52" s="91">
        <f t="shared" si="17"/>
        <v>324</v>
      </c>
      <c r="AD52" s="91">
        <f t="shared" si="17"/>
        <v>324</v>
      </c>
      <c r="AE52" s="91">
        <f t="shared" si="17"/>
        <v>324</v>
      </c>
      <c r="AF52" s="91">
        <f t="shared" si="17"/>
        <v>324</v>
      </c>
    </row>
    <row r="53" spans="5:32" ht="12" customHeight="1">
      <c r="I53" s="141" t="s">
        <v>100</v>
      </c>
      <c r="J53" s="141"/>
      <c r="K53" s="92">
        <f t="shared" ref="K53:S53" si="18">K14*34</f>
        <v>102</v>
      </c>
      <c r="L53" s="92">
        <f t="shared" si="18"/>
        <v>119</v>
      </c>
      <c r="M53" s="92">
        <f t="shared" si="18"/>
        <v>136</v>
      </c>
      <c r="N53" s="92">
        <f t="shared" si="18"/>
        <v>136</v>
      </c>
      <c r="O53" s="92">
        <f t="shared" si="18"/>
        <v>136</v>
      </c>
      <c r="P53" s="92">
        <f t="shared" si="18"/>
        <v>170</v>
      </c>
      <c r="Q53" s="92">
        <f t="shared" si="18"/>
        <v>170</v>
      </c>
      <c r="R53" s="92">
        <f t="shared" si="18"/>
        <v>204</v>
      </c>
      <c r="S53" s="92">
        <f t="shared" si="18"/>
        <v>204</v>
      </c>
      <c r="T53" s="92">
        <f t="shared" ref="T53:AF53" si="19">T14*36</f>
        <v>216</v>
      </c>
      <c r="U53" s="92">
        <f t="shared" si="19"/>
        <v>252</v>
      </c>
      <c r="V53" s="92">
        <f t="shared" si="19"/>
        <v>252</v>
      </c>
      <c r="W53" s="92">
        <f t="shared" si="19"/>
        <v>252</v>
      </c>
      <c r="X53" s="92">
        <f t="shared" si="19"/>
        <v>252</v>
      </c>
      <c r="Y53" s="92">
        <f t="shared" si="19"/>
        <v>288</v>
      </c>
      <c r="Z53" s="92">
        <f t="shared" si="19"/>
        <v>288</v>
      </c>
      <c r="AA53" s="92">
        <f t="shared" si="19"/>
        <v>288</v>
      </c>
      <c r="AB53" s="92">
        <f t="shared" si="19"/>
        <v>288</v>
      </c>
      <c r="AC53" s="92">
        <f t="shared" si="19"/>
        <v>324</v>
      </c>
      <c r="AD53" s="92">
        <f t="shared" si="19"/>
        <v>324</v>
      </c>
      <c r="AE53" s="92">
        <f t="shared" si="19"/>
        <v>324</v>
      </c>
      <c r="AF53" s="92">
        <f t="shared" si="19"/>
        <v>324</v>
      </c>
    </row>
    <row r="54" spans="5:32" ht="12" customHeight="1">
      <c r="J54" s="144" t="s">
        <v>99</v>
      </c>
      <c r="K54" s="144"/>
      <c r="L54" s="91">
        <f t="shared" ref="L54:S54" si="20">L15*34</f>
        <v>102</v>
      </c>
      <c r="M54" s="91">
        <f t="shared" si="20"/>
        <v>136</v>
      </c>
      <c r="N54" s="91">
        <f t="shared" si="20"/>
        <v>136</v>
      </c>
      <c r="O54" s="91">
        <f t="shared" si="20"/>
        <v>136</v>
      </c>
      <c r="P54" s="91">
        <f t="shared" si="20"/>
        <v>136</v>
      </c>
      <c r="Q54" s="91">
        <f t="shared" si="20"/>
        <v>170</v>
      </c>
      <c r="R54" s="91">
        <f t="shared" si="20"/>
        <v>170</v>
      </c>
      <c r="S54" s="91">
        <f t="shared" si="20"/>
        <v>204</v>
      </c>
      <c r="T54" s="91">
        <f t="shared" ref="T54:AF54" si="21">T15*36</f>
        <v>216</v>
      </c>
      <c r="U54" s="91">
        <f t="shared" si="21"/>
        <v>216</v>
      </c>
      <c r="V54" s="91">
        <f t="shared" si="21"/>
        <v>252</v>
      </c>
      <c r="W54" s="91">
        <f t="shared" si="21"/>
        <v>252</v>
      </c>
      <c r="X54" s="91">
        <f t="shared" si="21"/>
        <v>252</v>
      </c>
      <c r="Y54" s="91">
        <f t="shared" si="21"/>
        <v>252</v>
      </c>
      <c r="Z54" s="91">
        <f t="shared" si="21"/>
        <v>288</v>
      </c>
      <c r="AA54" s="91">
        <f t="shared" si="21"/>
        <v>288</v>
      </c>
      <c r="AB54" s="91">
        <f t="shared" si="21"/>
        <v>288</v>
      </c>
      <c r="AC54" s="91">
        <f t="shared" si="21"/>
        <v>288</v>
      </c>
      <c r="AD54" s="91">
        <f t="shared" si="21"/>
        <v>324</v>
      </c>
      <c r="AE54" s="91">
        <f t="shared" si="21"/>
        <v>324</v>
      </c>
      <c r="AF54" s="91">
        <f t="shared" si="21"/>
        <v>324</v>
      </c>
    </row>
    <row r="55" spans="5:32" ht="12" customHeight="1">
      <c r="K55" s="138" t="s">
        <v>98</v>
      </c>
      <c r="L55" s="138"/>
      <c r="M55" s="92">
        <f t="shared" ref="M55:S55" si="22">M16*34</f>
        <v>102</v>
      </c>
      <c r="N55" s="92">
        <f t="shared" si="22"/>
        <v>136</v>
      </c>
      <c r="O55" s="92">
        <f t="shared" si="22"/>
        <v>136</v>
      </c>
      <c r="P55" s="92">
        <f t="shared" si="22"/>
        <v>136</v>
      </c>
      <c r="Q55" s="92">
        <f t="shared" si="22"/>
        <v>170</v>
      </c>
      <c r="R55" s="92">
        <f t="shared" si="22"/>
        <v>170</v>
      </c>
      <c r="S55" s="92">
        <f t="shared" si="22"/>
        <v>204</v>
      </c>
      <c r="T55" s="92">
        <f t="shared" ref="T55:AF55" si="23">T16*36</f>
        <v>216</v>
      </c>
      <c r="U55" s="92">
        <f t="shared" si="23"/>
        <v>216</v>
      </c>
      <c r="V55" s="92">
        <f t="shared" si="23"/>
        <v>252</v>
      </c>
      <c r="W55" s="92">
        <f t="shared" si="23"/>
        <v>252</v>
      </c>
      <c r="X55" s="92">
        <f t="shared" si="23"/>
        <v>252</v>
      </c>
      <c r="Y55" s="92">
        <f t="shared" si="23"/>
        <v>252</v>
      </c>
      <c r="Z55" s="92">
        <f t="shared" si="23"/>
        <v>288</v>
      </c>
      <c r="AA55" s="92">
        <f t="shared" si="23"/>
        <v>288</v>
      </c>
      <c r="AB55" s="92">
        <f t="shared" si="23"/>
        <v>288</v>
      </c>
      <c r="AC55" s="92">
        <f t="shared" si="23"/>
        <v>288</v>
      </c>
      <c r="AD55" s="92">
        <f t="shared" si="23"/>
        <v>324</v>
      </c>
      <c r="AE55" s="92">
        <f t="shared" si="23"/>
        <v>324</v>
      </c>
      <c r="AF55" s="92">
        <f t="shared" si="23"/>
        <v>324</v>
      </c>
    </row>
    <row r="56" spans="5:32" ht="12" customHeight="1">
      <c r="L56" s="140" t="s">
        <v>97</v>
      </c>
      <c r="M56" s="140"/>
      <c r="N56" s="91">
        <f t="shared" ref="N56:S56" si="24">N17*34</f>
        <v>102</v>
      </c>
      <c r="O56" s="91">
        <f t="shared" si="24"/>
        <v>102</v>
      </c>
      <c r="P56" s="91">
        <f t="shared" si="24"/>
        <v>136</v>
      </c>
      <c r="Q56" s="91">
        <f t="shared" si="24"/>
        <v>136</v>
      </c>
      <c r="R56" s="91">
        <f t="shared" si="24"/>
        <v>136</v>
      </c>
      <c r="S56" s="91">
        <f t="shared" si="24"/>
        <v>170</v>
      </c>
      <c r="T56" s="91">
        <f t="shared" ref="T56:AF56" si="25">T17*36</f>
        <v>180</v>
      </c>
      <c r="U56" s="91">
        <f t="shared" si="25"/>
        <v>216</v>
      </c>
      <c r="V56" s="91">
        <f t="shared" si="25"/>
        <v>216</v>
      </c>
      <c r="W56" s="91">
        <f t="shared" si="25"/>
        <v>216</v>
      </c>
      <c r="X56" s="91">
        <f t="shared" si="25"/>
        <v>216</v>
      </c>
      <c r="Y56" s="91">
        <f t="shared" si="25"/>
        <v>252</v>
      </c>
      <c r="Z56" s="91">
        <f t="shared" si="25"/>
        <v>252</v>
      </c>
      <c r="AA56" s="91">
        <f t="shared" si="25"/>
        <v>252</v>
      </c>
      <c r="AB56" s="91">
        <f t="shared" si="25"/>
        <v>252</v>
      </c>
      <c r="AC56" s="91">
        <f t="shared" si="25"/>
        <v>288</v>
      </c>
      <c r="AD56" s="91">
        <f t="shared" si="25"/>
        <v>288</v>
      </c>
      <c r="AE56" s="91">
        <f t="shared" si="25"/>
        <v>288</v>
      </c>
      <c r="AF56" s="91">
        <f t="shared" si="25"/>
        <v>288</v>
      </c>
    </row>
    <row r="57" spans="5:32" ht="12" customHeight="1">
      <c r="L57" s="138" t="s">
        <v>96</v>
      </c>
      <c r="M57" s="138"/>
      <c r="N57" s="138"/>
      <c r="O57" s="92">
        <f>O18*34</f>
        <v>102</v>
      </c>
      <c r="P57" s="92">
        <f>P18*34</f>
        <v>102</v>
      </c>
      <c r="Q57" s="92">
        <f>Q18*34</f>
        <v>136</v>
      </c>
      <c r="R57" s="92">
        <f>R18*34</f>
        <v>136</v>
      </c>
      <c r="S57" s="92">
        <f>S18*34</f>
        <v>136</v>
      </c>
      <c r="T57" s="92">
        <f t="shared" ref="T57:AF57" si="26">T18*36</f>
        <v>180</v>
      </c>
      <c r="U57" s="92">
        <f t="shared" si="26"/>
        <v>180</v>
      </c>
      <c r="V57" s="92">
        <f t="shared" si="26"/>
        <v>180</v>
      </c>
      <c r="W57" s="92">
        <f t="shared" si="26"/>
        <v>216</v>
      </c>
      <c r="X57" s="92">
        <f t="shared" si="26"/>
        <v>216</v>
      </c>
      <c r="Y57" s="92">
        <f t="shared" si="26"/>
        <v>216</v>
      </c>
      <c r="Z57" s="92">
        <f t="shared" si="26"/>
        <v>252</v>
      </c>
      <c r="AA57" s="92">
        <f t="shared" si="26"/>
        <v>252</v>
      </c>
      <c r="AB57" s="92">
        <f t="shared" si="26"/>
        <v>252</v>
      </c>
      <c r="AC57" s="92">
        <f t="shared" si="26"/>
        <v>252</v>
      </c>
      <c r="AD57" s="92">
        <f t="shared" si="26"/>
        <v>288</v>
      </c>
      <c r="AE57" s="92">
        <f t="shared" si="26"/>
        <v>288</v>
      </c>
      <c r="AF57" s="92">
        <f t="shared" si="26"/>
        <v>288</v>
      </c>
    </row>
    <row r="58" spans="5:32" ht="12" customHeight="1">
      <c r="N58" s="144" t="s">
        <v>95</v>
      </c>
      <c r="O58" s="144"/>
      <c r="P58" s="91">
        <f>P19*34</f>
        <v>102</v>
      </c>
      <c r="Q58" s="91">
        <f>Q19*34</f>
        <v>119</v>
      </c>
      <c r="R58" s="91">
        <f>R19*34</f>
        <v>136</v>
      </c>
      <c r="S58" s="91">
        <f>S19*34</f>
        <v>136</v>
      </c>
      <c r="T58" s="91">
        <f t="shared" ref="T58:AF58" si="27">T19*36</f>
        <v>144</v>
      </c>
      <c r="U58" s="91">
        <f t="shared" si="27"/>
        <v>180</v>
      </c>
      <c r="V58" s="91">
        <f t="shared" si="27"/>
        <v>180</v>
      </c>
      <c r="W58" s="91">
        <f t="shared" si="27"/>
        <v>216</v>
      </c>
      <c r="X58" s="91">
        <f t="shared" si="27"/>
        <v>216</v>
      </c>
      <c r="Y58" s="91">
        <f t="shared" si="27"/>
        <v>216</v>
      </c>
      <c r="Z58" s="91">
        <f t="shared" si="27"/>
        <v>252</v>
      </c>
      <c r="AA58" s="91">
        <f t="shared" si="27"/>
        <v>252</v>
      </c>
      <c r="AB58" s="91">
        <f t="shared" si="27"/>
        <v>252</v>
      </c>
      <c r="AC58" s="91">
        <f t="shared" si="27"/>
        <v>252</v>
      </c>
      <c r="AD58" s="91">
        <f t="shared" si="27"/>
        <v>288</v>
      </c>
      <c r="AE58" s="91">
        <f t="shared" si="27"/>
        <v>288</v>
      </c>
      <c r="AF58" s="91">
        <f t="shared" si="27"/>
        <v>288</v>
      </c>
    </row>
    <row r="59" spans="5:32" ht="12" customHeight="1">
      <c r="O59" s="138" t="s">
        <v>94</v>
      </c>
      <c r="P59" s="138"/>
      <c r="Q59" s="92">
        <f>Q20*34</f>
        <v>102</v>
      </c>
      <c r="R59" s="92">
        <f>R20*34</f>
        <v>119</v>
      </c>
      <c r="S59" s="92">
        <f>S20*34</f>
        <v>136</v>
      </c>
      <c r="T59" s="92">
        <f t="shared" ref="T59:AF59" si="28">T20*36</f>
        <v>144</v>
      </c>
      <c r="U59" s="92">
        <f t="shared" si="28"/>
        <v>144</v>
      </c>
      <c r="V59" s="92">
        <f t="shared" si="28"/>
        <v>180</v>
      </c>
      <c r="W59" s="92">
        <f t="shared" si="28"/>
        <v>180</v>
      </c>
      <c r="X59" s="92">
        <f t="shared" si="28"/>
        <v>180</v>
      </c>
      <c r="Y59" s="92">
        <f t="shared" si="28"/>
        <v>216</v>
      </c>
      <c r="Z59" s="92">
        <f t="shared" si="28"/>
        <v>216</v>
      </c>
      <c r="AA59" s="92">
        <f t="shared" si="28"/>
        <v>216</v>
      </c>
      <c r="AB59" s="92">
        <f t="shared" si="28"/>
        <v>216</v>
      </c>
      <c r="AC59" s="92">
        <f t="shared" si="28"/>
        <v>252</v>
      </c>
      <c r="AD59" s="92">
        <f t="shared" si="28"/>
        <v>252</v>
      </c>
      <c r="AE59" s="92">
        <f t="shared" si="28"/>
        <v>252</v>
      </c>
      <c r="AF59" s="92">
        <f t="shared" si="28"/>
        <v>252</v>
      </c>
    </row>
    <row r="60" spans="5:32" ht="12" customHeight="1">
      <c r="P60" s="140" t="s">
        <v>93</v>
      </c>
      <c r="Q60" s="140"/>
      <c r="R60" s="91">
        <f>R21*34</f>
        <v>102</v>
      </c>
      <c r="S60" s="91">
        <f>S21*34</f>
        <v>119</v>
      </c>
      <c r="T60" s="91">
        <f t="shared" ref="T60:AF60" si="29">T21*36</f>
        <v>144</v>
      </c>
      <c r="U60" s="91">
        <f t="shared" si="29"/>
        <v>144</v>
      </c>
      <c r="V60" s="91">
        <f t="shared" si="29"/>
        <v>144</v>
      </c>
      <c r="W60" s="91">
        <f t="shared" si="29"/>
        <v>180</v>
      </c>
      <c r="X60" s="91">
        <f t="shared" si="29"/>
        <v>180</v>
      </c>
      <c r="Y60" s="91">
        <f t="shared" si="29"/>
        <v>216</v>
      </c>
      <c r="Z60" s="91">
        <f t="shared" si="29"/>
        <v>216</v>
      </c>
      <c r="AA60" s="91">
        <f t="shared" si="29"/>
        <v>216</v>
      </c>
      <c r="AB60" s="91">
        <f t="shared" si="29"/>
        <v>216</v>
      </c>
      <c r="AC60" s="91">
        <f t="shared" si="29"/>
        <v>252</v>
      </c>
      <c r="AD60" s="91">
        <f t="shared" si="29"/>
        <v>252</v>
      </c>
      <c r="AE60" s="91">
        <f t="shared" si="29"/>
        <v>252</v>
      </c>
      <c r="AF60" s="91">
        <f t="shared" si="29"/>
        <v>252</v>
      </c>
    </row>
    <row r="61" spans="5:32" ht="12" customHeight="1">
      <c r="Q61" s="138" t="s">
        <v>92</v>
      </c>
      <c r="R61" s="138"/>
      <c r="S61" s="92">
        <f>S22*34</f>
        <v>102</v>
      </c>
      <c r="T61" s="92">
        <f t="shared" ref="T61:AF61" si="30">T22*36</f>
        <v>144</v>
      </c>
      <c r="U61" s="92">
        <f t="shared" si="30"/>
        <v>144</v>
      </c>
      <c r="V61" s="92">
        <f t="shared" si="30"/>
        <v>144</v>
      </c>
      <c r="W61" s="92">
        <f t="shared" si="30"/>
        <v>144</v>
      </c>
      <c r="X61" s="92">
        <f t="shared" si="30"/>
        <v>180</v>
      </c>
      <c r="Y61" s="92">
        <f t="shared" si="30"/>
        <v>180</v>
      </c>
      <c r="Z61" s="92">
        <f t="shared" si="30"/>
        <v>216</v>
      </c>
      <c r="AA61" s="92">
        <f t="shared" si="30"/>
        <v>216</v>
      </c>
      <c r="AB61" s="92">
        <f t="shared" si="30"/>
        <v>216</v>
      </c>
      <c r="AC61" s="92">
        <f t="shared" si="30"/>
        <v>216</v>
      </c>
      <c r="AD61" s="92">
        <f t="shared" si="30"/>
        <v>252</v>
      </c>
      <c r="AE61" s="92">
        <f t="shared" si="30"/>
        <v>252</v>
      </c>
      <c r="AF61" s="92">
        <f t="shared" si="30"/>
        <v>252</v>
      </c>
    </row>
    <row r="62" spans="5:32" ht="12" customHeight="1">
      <c r="R62" s="140" t="s">
        <v>91</v>
      </c>
      <c r="S62" s="140"/>
      <c r="T62" s="91">
        <f t="shared" ref="T62:AF62" si="31">T23*36</f>
        <v>108</v>
      </c>
      <c r="U62" s="91">
        <f t="shared" si="31"/>
        <v>144</v>
      </c>
      <c r="V62" s="91">
        <f t="shared" si="31"/>
        <v>144</v>
      </c>
      <c r="W62" s="91">
        <f t="shared" si="31"/>
        <v>144</v>
      </c>
      <c r="X62" s="91">
        <f t="shared" si="31"/>
        <v>144</v>
      </c>
      <c r="Y62" s="91">
        <f t="shared" si="31"/>
        <v>180</v>
      </c>
      <c r="Z62" s="91">
        <f t="shared" si="31"/>
        <v>180</v>
      </c>
      <c r="AA62" s="91">
        <f t="shared" si="31"/>
        <v>180</v>
      </c>
      <c r="AB62" s="91">
        <f t="shared" si="31"/>
        <v>180</v>
      </c>
      <c r="AC62" s="91">
        <f t="shared" si="31"/>
        <v>216</v>
      </c>
      <c r="AD62" s="91">
        <f t="shared" si="31"/>
        <v>216</v>
      </c>
      <c r="AE62" s="91">
        <f t="shared" si="31"/>
        <v>216</v>
      </c>
      <c r="AF62" s="91">
        <f t="shared" si="31"/>
        <v>216</v>
      </c>
    </row>
    <row r="63" spans="5:32" ht="12" customHeight="1">
      <c r="S63" s="138" t="s">
        <v>90</v>
      </c>
      <c r="T63" s="138"/>
      <c r="U63" s="92">
        <f t="shared" ref="U63:AF63" si="32">U24*36</f>
        <v>108</v>
      </c>
      <c r="V63" s="92">
        <f t="shared" si="32"/>
        <v>126</v>
      </c>
      <c r="W63" s="92">
        <f t="shared" si="32"/>
        <v>144</v>
      </c>
      <c r="X63" s="92">
        <f t="shared" si="32"/>
        <v>144</v>
      </c>
      <c r="Y63" s="92">
        <f t="shared" si="32"/>
        <v>144</v>
      </c>
      <c r="Z63" s="92">
        <f t="shared" si="32"/>
        <v>180</v>
      </c>
      <c r="AA63" s="92">
        <f t="shared" si="32"/>
        <v>180</v>
      </c>
      <c r="AB63" s="92">
        <f t="shared" si="32"/>
        <v>180</v>
      </c>
      <c r="AC63" s="92">
        <f t="shared" si="32"/>
        <v>180</v>
      </c>
      <c r="AD63" s="92">
        <f t="shared" si="32"/>
        <v>216</v>
      </c>
      <c r="AE63" s="92">
        <f t="shared" si="32"/>
        <v>216</v>
      </c>
      <c r="AF63" s="92">
        <f t="shared" si="32"/>
        <v>216</v>
      </c>
    </row>
    <row r="64" spans="5:32" ht="12" customHeight="1">
      <c r="T64" s="137" t="s">
        <v>89</v>
      </c>
      <c r="U64" s="137"/>
      <c r="V64" s="91">
        <f t="shared" ref="V64:AF64" si="33">V25*36</f>
        <v>108</v>
      </c>
      <c r="W64" s="91">
        <f t="shared" si="33"/>
        <v>108</v>
      </c>
      <c r="X64" s="91">
        <f t="shared" si="33"/>
        <v>126</v>
      </c>
      <c r="Y64" s="91">
        <f t="shared" si="33"/>
        <v>144</v>
      </c>
      <c r="Z64" s="91">
        <f t="shared" si="33"/>
        <v>144</v>
      </c>
      <c r="AA64" s="91">
        <f t="shared" si="33"/>
        <v>144</v>
      </c>
      <c r="AB64" s="91">
        <f t="shared" si="33"/>
        <v>144</v>
      </c>
      <c r="AC64" s="91">
        <f t="shared" si="33"/>
        <v>162</v>
      </c>
      <c r="AD64" s="91">
        <f t="shared" si="33"/>
        <v>180</v>
      </c>
      <c r="AE64" s="91">
        <f t="shared" si="33"/>
        <v>180</v>
      </c>
      <c r="AF64" s="91">
        <f t="shared" si="33"/>
        <v>180</v>
      </c>
    </row>
    <row r="65" spans="2:32" ht="12" customHeight="1">
      <c r="C65" s="142" t="s">
        <v>88</v>
      </c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U65" s="138" t="s">
        <v>37</v>
      </c>
      <c r="V65" s="138"/>
      <c r="W65" s="92">
        <f t="shared" ref="W65:AF65" si="34">W26*36</f>
        <v>108</v>
      </c>
      <c r="X65" s="92">
        <f t="shared" si="34"/>
        <v>108</v>
      </c>
      <c r="Y65" s="92">
        <f t="shared" si="34"/>
        <v>144</v>
      </c>
      <c r="Z65" s="92">
        <f t="shared" si="34"/>
        <v>144</v>
      </c>
      <c r="AA65" s="92">
        <f t="shared" si="34"/>
        <v>144</v>
      </c>
      <c r="AB65" s="92">
        <f t="shared" si="34"/>
        <v>144</v>
      </c>
      <c r="AC65" s="92">
        <f t="shared" si="34"/>
        <v>162</v>
      </c>
      <c r="AD65" s="92">
        <f t="shared" si="34"/>
        <v>162</v>
      </c>
      <c r="AE65" s="92">
        <f t="shared" si="34"/>
        <v>162</v>
      </c>
      <c r="AF65" s="92">
        <f t="shared" si="34"/>
        <v>162</v>
      </c>
    </row>
    <row r="66" spans="2:32" ht="12" customHeight="1">
      <c r="B66" s="143" t="s">
        <v>87</v>
      </c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U66" s="140" t="s">
        <v>38</v>
      </c>
      <c r="V66" s="140"/>
      <c r="W66" s="140"/>
      <c r="X66" s="91">
        <f t="shared" ref="X66:AF66" si="35">X27*36</f>
        <v>108</v>
      </c>
      <c r="Y66" s="91">
        <f t="shared" si="35"/>
        <v>126</v>
      </c>
      <c r="Z66" s="91">
        <f t="shared" si="35"/>
        <v>144</v>
      </c>
      <c r="AA66" s="91">
        <f t="shared" si="35"/>
        <v>144</v>
      </c>
      <c r="AB66" s="91">
        <f t="shared" si="35"/>
        <v>144</v>
      </c>
      <c r="AC66" s="91">
        <f t="shared" si="35"/>
        <v>144</v>
      </c>
      <c r="AD66" s="91">
        <f t="shared" si="35"/>
        <v>162</v>
      </c>
      <c r="AE66" s="91">
        <f t="shared" si="35"/>
        <v>162</v>
      </c>
      <c r="AF66" s="91">
        <f t="shared" si="35"/>
        <v>162</v>
      </c>
    </row>
    <row r="67" spans="2:32" ht="12" customHeight="1">
      <c r="C67" s="142" t="s">
        <v>118</v>
      </c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W67" s="139" t="s">
        <v>39</v>
      </c>
      <c r="X67" s="139"/>
      <c r="Y67" s="92">
        <f t="shared" ref="Y67:AF67" si="36">Y28*36</f>
        <v>108</v>
      </c>
      <c r="Z67" s="92">
        <f t="shared" si="36"/>
        <v>126</v>
      </c>
      <c r="AA67" s="92">
        <f t="shared" si="36"/>
        <v>126</v>
      </c>
      <c r="AB67" s="92">
        <f t="shared" si="36"/>
        <v>126</v>
      </c>
      <c r="AC67" s="92">
        <f t="shared" si="36"/>
        <v>144</v>
      </c>
      <c r="AD67" s="92">
        <f t="shared" si="36"/>
        <v>162</v>
      </c>
      <c r="AE67" s="92">
        <f t="shared" si="36"/>
        <v>162</v>
      </c>
      <c r="AF67" s="92">
        <f t="shared" si="36"/>
        <v>162</v>
      </c>
    </row>
    <row r="68" spans="2:32" ht="12" customHeight="1">
      <c r="X68" s="140" t="s">
        <v>40</v>
      </c>
      <c r="Y68" s="140"/>
      <c r="Z68" s="91">
        <f t="shared" ref="Z68:AF68" si="37">Z29*36</f>
        <v>108</v>
      </c>
      <c r="AA68" s="91">
        <f t="shared" si="37"/>
        <v>108</v>
      </c>
      <c r="AB68" s="91">
        <f t="shared" si="37"/>
        <v>108</v>
      </c>
      <c r="AC68" s="91">
        <f t="shared" si="37"/>
        <v>144</v>
      </c>
      <c r="AD68" s="91">
        <f t="shared" si="37"/>
        <v>144</v>
      </c>
      <c r="AE68" s="91">
        <f t="shared" si="37"/>
        <v>144</v>
      </c>
      <c r="AF68" s="91">
        <f t="shared" si="37"/>
        <v>144</v>
      </c>
    </row>
    <row r="69" spans="2:32" ht="12" customHeight="1">
      <c r="X69" s="138" t="s">
        <v>41</v>
      </c>
      <c r="Y69" s="138"/>
      <c r="Z69" s="138"/>
      <c r="AA69" s="92">
        <f t="shared" ref="AA69:AF69" si="38">AA30*36</f>
        <v>90</v>
      </c>
      <c r="AB69" s="92">
        <f t="shared" si="38"/>
        <v>108</v>
      </c>
      <c r="AC69" s="92">
        <f t="shared" si="38"/>
        <v>126</v>
      </c>
      <c r="AD69" s="92">
        <f t="shared" si="38"/>
        <v>144</v>
      </c>
      <c r="AE69" s="92">
        <f t="shared" si="38"/>
        <v>144</v>
      </c>
      <c r="AF69" s="92">
        <f t="shared" si="38"/>
        <v>144</v>
      </c>
    </row>
    <row r="70" spans="2:32" ht="12" customHeight="1">
      <c r="Y70" s="140" t="s">
        <v>42</v>
      </c>
      <c r="Z70" s="140"/>
      <c r="AA70" s="140"/>
      <c r="AB70" s="91">
        <f>AB31*36</f>
        <v>90</v>
      </c>
      <c r="AC70" s="91">
        <f>AC31*36</f>
        <v>108</v>
      </c>
      <c r="AD70" s="91">
        <f>AD31*36</f>
        <v>144</v>
      </c>
      <c r="AE70" s="91">
        <f>AE31*36</f>
        <v>144</v>
      </c>
      <c r="AF70" s="91">
        <f>AF31*36</f>
        <v>144</v>
      </c>
    </row>
    <row r="71" spans="2:32" ht="12" customHeight="1">
      <c r="Z71" s="138" t="s">
        <v>43</v>
      </c>
      <c r="AA71" s="138"/>
      <c r="AB71" s="138"/>
      <c r="AC71" s="92">
        <f>AC32*36</f>
        <v>108</v>
      </c>
      <c r="AD71" s="92">
        <f>AD32*36</f>
        <v>144</v>
      </c>
      <c r="AE71" s="92">
        <f>AE32*36</f>
        <v>144</v>
      </c>
      <c r="AF71" s="92">
        <f>AF32*36</f>
        <v>144</v>
      </c>
    </row>
    <row r="72" spans="2:32" ht="12" customHeight="1">
      <c r="AB72" s="140" t="s">
        <v>44</v>
      </c>
      <c r="AC72" s="140"/>
      <c r="AD72" s="91">
        <f>AD33*36</f>
        <v>108</v>
      </c>
      <c r="AE72" s="91">
        <f>AE33*36</f>
        <v>108</v>
      </c>
      <c r="AF72" s="91">
        <f>AF33*36</f>
        <v>108</v>
      </c>
    </row>
    <row r="73" spans="2:32" ht="12" customHeight="1">
      <c r="AA73" s="138" t="s">
        <v>45</v>
      </c>
      <c r="AB73" s="138"/>
      <c r="AC73" s="138"/>
      <c r="AD73" s="138"/>
      <c r="AE73" s="92">
        <f>AE34*36</f>
        <v>90</v>
      </c>
      <c r="AF73" s="92">
        <f>AF34*36</f>
        <v>90</v>
      </c>
    </row>
    <row r="74" spans="2:32" ht="12" customHeight="1">
      <c r="AB74" s="140" t="s">
        <v>85</v>
      </c>
      <c r="AC74" s="140"/>
      <c r="AD74" s="140"/>
      <c r="AE74" s="140"/>
      <c r="AF74" s="91">
        <f>AF35*36</f>
        <v>72</v>
      </c>
    </row>
    <row r="75" spans="2:32" ht="12" customHeight="1"/>
    <row r="76" spans="2:32" ht="12" customHeight="1"/>
    <row r="77" spans="2:32" ht="12" customHeight="1"/>
    <row r="78" spans="2:32" ht="12" customHeight="1"/>
    <row r="79" spans="2:32" ht="12" customHeight="1"/>
    <row r="80" spans="2:32" ht="12" customHeight="1"/>
    <row r="81" spans="1:32" ht="12" customHeight="1"/>
    <row r="82" spans="1:32" ht="93" customHeight="1">
      <c r="B82" s="86" t="s">
        <v>107</v>
      </c>
      <c r="C82" s="86" t="s">
        <v>106</v>
      </c>
      <c r="D82" s="86" t="s">
        <v>24</v>
      </c>
      <c r="E82" s="86" t="s">
        <v>105</v>
      </c>
      <c r="F82" s="86" t="s">
        <v>104</v>
      </c>
      <c r="G82" s="86" t="s">
        <v>103</v>
      </c>
      <c r="H82" s="86" t="s">
        <v>102</v>
      </c>
      <c r="I82" s="86" t="s">
        <v>101</v>
      </c>
      <c r="J82" s="86" t="s">
        <v>100</v>
      </c>
      <c r="K82" s="86" t="s">
        <v>99</v>
      </c>
      <c r="L82" s="86" t="s">
        <v>98</v>
      </c>
      <c r="M82" s="86" t="s">
        <v>97</v>
      </c>
      <c r="N82" s="86" t="s">
        <v>96</v>
      </c>
      <c r="O82" s="86" t="s">
        <v>95</v>
      </c>
      <c r="P82" s="83" t="s">
        <v>94</v>
      </c>
      <c r="Q82" s="83" t="s">
        <v>93</v>
      </c>
      <c r="R82" s="85" t="s">
        <v>92</v>
      </c>
      <c r="S82" s="83" t="s">
        <v>91</v>
      </c>
      <c r="T82" s="83" t="s">
        <v>90</v>
      </c>
      <c r="U82" s="84" t="s">
        <v>89</v>
      </c>
      <c r="V82" s="83" t="s">
        <v>37</v>
      </c>
      <c r="W82" s="83" t="s">
        <v>38</v>
      </c>
      <c r="X82" s="83" t="s">
        <v>39</v>
      </c>
      <c r="Y82" s="83" t="s">
        <v>40</v>
      </c>
      <c r="Z82" s="83" t="s">
        <v>41</v>
      </c>
      <c r="AA82" s="83" t="s">
        <v>42</v>
      </c>
      <c r="AB82" s="83" t="s">
        <v>43</v>
      </c>
      <c r="AC82" s="83" t="s">
        <v>44</v>
      </c>
      <c r="AD82" s="83" t="s">
        <v>45</v>
      </c>
      <c r="AE82" s="83" t="s">
        <v>85</v>
      </c>
      <c r="AF82" s="83" t="s">
        <v>109</v>
      </c>
    </row>
    <row r="83" spans="1:32" ht="12" customHeight="1">
      <c r="A83" s="82" t="s">
        <v>108</v>
      </c>
      <c r="B83" s="89">
        <f t="shared" ref="B83:AF83" si="39">B5-0.37*B5</f>
        <v>1.26</v>
      </c>
      <c r="C83" s="89">
        <f t="shared" si="39"/>
        <v>1.575</v>
      </c>
      <c r="D83" s="89">
        <f t="shared" si="39"/>
        <v>1.8900000000000001</v>
      </c>
      <c r="E83" s="89">
        <f t="shared" si="39"/>
        <v>2.2050000000000001</v>
      </c>
      <c r="F83" s="89">
        <f t="shared" si="39"/>
        <v>2.2050000000000001</v>
      </c>
      <c r="G83" s="89">
        <f t="shared" si="39"/>
        <v>2.52</v>
      </c>
      <c r="H83" s="89">
        <f t="shared" si="39"/>
        <v>2.52</v>
      </c>
      <c r="I83" s="89">
        <f t="shared" si="39"/>
        <v>2.52</v>
      </c>
      <c r="J83" s="89">
        <f t="shared" si="39"/>
        <v>3.15</v>
      </c>
      <c r="K83" s="89">
        <f t="shared" si="39"/>
        <v>3.15</v>
      </c>
      <c r="L83" s="89">
        <f t="shared" si="39"/>
        <v>3.15</v>
      </c>
      <c r="M83" s="89">
        <f t="shared" si="39"/>
        <v>3.15</v>
      </c>
      <c r="N83" s="89">
        <f t="shared" si="39"/>
        <v>3.7800000000000002</v>
      </c>
      <c r="O83" s="89">
        <f t="shared" si="39"/>
        <v>3.7800000000000002</v>
      </c>
      <c r="P83" s="89">
        <f t="shared" si="39"/>
        <v>3.7800000000000002</v>
      </c>
      <c r="Q83" s="89">
        <f t="shared" si="39"/>
        <v>3.7800000000000002</v>
      </c>
      <c r="R83" s="89">
        <f t="shared" si="39"/>
        <v>4.41</v>
      </c>
      <c r="S83" s="89">
        <f t="shared" si="39"/>
        <v>4.41</v>
      </c>
      <c r="T83" s="89">
        <f t="shared" si="39"/>
        <v>5.04</v>
      </c>
      <c r="U83" s="89">
        <f t="shared" si="39"/>
        <v>5.04</v>
      </c>
      <c r="V83" s="89">
        <f t="shared" si="39"/>
        <v>5.04</v>
      </c>
      <c r="W83" s="89">
        <f t="shared" si="39"/>
        <v>5.67</v>
      </c>
      <c r="X83" s="89">
        <f t="shared" si="39"/>
        <v>5.67</v>
      </c>
      <c r="Y83" s="89">
        <f t="shared" si="39"/>
        <v>5.67</v>
      </c>
      <c r="Z83" s="89">
        <f t="shared" si="39"/>
        <v>6.3</v>
      </c>
      <c r="AA83" s="89">
        <f t="shared" si="39"/>
        <v>6.3</v>
      </c>
      <c r="AB83" s="89">
        <f t="shared" si="39"/>
        <v>6.3</v>
      </c>
      <c r="AC83" s="89">
        <f t="shared" si="39"/>
        <v>6.3</v>
      </c>
      <c r="AD83" s="89">
        <f t="shared" si="39"/>
        <v>6.93</v>
      </c>
      <c r="AE83" s="89">
        <f t="shared" si="39"/>
        <v>6.93</v>
      </c>
      <c r="AF83" s="89">
        <f t="shared" si="39"/>
        <v>6.93</v>
      </c>
    </row>
    <row r="84" spans="1:32" ht="12" customHeight="1">
      <c r="A84" s="141" t="s">
        <v>107</v>
      </c>
      <c r="B84" s="141"/>
      <c r="C84" s="90">
        <f t="shared" ref="C84:AF84" si="40">C6-0.37*C6</f>
        <v>1.575</v>
      </c>
      <c r="D84" s="90">
        <f t="shared" si="40"/>
        <v>1.8900000000000001</v>
      </c>
      <c r="E84" s="90">
        <f t="shared" si="40"/>
        <v>2.2050000000000001</v>
      </c>
      <c r="F84" s="90">
        <f t="shared" si="40"/>
        <v>2.2050000000000001</v>
      </c>
      <c r="G84" s="90">
        <f t="shared" si="40"/>
        <v>2.52</v>
      </c>
      <c r="H84" s="90">
        <f t="shared" si="40"/>
        <v>2.52</v>
      </c>
      <c r="I84" s="90">
        <f t="shared" si="40"/>
        <v>2.52</v>
      </c>
      <c r="J84" s="90">
        <f t="shared" si="40"/>
        <v>3.15</v>
      </c>
      <c r="K84" s="90">
        <f t="shared" si="40"/>
        <v>3.15</v>
      </c>
      <c r="L84" s="90">
        <f t="shared" si="40"/>
        <v>3.15</v>
      </c>
      <c r="M84" s="90">
        <f t="shared" si="40"/>
        <v>3.15</v>
      </c>
      <c r="N84" s="90">
        <f t="shared" si="40"/>
        <v>3.7800000000000002</v>
      </c>
      <c r="O84" s="90">
        <f t="shared" si="40"/>
        <v>3.7800000000000002</v>
      </c>
      <c r="P84" s="90">
        <f t="shared" si="40"/>
        <v>3.7800000000000002</v>
      </c>
      <c r="Q84" s="90">
        <f t="shared" si="40"/>
        <v>3.7800000000000002</v>
      </c>
      <c r="R84" s="90">
        <f t="shared" si="40"/>
        <v>4.41</v>
      </c>
      <c r="S84" s="90">
        <f t="shared" si="40"/>
        <v>4.41</v>
      </c>
      <c r="T84" s="90">
        <f t="shared" si="40"/>
        <v>5.04</v>
      </c>
      <c r="U84" s="90">
        <f t="shared" si="40"/>
        <v>5.04</v>
      </c>
      <c r="V84" s="90">
        <f t="shared" si="40"/>
        <v>5.04</v>
      </c>
      <c r="W84" s="90">
        <f t="shared" si="40"/>
        <v>5.67</v>
      </c>
      <c r="X84" s="90">
        <f t="shared" si="40"/>
        <v>5.67</v>
      </c>
      <c r="Y84" s="90">
        <f t="shared" si="40"/>
        <v>5.67</v>
      </c>
      <c r="Z84" s="90">
        <f t="shared" si="40"/>
        <v>6.3</v>
      </c>
      <c r="AA84" s="90">
        <f t="shared" si="40"/>
        <v>6.3</v>
      </c>
      <c r="AB84" s="90">
        <f t="shared" si="40"/>
        <v>6.3</v>
      </c>
      <c r="AC84" s="90">
        <f t="shared" si="40"/>
        <v>6.3</v>
      </c>
      <c r="AD84" s="90">
        <f t="shared" si="40"/>
        <v>6.93</v>
      </c>
      <c r="AE84" s="90">
        <f t="shared" si="40"/>
        <v>6.93</v>
      </c>
      <c r="AF84" s="90">
        <f t="shared" si="40"/>
        <v>6.93</v>
      </c>
    </row>
    <row r="85" spans="1:32" ht="12" customHeight="1">
      <c r="A85" s="140" t="s">
        <v>106</v>
      </c>
      <c r="B85" s="140"/>
      <c r="C85" s="140"/>
      <c r="D85" s="89">
        <f t="shared" ref="D85:AF85" si="41">D7-0.37*D7</f>
        <v>1.575</v>
      </c>
      <c r="E85" s="89">
        <f t="shared" si="41"/>
        <v>2.2050000000000001</v>
      </c>
      <c r="F85" s="89">
        <f t="shared" si="41"/>
        <v>2.2050000000000001</v>
      </c>
      <c r="G85" s="89">
        <f t="shared" si="41"/>
        <v>2.52</v>
      </c>
      <c r="H85" s="89">
        <f t="shared" si="41"/>
        <v>2.52</v>
      </c>
      <c r="I85" s="89">
        <f t="shared" si="41"/>
        <v>2.52</v>
      </c>
      <c r="J85" s="89">
        <f t="shared" si="41"/>
        <v>3.15</v>
      </c>
      <c r="K85" s="89">
        <f t="shared" si="41"/>
        <v>3.15</v>
      </c>
      <c r="L85" s="89">
        <f t="shared" si="41"/>
        <v>3.15</v>
      </c>
      <c r="M85" s="89">
        <f t="shared" si="41"/>
        <v>3.15</v>
      </c>
      <c r="N85" s="89">
        <f t="shared" si="41"/>
        <v>3.7800000000000002</v>
      </c>
      <c r="O85" s="89">
        <f t="shared" si="41"/>
        <v>3.7800000000000002</v>
      </c>
      <c r="P85" s="89">
        <f t="shared" si="41"/>
        <v>3.7800000000000002</v>
      </c>
      <c r="Q85" s="89">
        <f t="shared" si="41"/>
        <v>3.7800000000000002</v>
      </c>
      <c r="R85" s="89">
        <f t="shared" si="41"/>
        <v>4.41</v>
      </c>
      <c r="S85" s="89">
        <f t="shared" si="41"/>
        <v>4.41</v>
      </c>
      <c r="T85" s="89">
        <f t="shared" si="41"/>
        <v>5.04</v>
      </c>
      <c r="U85" s="89">
        <f t="shared" si="41"/>
        <v>5.04</v>
      </c>
      <c r="V85" s="89">
        <f t="shared" si="41"/>
        <v>5.04</v>
      </c>
      <c r="W85" s="89">
        <f t="shared" si="41"/>
        <v>5.67</v>
      </c>
      <c r="X85" s="89">
        <f t="shared" si="41"/>
        <v>5.67</v>
      </c>
      <c r="Y85" s="89">
        <f t="shared" si="41"/>
        <v>5.67</v>
      </c>
      <c r="Z85" s="89">
        <f t="shared" si="41"/>
        <v>6.3</v>
      </c>
      <c r="AA85" s="89">
        <f t="shared" si="41"/>
        <v>6.3</v>
      </c>
      <c r="AB85" s="89">
        <f t="shared" si="41"/>
        <v>6.3</v>
      </c>
      <c r="AC85" s="89">
        <f t="shared" si="41"/>
        <v>6.3</v>
      </c>
      <c r="AD85" s="89">
        <f t="shared" si="41"/>
        <v>6.93</v>
      </c>
      <c r="AE85" s="89">
        <f t="shared" si="41"/>
        <v>6.93</v>
      </c>
      <c r="AF85" s="89">
        <f t="shared" si="41"/>
        <v>6.93</v>
      </c>
    </row>
    <row r="86" spans="1:32" ht="12" customHeight="1">
      <c r="C86" s="138" t="s">
        <v>24</v>
      </c>
      <c r="D86" s="138"/>
      <c r="E86" s="90">
        <f t="shared" ref="E86:AF86" si="42">E8-0.37*E8</f>
        <v>1.8900000000000001</v>
      </c>
      <c r="F86" s="90">
        <f t="shared" si="42"/>
        <v>1.8900000000000001</v>
      </c>
      <c r="G86" s="90">
        <f t="shared" si="42"/>
        <v>2.2050000000000001</v>
      </c>
      <c r="H86" s="90">
        <f t="shared" si="42"/>
        <v>2.52</v>
      </c>
      <c r="I86" s="90">
        <f t="shared" si="42"/>
        <v>2.52</v>
      </c>
      <c r="J86" s="90">
        <f t="shared" si="42"/>
        <v>2.52</v>
      </c>
      <c r="K86" s="90">
        <f t="shared" si="42"/>
        <v>3.15</v>
      </c>
      <c r="L86" s="90">
        <f t="shared" si="42"/>
        <v>3.15</v>
      </c>
      <c r="M86" s="90">
        <f t="shared" si="42"/>
        <v>3.15</v>
      </c>
      <c r="N86" s="90">
        <f t="shared" si="42"/>
        <v>3.7800000000000002</v>
      </c>
      <c r="O86" s="90">
        <f t="shared" si="42"/>
        <v>3.7800000000000002</v>
      </c>
      <c r="P86" s="90">
        <f t="shared" si="42"/>
        <v>3.7800000000000002</v>
      </c>
      <c r="Q86" s="90">
        <f t="shared" si="42"/>
        <v>3.7800000000000002</v>
      </c>
      <c r="R86" s="90">
        <f t="shared" si="42"/>
        <v>4.41</v>
      </c>
      <c r="S86" s="90">
        <f t="shared" si="42"/>
        <v>4.41</v>
      </c>
      <c r="T86" s="90">
        <f t="shared" si="42"/>
        <v>5.04</v>
      </c>
      <c r="U86" s="90">
        <f t="shared" si="42"/>
        <v>5.04</v>
      </c>
      <c r="V86" s="90">
        <f t="shared" si="42"/>
        <v>5.04</v>
      </c>
      <c r="W86" s="90">
        <f t="shared" si="42"/>
        <v>5.67</v>
      </c>
      <c r="X86" s="90">
        <f t="shared" si="42"/>
        <v>5.67</v>
      </c>
      <c r="Y86" s="90">
        <f t="shared" si="42"/>
        <v>5.67</v>
      </c>
      <c r="Z86" s="90">
        <f t="shared" si="42"/>
        <v>6.3</v>
      </c>
      <c r="AA86" s="90">
        <f t="shared" si="42"/>
        <v>6.3</v>
      </c>
      <c r="AB86" s="90">
        <f t="shared" si="42"/>
        <v>6.3</v>
      </c>
      <c r="AC86" s="90">
        <f t="shared" si="42"/>
        <v>6.3</v>
      </c>
      <c r="AD86" s="90">
        <f t="shared" si="42"/>
        <v>6.93</v>
      </c>
      <c r="AE86" s="90">
        <f t="shared" si="42"/>
        <v>6.93</v>
      </c>
      <c r="AF86" s="90">
        <f t="shared" si="42"/>
        <v>6.93</v>
      </c>
    </row>
    <row r="87" spans="1:32" ht="12" customHeight="1">
      <c r="D87" s="140" t="s">
        <v>105</v>
      </c>
      <c r="E87" s="140"/>
      <c r="F87" s="89">
        <f t="shared" ref="F87:AF87" si="43">F9-0.37*F9</f>
        <v>1.8900000000000001</v>
      </c>
      <c r="G87" s="89">
        <f t="shared" si="43"/>
        <v>1.8900000000000001</v>
      </c>
      <c r="H87" s="89">
        <f t="shared" si="43"/>
        <v>2.2050000000000001</v>
      </c>
      <c r="I87" s="89">
        <f t="shared" si="43"/>
        <v>2.52</v>
      </c>
      <c r="J87" s="89">
        <f t="shared" si="43"/>
        <v>2.52</v>
      </c>
      <c r="K87" s="89">
        <f t="shared" si="43"/>
        <v>2.52</v>
      </c>
      <c r="L87" s="89">
        <f t="shared" si="43"/>
        <v>3.15</v>
      </c>
      <c r="M87" s="89">
        <f t="shared" si="43"/>
        <v>3.15</v>
      </c>
      <c r="N87" s="89">
        <f t="shared" si="43"/>
        <v>3.15</v>
      </c>
      <c r="O87" s="89">
        <f t="shared" si="43"/>
        <v>3.15</v>
      </c>
      <c r="P87" s="89">
        <f t="shared" si="43"/>
        <v>3.7800000000000002</v>
      </c>
      <c r="Q87" s="89">
        <f t="shared" si="43"/>
        <v>3.7800000000000002</v>
      </c>
      <c r="R87" s="89">
        <f t="shared" si="43"/>
        <v>3.7800000000000002</v>
      </c>
      <c r="S87" s="89">
        <f t="shared" si="43"/>
        <v>3.7800000000000002</v>
      </c>
      <c r="T87" s="89">
        <f t="shared" si="43"/>
        <v>4.41</v>
      </c>
      <c r="U87" s="89">
        <f t="shared" si="43"/>
        <v>4.41</v>
      </c>
      <c r="V87" s="89">
        <f t="shared" si="43"/>
        <v>4.41</v>
      </c>
      <c r="W87" s="89">
        <f t="shared" si="43"/>
        <v>5.04</v>
      </c>
      <c r="X87" s="89">
        <f t="shared" si="43"/>
        <v>5.04</v>
      </c>
      <c r="Y87" s="89">
        <f t="shared" si="43"/>
        <v>5.04</v>
      </c>
      <c r="Z87" s="89">
        <f t="shared" si="43"/>
        <v>5.67</v>
      </c>
      <c r="AA87" s="89">
        <f t="shared" si="43"/>
        <v>5.67</v>
      </c>
      <c r="AB87" s="89">
        <f t="shared" si="43"/>
        <v>5.67</v>
      </c>
      <c r="AC87" s="89">
        <f t="shared" si="43"/>
        <v>5.67</v>
      </c>
      <c r="AD87" s="89">
        <f t="shared" si="43"/>
        <v>6.3</v>
      </c>
      <c r="AE87" s="89">
        <f t="shared" si="43"/>
        <v>6.3</v>
      </c>
      <c r="AF87" s="89">
        <f t="shared" si="43"/>
        <v>6.3</v>
      </c>
    </row>
    <row r="88" spans="1:32" ht="12" customHeight="1">
      <c r="E88" s="141" t="s">
        <v>104</v>
      </c>
      <c r="F88" s="141"/>
      <c r="G88" s="90">
        <f t="shared" ref="G88:AF88" si="44">G10-0.37*G10</f>
        <v>1.8900000000000001</v>
      </c>
      <c r="H88" s="90">
        <f t="shared" si="44"/>
        <v>1.8900000000000001</v>
      </c>
      <c r="I88" s="90">
        <f t="shared" si="44"/>
        <v>2.52</v>
      </c>
      <c r="J88" s="90">
        <f t="shared" si="44"/>
        <v>2.52</v>
      </c>
      <c r="K88" s="90">
        <f t="shared" si="44"/>
        <v>2.52</v>
      </c>
      <c r="L88" s="90">
        <f t="shared" si="44"/>
        <v>3.15</v>
      </c>
      <c r="M88" s="90">
        <f t="shared" si="44"/>
        <v>3.15</v>
      </c>
      <c r="N88" s="90">
        <f t="shared" si="44"/>
        <v>3.15</v>
      </c>
      <c r="O88" s="90">
        <f t="shared" si="44"/>
        <v>3.15</v>
      </c>
      <c r="P88" s="90">
        <f t="shared" si="44"/>
        <v>3.7800000000000002</v>
      </c>
      <c r="Q88" s="90">
        <f t="shared" si="44"/>
        <v>3.7800000000000002</v>
      </c>
      <c r="R88" s="90">
        <f t="shared" si="44"/>
        <v>3.7800000000000002</v>
      </c>
      <c r="S88" s="90">
        <f t="shared" si="44"/>
        <v>3.7800000000000002</v>
      </c>
      <c r="T88" s="90">
        <f t="shared" si="44"/>
        <v>4.41</v>
      </c>
      <c r="U88" s="90">
        <f t="shared" si="44"/>
        <v>4.41</v>
      </c>
      <c r="V88" s="90">
        <f t="shared" si="44"/>
        <v>4.41</v>
      </c>
      <c r="W88" s="90">
        <f t="shared" si="44"/>
        <v>5.04</v>
      </c>
      <c r="X88" s="90">
        <f t="shared" si="44"/>
        <v>5.04</v>
      </c>
      <c r="Y88" s="90">
        <f t="shared" si="44"/>
        <v>5.04</v>
      </c>
      <c r="Z88" s="90">
        <f t="shared" si="44"/>
        <v>5.67</v>
      </c>
      <c r="AA88" s="90">
        <f t="shared" si="44"/>
        <v>5.67</v>
      </c>
      <c r="AB88" s="90">
        <f t="shared" si="44"/>
        <v>5.67</v>
      </c>
      <c r="AC88" s="90">
        <f t="shared" si="44"/>
        <v>5.67</v>
      </c>
      <c r="AD88" s="90">
        <f t="shared" si="44"/>
        <v>6.3</v>
      </c>
      <c r="AE88" s="90">
        <f t="shared" si="44"/>
        <v>6.3</v>
      </c>
      <c r="AF88" s="90">
        <f t="shared" si="44"/>
        <v>6.3</v>
      </c>
    </row>
    <row r="89" spans="1:32" ht="12" customHeight="1">
      <c r="F89" s="140" t="s">
        <v>103</v>
      </c>
      <c r="G89" s="140"/>
      <c r="H89" s="89">
        <f t="shared" ref="H89:AF89" si="45">H11-0.37*H11</f>
        <v>1.8900000000000001</v>
      </c>
      <c r="I89" s="89">
        <f t="shared" si="45"/>
        <v>2.52</v>
      </c>
      <c r="J89" s="89">
        <f t="shared" si="45"/>
        <v>2.52</v>
      </c>
      <c r="K89" s="89">
        <f t="shared" si="45"/>
        <v>2.52</v>
      </c>
      <c r="L89" s="89">
        <f t="shared" si="45"/>
        <v>2.52</v>
      </c>
      <c r="M89" s="89">
        <f t="shared" si="45"/>
        <v>3.15</v>
      </c>
      <c r="N89" s="89">
        <f t="shared" si="45"/>
        <v>3.15</v>
      </c>
      <c r="O89" s="89">
        <f t="shared" si="45"/>
        <v>3.15</v>
      </c>
      <c r="P89" s="89">
        <f t="shared" si="45"/>
        <v>3.7800000000000002</v>
      </c>
      <c r="Q89" s="89">
        <f t="shared" si="45"/>
        <v>3.7800000000000002</v>
      </c>
      <c r="R89" s="89">
        <f t="shared" si="45"/>
        <v>3.7800000000000002</v>
      </c>
      <c r="S89" s="89">
        <f t="shared" si="45"/>
        <v>3.7800000000000002</v>
      </c>
      <c r="T89" s="89">
        <f t="shared" si="45"/>
        <v>4.41</v>
      </c>
      <c r="U89" s="89">
        <f t="shared" si="45"/>
        <v>4.41</v>
      </c>
      <c r="V89" s="89">
        <f t="shared" si="45"/>
        <v>4.41</v>
      </c>
      <c r="W89" s="89">
        <f t="shared" si="45"/>
        <v>5.04</v>
      </c>
      <c r="X89" s="89">
        <f t="shared" si="45"/>
        <v>5.04</v>
      </c>
      <c r="Y89" s="89">
        <f t="shared" si="45"/>
        <v>5.04</v>
      </c>
      <c r="Z89" s="89">
        <f t="shared" si="45"/>
        <v>5.67</v>
      </c>
      <c r="AA89" s="89">
        <f t="shared" si="45"/>
        <v>5.67</v>
      </c>
      <c r="AB89" s="89">
        <f t="shared" si="45"/>
        <v>5.67</v>
      </c>
      <c r="AC89" s="89">
        <f t="shared" si="45"/>
        <v>5.67</v>
      </c>
      <c r="AD89" s="89">
        <f t="shared" si="45"/>
        <v>6.3</v>
      </c>
      <c r="AE89" s="89">
        <f t="shared" si="45"/>
        <v>6.3</v>
      </c>
      <c r="AF89" s="89">
        <f t="shared" si="45"/>
        <v>6.3</v>
      </c>
    </row>
    <row r="90" spans="1:32" ht="12" customHeight="1">
      <c r="G90" s="138" t="s">
        <v>102</v>
      </c>
      <c r="H90" s="138"/>
      <c r="I90" s="90">
        <f t="shared" ref="I90:AF90" si="46">I12-0.37*I12</f>
        <v>1.8900000000000001</v>
      </c>
      <c r="J90" s="90">
        <f t="shared" si="46"/>
        <v>1.8900000000000001</v>
      </c>
      <c r="K90" s="90">
        <f t="shared" si="46"/>
        <v>2.52</v>
      </c>
      <c r="L90" s="90">
        <f t="shared" si="46"/>
        <v>2.52</v>
      </c>
      <c r="M90" s="90">
        <f t="shared" si="46"/>
        <v>2.52</v>
      </c>
      <c r="N90" s="90">
        <f t="shared" si="46"/>
        <v>3.15</v>
      </c>
      <c r="O90" s="90">
        <f t="shared" si="46"/>
        <v>3.15</v>
      </c>
      <c r="P90" s="90">
        <f t="shared" si="46"/>
        <v>3.15</v>
      </c>
      <c r="Q90" s="90">
        <f t="shared" si="46"/>
        <v>3.7800000000000002</v>
      </c>
      <c r="R90" s="90">
        <f t="shared" si="46"/>
        <v>3.7800000000000002</v>
      </c>
      <c r="S90" s="90">
        <f t="shared" si="46"/>
        <v>3.7800000000000002</v>
      </c>
      <c r="T90" s="90">
        <f t="shared" si="46"/>
        <v>4.41</v>
      </c>
      <c r="U90" s="90">
        <f t="shared" si="46"/>
        <v>4.41</v>
      </c>
      <c r="V90" s="90">
        <f t="shared" si="46"/>
        <v>4.41</v>
      </c>
      <c r="W90" s="90">
        <f t="shared" si="46"/>
        <v>5.04</v>
      </c>
      <c r="X90" s="90">
        <f t="shared" si="46"/>
        <v>5.04</v>
      </c>
      <c r="Y90" s="90">
        <f t="shared" si="46"/>
        <v>5.04</v>
      </c>
      <c r="Z90" s="90">
        <f t="shared" si="46"/>
        <v>5.67</v>
      </c>
      <c r="AA90" s="90">
        <f t="shared" si="46"/>
        <v>5.67</v>
      </c>
      <c r="AB90" s="90">
        <f t="shared" si="46"/>
        <v>5.67</v>
      </c>
      <c r="AC90" s="90">
        <f t="shared" si="46"/>
        <v>5.67</v>
      </c>
      <c r="AD90" s="90">
        <f t="shared" si="46"/>
        <v>6.3</v>
      </c>
      <c r="AE90" s="90">
        <f t="shared" si="46"/>
        <v>6.3</v>
      </c>
      <c r="AF90" s="90">
        <f t="shared" si="46"/>
        <v>6.3</v>
      </c>
    </row>
    <row r="91" spans="1:32" ht="12" customHeight="1">
      <c r="G91" s="140" t="s">
        <v>101</v>
      </c>
      <c r="H91" s="140"/>
      <c r="I91" s="140"/>
      <c r="J91" s="89">
        <f t="shared" ref="J91:AF91" si="47">J13-0.37*J13</f>
        <v>1.8900000000000001</v>
      </c>
      <c r="K91" s="89">
        <f t="shared" si="47"/>
        <v>1.8900000000000001</v>
      </c>
      <c r="L91" s="89">
        <f t="shared" si="47"/>
        <v>2.52</v>
      </c>
      <c r="M91" s="89">
        <f t="shared" si="47"/>
        <v>2.52</v>
      </c>
      <c r="N91" s="89">
        <f t="shared" si="47"/>
        <v>3.15</v>
      </c>
      <c r="O91" s="89">
        <f t="shared" si="47"/>
        <v>3.15</v>
      </c>
      <c r="P91" s="89">
        <f t="shared" si="47"/>
        <v>3.15</v>
      </c>
      <c r="Q91" s="89">
        <f t="shared" si="47"/>
        <v>3.7800000000000002</v>
      </c>
      <c r="R91" s="89">
        <f t="shared" si="47"/>
        <v>3.7800000000000002</v>
      </c>
      <c r="S91" s="89">
        <f t="shared" si="47"/>
        <v>3.7800000000000002</v>
      </c>
      <c r="T91" s="89">
        <f t="shared" si="47"/>
        <v>3.7800000000000002</v>
      </c>
      <c r="U91" s="89">
        <f t="shared" si="47"/>
        <v>4.41</v>
      </c>
      <c r="V91" s="89">
        <f t="shared" si="47"/>
        <v>4.41</v>
      </c>
      <c r="W91" s="89">
        <f t="shared" si="47"/>
        <v>4.41</v>
      </c>
      <c r="X91" s="89">
        <f t="shared" si="47"/>
        <v>4.41</v>
      </c>
      <c r="Y91" s="89">
        <f t="shared" si="47"/>
        <v>5.04</v>
      </c>
      <c r="Z91" s="89">
        <f t="shared" si="47"/>
        <v>5.04</v>
      </c>
      <c r="AA91" s="89">
        <f t="shared" si="47"/>
        <v>5.04</v>
      </c>
      <c r="AB91" s="89">
        <f t="shared" si="47"/>
        <v>5.04</v>
      </c>
      <c r="AC91" s="89">
        <f t="shared" si="47"/>
        <v>5.67</v>
      </c>
      <c r="AD91" s="89">
        <f t="shared" si="47"/>
        <v>5.67</v>
      </c>
      <c r="AE91" s="89">
        <f t="shared" si="47"/>
        <v>5.67</v>
      </c>
      <c r="AF91" s="89">
        <f t="shared" si="47"/>
        <v>5.67</v>
      </c>
    </row>
    <row r="92" spans="1:32" ht="12" customHeight="1">
      <c r="I92" s="141" t="s">
        <v>100</v>
      </c>
      <c r="J92" s="141"/>
      <c r="K92" s="90">
        <f t="shared" ref="K92:AF92" si="48">K14-0.37*K14</f>
        <v>1.8900000000000001</v>
      </c>
      <c r="L92" s="90">
        <f t="shared" si="48"/>
        <v>2.2050000000000001</v>
      </c>
      <c r="M92" s="90">
        <f t="shared" si="48"/>
        <v>2.52</v>
      </c>
      <c r="N92" s="90">
        <f t="shared" si="48"/>
        <v>2.52</v>
      </c>
      <c r="O92" s="90">
        <f t="shared" si="48"/>
        <v>2.52</v>
      </c>
      <c r="P92" s="90">
        <f t="shared" si="48"/>
        <v>3.15</v>
      </c>
      <c r="Q92" s="90">
        <f t="shared" si="48"/>
        <v>3.15</v>
      </c>
      <c r="R92" s="90">
        <f t="shared" si="48"/>
        <v>3.7800000000000002</v>
      </c>
      <c r="S92" s="90">
        <f t="shared" si="48"/>
        <v>3.7800000000000002</v>
      </c>
      <c r="T92" s="90">
        <f t="shared" si="48"/>
        <v>3.7800000000000002</v>
      </c>
      <c r="U92" s="90">
        <f t="shared" si="48"/>
        <v>4.41</v>
      </c>
      <c r="V92" s="90">
        <f t="shared" si="48"/>
        <v>4.41</v>
      </c>
      <c r="W92" s="90">
        <f t="shared" si="48"/>
        <v>4.41</v>
      </c>
      <c r="X92" s="90">
        <f t="shared" si="48"/>
        <v>4.41</v>
      </c>
      <c r="Y92" s="90">
        <f t="shared" si="48"/>
        <v>5.04</v>
      </c>
      <c r="Z92" s="90">
        <f t="shared" si="48"/>
        <v>5.04</v>
      </c>
      <c r="AA92" s="90">
        <f t="shared" si="48"/>
        <v>5.04</v>
      </c>
      <c r="AB92" s="90">
        <f t="shared" si="48"/>
        <v>5.04</v>
      </c>
      <c r="AC92" s="90">
        <f t="shared" si="48"/>
        <v>5.67</v>
      </c>
      <c r="AD92" s="90">
        <f t="shared" si="48"/>
        <v>5.67</v>
      </c>
      <c r="AE92" s="90">
        <f t="shared" si="48"/>
        <v>5.67</v>
      </c>
      <c r="AF92" s="90">
        <f t="shared" si="48"/>
        <v>5.67</v>
      </c>
    </row>
    <row r="93" spans="1:32" ht="12" customHeight="1">
      <c r="J93" s="144" t="s">
        <v>99</v>
      </c>
      <c r="K93" s="144"/>
      <c r="L93" s="89">
        <f t="shared" ref="L93:AF93" si="49">L15-0.37*L15</f>
        <v>1.8900000000000001</v>
      </c>
      <c r="M93" s="89">
        <f t="shared" si="49"/>
        <v>2.52</v>
      </c>
      <c r="N93" s="89">
        <f t="shared" si="49"/>
        <v>2.52</v>
      </c>
      <c r="O93" s="89">
        <f t="shared" si="49"/>
        <v>2.52</v>
      </c>
      <c r="P93" s="89">
        <f t="shared" si="49"/>
        <v>2.52</v>
      </c>
      <c r="Q93" s="89">
        <f t="shared" si="49"/>
        <v>3.15</v>
      </c>
      <c r="R93" s="89">
        <f t="shared" si="49"/>
        <v>3.15</v>
      </c>
      <c r="S93" s="89">
        <f t="shared" si="49"/>
        <v>3.7800000000000002</v>
      </c>
      <c r="T93" s="89">
        <f t="shared" si="49"/>
        <v>3.7800000000000002</v>
      </c>
      <c r="U93" s="89">
        <f t="shared" si="49"/>
        <v>3.7800000000000002</v>
      </c>
      <c r="V93" s="89">
        <f t="shared" si="49"/>
        <v>4.41</v>
      </c>
      <c r="W93" s="89">
        <f t="shared" si="49"/>
        <v>4.41</v>
      </c>
      <c r="X93" s="89">
        <f t="shared" si="49"/>
        <v>4.41</v>
      </c>
      <c r="Y93" s="89">
        <f t="shared" si="49"/>
        <v>4.41</v>
      </c>
      <c r="Z93" s="89">
        <f t="shared" si="49"/>
        <v>5.04</v>
      </c>
      <c r="AA93" s="89">
        <f t="shared" si="49"/>
        <v>5.04</v>
      </c>
      <c r="AB93" s="89">
        <f t="shared" si="49"/>
        <v>5.04</v>
      </c>
      <c r="AC93" s="89">
        <f t="shared" si="49"/>
        <v>5.04</v>
      </c>
      <c r="AD93" s="89">
        <f t="shared" si="49"/>
        <v>5.67</v>
      </c>
      <c r="AE93" s="89">
        <f t="shared" si="49"/>
        <v>5.67</v>
      </c>
      <c r="AF93" s="89">
        <f t="shared" si="49"/>
        <v>5.67</v>
      </c>
    </row>
    <row r="94" spans="1:32" ht="12" customHeight="1">
      <c r="K94" s="138" t="s">
        <v>98</v>
      </c>
      <c r="L94" s="138"/>
      <c r="M94" s="90">
        <f t="shared" ref="M94:AF94" si="50">M16-0.37*M16</f>
        <v>1.8900000000000001</v>
      </c>
      <c r="N94" s="90">
        <f t="shared" si="50"/>
        <v>2.52</v>
      </c>
      <c r="O94" s="90">
        <f t="shared" si="50"/>
        <v>2.52</v>
      </c>
      <c r="P94" s="90">
        <f t="shared" si="50"/>
        <v>2.52</v>
      </c>
      <c r="Q94" s="90">
        <f t="shared" si="50"/>
        <v>3.15</v>
      </c>
      <c r="R94" s="90">
        <f t="shared" si="50"/>
        <v>3.15</v>
      </c>
      <c r="S94" s="90">
        <f t="shared" si="50"/>
        <v>3.7800000000000002</v>
      </c>
      <c r="T94" s="90">
        <f t="shared" si="50"/>
        <v>3.7800000000000002</v>
      </c>
      <c r="U94" s="90">
        <f t="shared" si="50"/>
        <v>3.7800000000000002</v>
      </c>
      <c r="V94" s="90">
        <f t="shared" si="50"/>
        <v>4.41</v>
      </c>
      <c r="W94" s="90">
        <f t="shared" si="50"/>
        <v>4.41</v>
      </c>
      <c r="X94" s="90">
        <f t="shared" si="50"/>
        <v>4.41</v>
      </c>
      <c r="Y94" s="90">
        <f t="shared" si="50"/>
        <v>4.41</v>
      </c>
      <c r="Z94" s="90">
        <f t="shared" si="50"/>
        <v>5.04</v>
      </c>
      <c r="AA94" s="90">
        <f t="shared" si="50"/>
        <v>5.04</v>
      </c>
      <c r="AB94" s="90">
        <f t="shared" si="50"/>
        <v>5.04</v>
      </c>
      <c r="AC94" s="90">
        <f t="shared" si="50"/>
        <v>5.04</v>
      </c>
      <c r="AD94" s="90">
        <f t="shared" si="50"/>
        <v>5.67</v>
      </c>
      <c r="AE94" s="90">
        <f t="shared" si="50"/>
        <v>5.67</v>
      </c>
      <c r="AF94" s="90">
        <f t="shared" si="50"/>
        <v>5.67</v>
      </c>
    </row>
    <row r="95" spans="1:32" ht="12" customHeight="1">
      <c r="L95" s="140" t="s">
        <v>97</v>
      </c>
      <c r="M95" s="140"/>
      <c r="N95" s="89">
        <f t="shared" ref="N95:AF95" si="51">N17-0.37*N17</f>
        <v>1.8900000000000001</v>
      </c>
      <c r="O95" s="89">
        <f t="shared" si="51"/>
        <v>1.8900000000000001</v>
      </c>
      <c r="P95" s="89">
        <f t="shared" si="51"/>
        <v>2.52</v>
      </c>
      <c r="Q95" s="89">
        <f t="shared" si="51"/>
        <v>2.52</v>
      </c>
      <c r="R95" s="89">
        <f t="shared" si="51"/>
        <v>2.52</v>
      </c>
      <c r="S95" s="89">
        <f t="shared" si="51"/>
        <v>3.15</v>
      </c>
      <c r="T95" s="89">
        <f t="shared" si="51"/>
        <v>3.15</v>
      </c>
      <c r="U95" s="89">
        <f t="shared" si="51"/>
        <v>3.7800000000000002</v>
      </c>
      <c r="V95" s="89">
        <f t="shared" si="51"/>
        <v>3.7800000000000002</v>
      </c>
      <c r="W95" s="89">
        <f t="shared" si="51"/>
        <v>3.7800000000000002</v>
      </c>
      <c r="X95" s="89">
        <f t="shared" si="51"/>
        <v>3.7800000000000002</v>
      </c>
      <c r="Y95" s="89">
        <f t="shared" si="51"/>
        <v>4.41</v>
      </c>
      <c r="Z95" s="89">
        <f t="shared" si="51"/>
        <v>4.41</v>
      </c>
      <c r="AA95" s="89">
        <f t="shared" si="51"/>
        <v>4.41</v>
      </c>
      <c r="AB95" s="89">
        <f t="shared" si="51"/>
        <v>4.41</v>
      </c>
      <c r="AC95" s="89">
        <f t="shared" si="51"/>
        <v>5.04</v>
      </c>
      <c r="AD95" s="89">
        <f t="shared" si="51"/>
        <v>5.04</v>
      </c>
      <c r="AE95" s="89">
        <f t="shared" si="51"/>
        <v>5.04</v>
      </c>
      <c r="AF95" s="89">
        <f t="shared" si="51"/>
        <v>5.04</v>
      </c>
    </row>
    <row r="96" spans="1:32" ht="12" customHeight="1">
      <c r="L96" s="138" t="s">
        <v>96</v>
      </c>
      <c r="M96" s="138"/>
      <c r="N96" s="138"/>
      <c r="O96" s="90">
        <f t="shared" ref="O96:AF96" si="52">O18-0.37*O18</f>
        <v>1.8900000000000001</v>
      </c>
      <c r="P96" s="90">
        <f t="shared" si="52"/>
        <v>1.8900000000000001</v>
      </c>
      <c r="Q96" s="90">
        <f t="shared" si="52"/>
        <v>2.52</v>
      </c>
      <c r="R96" s="90">
        <f t="shared" si="52"/>
        <v>2.52</v>
      </c>
      <c r="S96" s="90">
        <f t="shared" si="52"/>
        <v>2.52</v>
      </c>
      <c r="T96" s="90">
        <f t="shared" si="52"/>
        <v>3.15</v>
      </c>
      <c r="U96" s="90">
        <f t="shared" si="52"/>
        <v>3.15</v>
      </c>
      <c r="V96" s="90">
        <f t="shared" si="52"/>
        <v>3.15</v>
      </c>
      <c r="W96" s="90">
        <f t="shared" si="52"/>
        <v>3.7800000000000002</v>
      </c>
      <c r="X96" s="90">
        <f t="shared" si="52"/>
        <v>3.7800000000000002</v>
      </c>
      <c r="Y96" s="90">
        <f t="shared" si="52"/>
        <v>3.7800000000000002</v>
      </c>
      <c r="Z96" s="90">
        <f t="shared" si="52"/>
        <v>4.41</v>
      </c>
      <c r="AA96" s="90">
        <f t="shared" si="52"/>
        <v>4.41</v>
      </c>
      <c r="AB96" s="90">
        <f t="shared" si="52"/>
        <v>4.41</v>
      </c>
      <c r="AC96" s="90">
        <f t="shared" si="52"/>
        <v>4.41</v>
      </c>
      <c r="AD96" s="90">
        <f t="shared" si="52"/>
        <v>5.04</v>
      </c>
      <c r="AE96" s="90">
        <f t="shared" si="52"/>
        <v>5.04</v>
      </c>
      <c r="AF96" s="90">
        <f t="shared" si="52"/>
        <v>5.04</v>
      </c>
    </row>
    <row r="97" spans="2:32" ht="12" customHeight="1">
      <c r="N97" s="144" t="s">
        <v>95</v>
      </c>
      <c r="O97" s="144"/>
      <c r="P97" s="89">
        <f t="shared" ref="P97:AF97" si="53">P19-0.37*P19</f>
        <v>1.8900000000000001</v>
      </c>
      <c r="Q97" s="89">
        <f t="shared" si="53"/>
        <v>2.2050000000000001</v>
      </c>
      <c r="R97" s="89">
        <f t="shared" si="53"/>
        <v>2.52</v>
      </c>
      <c r="S97" s="89">
        <f t="shared" si="53"/>
        <v>2.52</v>
      </c>
      <c r="T97" s="89">
        <f t="shared" si="53"/>
        <v>2.52</v>
      </c>
      <c r="U97" s="89">
        <f t="shared" si="53"/>
        <v>3.15</v>
      </c>
      <c r="V97" s="89">
        <f t="shared" si="53"/>
        <v>3.15</v>
      </c>
      <c r="W97" s="89">
        <f t="shared" si="53"/>
        <v>3.7800000000000002</v>
      </c>
      <c r="X97" s="89">
        <f t="shared" si="53"/>
        <v>3.7800000000000002</v>
      </c>
      <c r="Y97" s="89">
        <f t="shared" si="53"/>
        <v>3.7800000000000002</v>
      </c>
      <c r="Z97" s="89">
        <f t="shared" si="53"/>
        <v>4.41</v>
      </c>
      <c r="AA97" s="89">
        <f t="shared" si="53"/>
        <v>4.41</v>
      </c>
      <c r="AB97" s="89">
        <f t="shared" si="53"/>
        <v>4.41</v>
      </c>
      <c r="AC97" s="89">
        <f t="shared" si="53"/>
        <v>4.41</v>
      </c>
      <c r="AD97" s="89">
        <f t="shared" si="53"/>
        <v>5.04</v>
      </c>
      <c r="AE97" s="89">
        <f t="shared" si="53"/>
        <v>5.04</v>
      </c>
      <c r="AF97" s="89">
        <f t="shared" si="53"/>
        <v>5.04</v>
      </c>
    </row>
    <row r="98" spans="2:32" ht="12" customHeight="1">
      <c r="O98" s="138" t="s">
        <v>94</v>
      </c>
      <c r="P98" s="138"/>
      <c r="Q98" s="90">
        <f t="shared" ref="Q98:AF98" si="54">Q20-0.37*Q20</f>
        <v>1.8900000000000001</v>
      </c>
      <c r="R98" s="90">
        <f t="shared" si="54"/>
        <v>2.2050000000000001</v>
      </c>
      <c r="S98" s="90">
        <f t="shared" si="54"/>
        <v>2.52</v>
      </c>
      <c r="T98" s="90">
        <f t="shared" si="54"/>
        <v>2.52</v>
      </c>
      <c r="U98" s="90">
        <f t="shared" si="54"/>
        <v>2.52</v>
      </c>
      <c r="V98" s="90">
        <f t="shared" si="54"/>
        <v>3.15</v>
      </c>
      <c r="W98" s="90">
        <f t="shared" si="54"/>
        <v>3.15</v>
      </c>
      <c r="X98" s="90">
        <f t="shared" si="54"/>
        <v>3.15</v>
      </c>
      <c r="Y98" s="90">
        <f t="shared" si="54"/>
        <v>3.7800000000000002</v>
      </c>
      <c r="Z98" s="90">
        <f t="shared" si="54"/>
        <v>3.7800000000000002</v>
      </c>
      <c r="AA98" s="90">
        <f t="shared" si="54"/>
        <v>3.7800000000000002</v>
      </c>
      <c r="AB98" s="90">
        <f t="shared" si="54"/>
        <v>3.7800000000000002</v>
      </c>
      <c r="AC98" s="90">
        <f t="shared" si="54"/>
        <v>4.41</v>
      </c>
      <c r="AD98" s="90">
        <f t="shared" si="54"/>
        <v>4.41</v>
      </c>
      <c r="AE98" s="90">
        <f t="shared" si="54"/>
        <v>4.41</v>
      </c>
      <c r="AF98" s="90">
        <f t="shared" si="54"/>
        <v>4.41</v>
      </c>
    </row>
    <row r="99" spans="2:32" ht="12" customHeight="1">
      <c r="P99" s="140" t="s">
        <v>93</v>
      </c>
      <c r="Q99" s="140"/>
      <c r="R99" s="89">
        <f t="shared" ref="R99:AF99" si="55">R21-0.37*R21</f>
        <v>1.8900000000000001</v>
      </c>
      <c r="S99" s="89">
        <f t="shared" si="55"/>
        <v>2.2050000000000001</v>
      </c>
      <c r="T99" s="89">
        <f t="shared" si="55"/>
        <v>2.52</v>
      </c>
      <c r="U99" s="89">
        <f t="shared" si="55"/>
        <v>2.52</v>
      </c>
      <c r="V99" s="89">
        <f t="shared" si="55"/>
        <v>2.52</v>
      </c>
      <c r="W99" s="89">
        <f t="shared" si="55"/>
        <v>3.15</v>
      </c>
      <c r="X99" s="89">
        <f t="shared" si="55"/>
        <v>3.15</v>
      </c>
      <c r="Y99" s="89">
        <f t="shared" si="55"/>
        <v>3.7800000000000002</v>
      </c>
      <c r="Z99" s="89">
        <f t="shared" si="55"/>
        <v>3.7800000000000002</v>
      </c>
      <c r="AA99" s="89">
        <f t="shared" si="55"/>
        <v>3.7800000000000002</v>
      </c>
      <c r="AB99" s="89">
        <f t="shared" si="55"/>
        <v>3.7800000000000002</v>
      </c>
      <c r="AC99" s="89">
        <f t="shared" si="55"/>
        <v>4.41</v>
      </c>
      <c r="AD99" s="89">
        <f t="shared" si="55"/>
        <v>4.41</v>
      </c>
      <c r="AE99" s="89">
        <f t="shared" si="55"/>
        <v>4.41</v>
      </c>
      <c r="AF99" s="89">
        <f t="shared" si="55"/>
        <v>4.41</v>
      </c>
    </row>
    <row r="100" spans="2:32" ht="12" customHeight="1">
      <c r="Q100" s="138" t="s">
        <v>92</v>
      </c>
      <c r="R100" s="138"/>
      <c r="S100" s="90">
        <f t="shared" ref="S100:AF100" si="56">S22-0.37*S22</f>
        <v>1.8900000000000001</v>
      </c>
      <c r="T100" s="90">
        <f t="shared" si="56"/>
        <v>2.52</v>
      </c>
      <c r="U100" s="90">
        <f t="shared" si="56"/>
        <v>2.52</v>
      </c>
      <c r="V100" s="90">
        <f t="shared" si="56"/>
        <v>2.52</v>
      </c>
      <c r="W100" s="90">
        <f t="shared" si="56"/>
        <v>2.52</v>
      </c>
      <c r="X100" s="90">
        <f t="shared" si="56"/>
        <v>3.15</v>
      </c>
      <c r="Y100" s="90">
        <f t="shared" si="56"/>
        <v>3.15</v>
      </c>
      <c r="Z100" s="90">
        <f t="shared" si="56"/>
        <v>3.7800000000000002</v>
      </c>
      <c r="AA100" s="90">
        <f t="shared" si="56"/>
        <v>3.7800000000000002</v>
      </c>
      <c r="AB100" s="90">
        <f t="shared" si="56"/>
        <v>3.7800000000000002</v>
      </c>
      <c r="AC100" s="90">
        <f t="shared" si="56"/>
        <v>3.7800000000000002</v>
      </c>
      <c r="AD100" s="90">
        <f t="shared" si="56"/>
        <v>4.41</v>
      </c>
      <c r="AE100" s="90">
        <f t="shared" si="56"/>
        <v>4.41</v>
      </c>
      <c r="AF100" s="90">
        <f t="shared" si="56"/>
        <v>4.41</v>
      </c>
    </row>
    <row r="101" spans="2:32" ht="12" customHeight="1">
      <c r="R101" s="140" t="s">
        <v>91</v>
      </c>
      <c r="S101" s="140"/>
      <c r="T101" s="89">
        <f t="shared" ref="T101:AF101" si="57">T23-0.37*T23</f>
        <v>1.8900000000000001</v>
      </c>
      <c r="U101" s="89">
        <f t="shared" si="57"/>
        <v>2.52</v>
      </c>
      <c r="V101" s="89">
        <f t="shared" si="57"/>
        <v>2.52</v>
      </c>
      <c r="W101" s="89">
        <f t="shared" si="57"/>
        <v>2.52</v>
      </c>
      <c r="X101" s="89">
        <f t="shared" si="57"/>
        <v>2.52</v>
      </c>
      <c r="Y101" s="89">
        <f t="shared" si="57"/>
        <v>3.15</v>
      </c>
      <c r="Z101" s="89">
        <f t="shared" si="57"/>
        <v>3.15</v>
      </c>
      <c r="AA101" s="89">
        <f t="shared" si="57"/>
        <v>3.15</v>
      </c>
      <c r="AB101" s="89">
        <f t="shared" si="57"/>
        <v>3.15</v>
      </c>
      <c r="AC101" s="89">
        <f t="shared" si="57"/>
        <v>3.7800000000000002</v>
      </c>
      <c r="AD101" s="89">
        <f t="shared" si="57"/>
        <v>3.7800000000000002</v>
      </c>
      <c r="AE101" s="89">
        <f t="shared" si="57"/>
        <v>3.7800000000000002</v>
      </c>
      <c r="AF101" s="89">
        <f t="shared" si="57"/>
        <v>3.7800000000000002</v>
      </c>
    </row>
    <row r="102" spans="2:32" ht="12" customHeight="1">
      <c r="S102" s="138" t="s">
        <v>90</v>
      </c>
      <c r="T102" s="138"/>
      <c r="U102" s="90">
        <f t="shared" ref="U102:AF102" si="58">U24-0.37*U24</f>
        <v>1.8900000000000001</v>
      </c>
      <c r="V102" s="90">
        <f t="shared" si="58"/>
        <v>2.2050000000000001</v>
      </c>
      <c r="W102" s="90">
        <f t="shared" si="58"/>
        <v>2.52</v>
      </c>
      <c r="X102" s="90">
        <f t="shared" si="58"/>
        <v>2.52</v>
      </c>
      <c r="Y102" s="90">
        <f t="shared" si="58"/>
        <v>2.52</v>
      </c>
      <c r="Z102" s="90">
        <f t="shared" si="58"/>
        <v>3.15</v>
      </c>
      <c r="AA102" s="90">
        <f t="shared" si="58"/>
        <v>3.15</v>
      </c>
      <c r="AB102" s="90">
        <f t="shared" si="58"/>
        <v>3.15</v>
      </c>
      <c r="AC102" s="90">
        <f t="shared" si="58"/>
        <v>3.15</v>
      </c>
      <c r="AD102" s="90">
        <f t="shared" si="58"/>
        <v>3.7800000000000002</v>
      </c>
      <c r="AE102" s="90">
        <f t="shared" si="58"/>
        <v>3.7800000000000002</v>
      </c>
      <c r="AF102" s="90">
        <f t="shared" si="58"/>
        <v>3.7800000000000002</v>
      </c>
    </row>
    <row r="103" spans="2:32" ht="12" customHeight="1">
      <c r="T103" s="137" t="s">
        <v>89</v>
      </c>
      <c r="U103" s="137"/>
      <c r="V103" s="89">
        <f t="shared" ref="V103:AF103" si="59">V25-0.37*V25</f>
        <v>1.8900000000000001</v>
      </c>
      <c r="W103" s="89">
        <f t="shared" si="59"/>
        <v>1.8900000000000001</v>
      </c>
      <c r="X103" s="89">
        <f t="shared" si="59"/>
        <v>2.2050000000000001</v>
      </c>
      <c r="Y103" s="89">
        <f t="shared" si="59"/>
        <v>2.52</v>
      </c>
      <c r="Z103" s="89">
        <f t="shared" si="59"/>
        <v>2.52</v>
      </c>
      <c r="AA103" s="89">
        <f t="shared" si="59"/>
        <v>2.52</v>
      </c>
      <c r="AB103" s="89">
        <f t="shared" si="59"/>
        <v>2.52</v>
      </c>
      <c r="AC103" s="89">
        <f t="shared" si="59"/>
        <v>2.835</v>
      </c>
      <c r="AD103" s="89">
        <f t="shared" si="59"/>
        <v>3.15</v>
      </c>
      <c r="AE103" s="89">
        <f t="shared" si="59"/>
        <v>3.15</v>
      </c>
      <c r="AF103" s="89">
        <f t="shared" si="59"/>
        <v>3.15</v>
      </c>
    </row>
    <row r="104" spans="2:32" ht="12" customHeight="1">
      <c r="C104" s="142" t="s">
        <v>116</v>
      </c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U104" s="138" t="s">
        <v>37</v>
      </c>
      <c r="V104" s="138"/>
      <c r="W104" s="90">
        <f t="shared" ref="W104:AF104" si="60">W26-0.37*W26</f>
        <v>1.8900000000000001</v>
      </c>
      <c r="X104" s="90">
        <f t="shared" si="60"/>
        <v>1.8900000000000001</v>
      </c>
      <c r="Y104" s="90">
        <f t="shared" si="60"/>
        <v>2.52</v>
      </c>
      <c r="Z104" s="90">
        <f t="shared" si="60"/>
        <v>2.52</v>
      </c>
      <c r="AA104" s="90">
        <f t="shared" si="60"/>
        <v>2.52</v>
      </c>
      <c r="AB104" s="90">
        <f t="shared" si="60"/>
        <v>2.52</v>
      </c>
      <c r="AC104" s="90">
        <f t="shared" si="60"/>
        <v>2.835</v>
      </c>
      <c r="AD104" s="90">
        <f t="shared" si="60"/>
        <v>2.835</v>
      </c>
      <c r="AE104" s="90">
        <f t="shared" si="60"/>
        <v>2.835</v>
      </c>
      <c r="AF104" s="90">
        <f t="shared" si="60"/>
        <v>2.835</v>
      </c>
    </row>
    <row r="105" spans="2:32" ht="12" customHeight="1">
      <c r="B105" s="143" t="s">
        <v>87</v>
      </c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U105" s="140" t="s">
        <v>38</v>
      </c>
      <c r="V105" s="140"/>
      <c r="W105" s="140"/>
      <c r="X105" s="89">
        <f t="shared" ref="X105:AF105" si="61">X27-0.37*X27</f>
        <v>1.8900000000000001</v>
      </c>
      <c r="Y105" s="89">
        <f t="shared" si="61"/>
        <v>2.2050000000000001</v>
      </c>
      <c r="Z105" s="89">
        <f t="shared" si="61"/>
        <v>2.52</v>
      </c>
      <c r="AA105" s="89">
        <f t="shared" si="61"/>
        <v>2.52</v>
      </c>
      <c r="AB105" s="89">
        <f t="shared" si="61"/>
        <v>2.52</v>
      </c>
      <c r="AC105" s="89">
        <f t="shared" si="61"/>
        <v>2.52</v>
      </c>
      <c r="AD105" s="89">
        <f t="shared" si="61"/>
        <v>2.835</v>
      </c>
      <c r="AE105" s="89">
        <f t="shared" si="61"/>
        <v>2.835</v>
      </c>
      <c r="AF105" s="89">
        <f t="shared" si="61"/>
        <v>2.835</v>
      </c>
    </row>
    <row r="106" spans="2:32" ht="12" customHeight="1">
      <c r="C106" s="142" t="s">
        <v>113</v>
      </c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W106" s="139" t="s">
        <v>39</v>
      </c>
      <c r="X106" s="139"/>
      <c r="Y106" s="90">
        <f t="shared" ref="Y106:AF106" si="62">Y28-0.37*Y28</f>
        <v>1.8900000000000001</v>
      </c>
      <c r="Z106" s="90">
        <f t="shared" si="62"/>
        <v>2.2050000000000001</v>
      </c>
      <c r="AA106" s="90">
        <f t="shared" si="62"/>
        <v>2.2050000000000001</v>
      </c>
      <c r="AB106" s="90">
        <f t="shared" si="62"/>
        <v>2.2050000000000001</v>
      </c>
      <c r="AC106" s="90">
        <f t="shared" si="62"/>
        <v>2.52</v>
      </c>
      <c r="AD106" s="90">
        <f t="shared" si="62"/>
        <v>2.835</v>
      </c>
      <c r="AE106" s="90">
        <f t="shared" si="62"/>
        <v>2.835</v>
      </c>
      <c r="AF106" s="90">
        <f t="shared" si="62"/>
        <v>2.835</v>
      </c>
    </row>
    <row r="107" spans="2:32" ht="12" customHeight="1">
      <c r="X107" s="140" t="s">
        <v>40</v>
      </c>
      <c r="Y107" s="140"/>
      <c r="Z107" s="89">
        <f t="shared" ref="Z107:AF107" si="63">Z29-0.37*Z29</f>
        <v>1.8900000000000001</v>
      </c>
      <c r="AA107" s="89">
        <f t="shared" si="63"/>
        <v>1.8900000000000001</v>
      </c>
      <c r="AB107" s="89">
        <f t="shared" si="63"/>
        <v>1.8900000000000001</v>
      </c>
      <c r="AC107" s="89">
        <f t="shared" si="63"/>
        <v>2.52</v>
      </c>
      <c r="AD107" s="89">
        <f t="shared" si="63"/>
        <v>2.52</v>
      </c>
      <c r="AE107" s="89">
        <f t="shared" si="63"/>
        <v>2.52</v>
      </c>
      <c r="AF107" s="89">
        <f t="shared" si="63"/>
        <v>2.52</v>
      </c>
    </row>
    <row r="108" spans="2:32" ht="12" customHeight="1">
      <c r="X108" s="138" t="s">
        <v>41</v>
      </c>
      <c r="Y108" s="138"/>
      <c r="Z108" s="138"/>
      <c r="AA108" s="90">
        <f t="shared" ref="AA108:AF108" si="64">AA30-0.37*AA30</f>
        <v>1.575</v>
      </c>
      <c r="AB108" s="90">
        <f t="shared" si="64"/>
        <v>1.8900000000000001</v>
      </c>
      <c r="AC108" s="90">
        <f t="shared" si="64"/>
        <v>2.2050000000000001</v>
      </c>
      <c r="AD108" s="90">
        <f t="shared" si="64"/>
        <v>2.52</v>
      </c>
      <c r="AE108" s="90">
        <f t="shared" si="64"/>
        <v>2.52</v>
      </c>
      <c r="AF108" s="90">
        <f t="shared" si="64"/>
        <v>2.52</v>
      </c>
    </row>
    <row r="109" spans="2:32" ht="12" customHeight="1">
      <c r="Y109" s="140" t="s">
        <v>42</v>
      </c>
      <c r="Z109" s="140"/>
      <c r="AA109" s="140"/>
      <c r="AB109" s="89">
        <f>AB31-0.37*AB31</f>
        <v>1.575</v>
      </c>
      <c r="AC109" s="89">
        <f>AC31-0.37*AC31</f>
        <v>1.8900000000000001</v>
      </c>
      <c r="AD109" s="89">
        <f>AD31-0.37*AD31</f>
        <v>2.52</v>
      </c>
      <c r="AE109" s="89">
        <f>AE31-0.37*AE31</f>
        <v>2.52</v>
      </c>
      <c r="AF109" s="89">
        <f>AF31-0.37*AF31</f>
        <v>2.52</v>
      </c>
    </row>
    <row r="110" spans="2:32" ht="12" customHeight="1">
      <c r="Z110" s="138" t="s">
        <v>43</v>
      </c>
      <c r="AA110" s="138"/>
      <c r="AB110" s="138"/>
      <c r="AC110" s="90">
        <f>AC32-0.37*AC32</f>
        <v>1.8900000000000001</v>
      </c>
      <c r="AD110" s="90">
        <f>AD32-0.37*AD32</f>
        <v>2.52</v>
      </c>
      <c r="AE110" s="90">
        <f>AE32-0.37*AE32</f>
        <v>2.52</v>
      </c>
      <c r="AF110" s="90">
        <f>AF32-0.37*AF32</f>
        <v>2.52</v>
      </c>
    </row>
    <row r="111" spans="2:32" ht="12" customHeight="1">
      <c r="AB111" s="140" t="s">
        <v>44</v>
      </c>
      <c r="AC111" s="140"/>
      <c r="AD111" s="89">
        <f>AD33-0.37*AD33</f>
        <v>1.8900000000000001</v>
      </c>
      <c r="AE111" s="89">
        <f>AE33-0.37*AE33</f>
        <v>1.8900000000000001</v>
      </c>
      <c r="AF111" s="89">
        <f>AF33-0.37*AF33</f>
        <v>1.8900000000000001</v>
      </c>
    </row>
    <row r="112" spans="2:32" ht="12" customHeight="1">
      <c r="AA112" s="138" t="s">
        <v>45</v>
      </c>
      <c r="AB112" s="138"/>
      <c r="AC112" s="138"/>
      <c r="AD112" s="138"/>
      <c r="AE112" s="90">
        <f>AE34-0.37*AE34</f>
        <v>1.575</v>
      </c>
      <c r="AF112" s="90">
        <f>AF34-0.37*AF34</f>
        <v>1.575</v>
      </c>
    </row>
    <row r="113" spans="1:32" ht="12" customHeight="1">
      <c r="AB113" s="140" t="s">
        <v>85</v>
      </c>
      <c r="AC113" s="140"/>
      <c r="AD113" s="140"/>
      <c r="AE113" s="140"/>
      <c r="AF113" s="89">
        <f>AF35-0.37*AF35</f>
        <v>1.26</v>
      </c>
    </row>
    <row r="114" spans="1:32" ht="12" customHeight="1"/>
    <row r="115" spans="1:32" ht="12" customHeight="1"/>
    <row r="116" spans="1:32" ht="12" customHeight="1"/>
    <row r="117" spans="1:32" ht="12" customHeight="1"/>
    <row r="118" spans="1:32" ht="12" customHeight="1"/>
    <row r="119" spans="1:32" ht="12" customHeight="1"/>
    <row r="120" spans="1:32" ht="12" customHeight="1"/>
    <row r="121" spans="1:32" ht="93" customHeight="1">
      <c r="B121" s="86" t="s">
        <v>107</v>
      </c>
      <c r="C121" s="86" t="s">
        <v>106</v>
      </c>
      <c r="D121" s="86" t="s">
        <v>24</v>
      </c>
      <c r="E121" s="86" t="s">
        <v>105</v>
      </c>
      <c r="F121" s="86" t="s">
        <v>104</v>
      </c>
      <c r="G121" s="86" t="s">
        <v>103</v>
      </c>
      <c r="H121" s="86" t="s">
        <v>102</v>
      </c>
      <c r="I121" s="86" t="s">
        <v>101</v>
      </c>
      <c r="J121" s="86" t="s">
        <v>100</v>
      </c>
      <c r="K121" s="86" t="s">
        <v>99</v>
      </c>
      <c r="L121" s="86" t="s">
        <v>98</v>
      </c>
      <c r="M121" s="86" t="s">
        <v>97</v>
      </c>
      <c r="N121" s="86" t="s">
        <v>96</v>
      </c>
      <c r="O121" s="86" t="s">
        <v>95</v>
      </c>
      <c r="P121" s="83" t="s">
        <v>94</v>
      </c>
      <c r="Q121" s="83" t="s">
        <v>93</v>
      </c>
      <c r="R121" s="85" t="s">
        <v>92</v>
      </c>
      <c r="S121" s="83" t="s">
        <v>91</v>
      </c>
      <c r="T121" s="83" t="s">
        <v>90</v>
      </c>
      <c r="U121" s="84" t="s">
        <v>89</v>
      </c>
      <c r="V121" s="83" t="s">
        <v>37</v>
      </c>
      <c r="W121" s="83" t="s">
        <v>38</v>
      </c>
      <c r="X121" s="83" t="s">
        <v>39</v>
      </c>
      <c r="Y121" s="83" t="s">
        <v>40</v>
      </c>
      <c r="Z121" s="83" t="s">
        <v>41</v>
      </c>
      <c r="AA121" s="83" t="s">
        <v>42</v>
      </c>
      <c r="AB121" s="83" t="s">
        <v>43</v>
      </c>
      <c r="AC121" s="83" t="s">
        <v>44</v>
      </c>
      <c r="AD121" s="83" t="s">
        <v>45</v>
      </c>
      <c r="AE121" s="83" t="s">
        <v>85</v>
      </c>
      <c r="AF121" s="83" t="s">
        <v>109</v>
      </c>
    </row>
    <row r="122" spans="1:32" ht="12" customHeight="1">
      <c r="A122" s="82" t="s">
        <v>108</v>
      </c>
      <c r="B122" s="89">
        <f t="shared" ref="B122:AF122" si="65">B5-0.49*B5</f>
        <v>1.02</v>
      </c>
      <c r="C122" s="89">
        <f t="shared" si="65"/>
        <v>1.2749999999999999</v>
      </c>
      <c r="D122" s="89">
        <f t="shared" si="65"/>
        <v>1.53</v>
      </c>
      <c r="E122" s="89">
        <f t="shared" si="65"/>
        <v>1.7850000000000001</v>
      </c>
      <c r="F122" s="89">
        <f t="shared" si="65"/>
        <v>1.7850000000000001</v>
      </c>
      <c r="G122" s="89">
        <f t="shared" si="65"/>
        <v>2.04</v>
      </c>
      <c r="H122" s="89">
        <f t="shared" si="65"/>
        <v>2.04</v>
      </c>
      <c r="I122" s="89">
        <f t="shared" si="65"/>
        <v>2.04</v>
      </c>
      <c r="J122" s="89">
        <f t="shared" si="65"/>
        <v>2.5499999999999998</v>
      </c>
      <c r="K122" s="89">
        <f t="shared" si="65"/>
        <v>2.5499999999999998</v>
      </c>
      <c r="L122" s="89">
        <f t="shared" si="65"/>
        <v>2.5499999999999998</v>
      </c>
      <c r="M122" s="89">
        <f t="shared" si="65"/>
        <v>2.5499999999999998</v>
      </c>
      <c r="N122" s="89">
        <f t="shared" si="65"/>
        <v>3.06</v>
      </c>
      <c r="O122" s="89">
        <f t="shared" si="65"/>
        <v>3.06</v>
      </c>
      <c r="P122" s="89">
        <f t="shared" si="65"/>
        <v>3.06</v>
      </c>
      <c r="Q122" s="89">
        <f t="shared" si="65"/>
        <v>3.06</v>
      </c>
      <c r="R122" s="89">
        <f t="shared" si="65"/>
        <v>3.5700000000000003</v>
      </c>
      <c r="S122" s="89">
        <f t="shared" si="65"/>
        <v>3.5700000000000003</v>
      </c>
      <c r="T122" s="89">
        <f t="shared" si="65"/>
        <v>4.08</v>
      </c>
      <c r="U122" s="89">
        <f t="shared" si="65"/>
        <v>4.08</v>
      </c>
      <c r="V122" s="89">
        <f t="shared" si="65"/>
        <v>4.08</v>
      </c>
      <c r="W122" s="89">
        <f t="shared" si="65"/>
        <v>4.59</v>
      </c>
      <c r="X122" s="89">
        <f t="shared" si="65"/>
        <v>4.59</v>
      </c>
      <c r="Y122" s="89">
        <f t="shared" si="65"/>
        <v>4.59</v>
      </c>
      <c r="Z122" s="89">
        <f t="shared" si="65"/>
        <v>5.0999999999999996</v>
      </c>
      <c r="AA122" s="89">
        <f t="shared" si="65"/>
        <v>5.0999999999999996</v>
      </c>
      <c r="AB122" s="89">
        <f t="shared" si="65"/>
        <v>5.0999999999999996</v>
      </c>
      <c r="AC122" s="89">
        <f t="shared" si="65"/>
        <v>5.0999999999999996</v>
      </c>
      <c r="AD122" s="89">
        <f t="shared" si="65"/>
        <v>5.61</v>
      </c>
      <c r="AE122" s="89">
        <f t="shared" si="65"/>
        <v>5.61</v>
      </c>
      <c r="AF122" s="89">
        <f t="shared" si="65"/>
        <v>5.61</v>
      </c>
    </row>
    <row r="123" spans="1:32" ht="12" customHeight="1">
      <c r="A123" s="141" t="s">
        <v>107</v>
      </c>
      <c r="B123" s="141"/>
      <c r="C123" s="90">
        <f t="shared" ref="C123:AF123" si="66">C6-0.49*C6</f>
        <v>1.2749999999999999</v>
      </c>
      <c r="D123" s="90">
        <f t="shared" si="66"/>
        <v>1.53</v>
      </c>
      <c r="E123" s="90">
        <f t="shared" si="66"/>
        <v>1.7850000000000001</v>
      </c>
      <c r="F123" s="90">
        <f t="shared" si="66"/>
        <v>1.7850000000000001</v>
      </c>
      <c r="G123" s="90">
        <f t="shared" si="66"/>
        <v>2.04</v>
      </c>
      <c r="H123" s="90">
        <f t="shared" si="66"/>
        <v>2.04</v>
      </c>
      <c r="I123" s="90">
        <f t="shared" si="66"/>
        <v>2.04</v>
      </c>
      <c r="J123" s="90">
        <f t="shared" si="66"/>
        <v>2.5499999999999998</v>
      </c>
      <c r="K123" s="90">
        <f t="shared" si="66"/>
        <v>2.5499999999999998</v>
      </c>
      <c r="L123" s="90">
        <f t="shared" si="66"/>
        <v>2.5499999999999998</v>
      </c>
      <c r="M123" s="90">
        <f t="shared" si="66"/>
        <v>2.5499999999999998</v>
      </c>
      <c r="N123" s="90">
        <f t="shared" si="66"/>
        <v>3.06</v>
      </c>
      <c r="O123" s="90">
        <f t="shared" si="66"/>
        <v>3.06</v>
      </c>
      <c r="P123" s="90">
        <f t="shared" si="66"/>
        <v>3.06</v>
      </c>
      <c r="Q123" s="90">
        <f t="shared" si="66"/>
        <v>3.06</v>
      </c>
      <c r="R123" s="90">
        <f t="shared" si="66"/>
        <v>3.5700000000000003</v>
      </c>
      <c r="S123" s="90">
        <f t="shared" si="66"/>
        <v>3.5700000000000003</v>
      </c>
      <c r="T123" s="90">
        <f t="shared" si="66"/>
        <v>4.08</v>
      </c>
      <c r="U123" s="90">
        <f t="shared" si="66"/>
        <v>4.08</v>
      </c>
      <c r="V123" s="90">
        <f t="shared" si="66"/>
        <v>4.08</v>
      </c>
      <c r="W123" s="90">
        <f t="shared" si="66"/>
        <v>4.59</v>
      </c>
      <c r="X123" s="90">
        <f t="shared" si="66"/>
        <v>4.59</v>
      </c>
      <c r="Y123" s="90">
        <f t="shared" si="66"/>
        <v>4.59</v>
      </c>
      <c r="Z123" s="90">
        <f t="shared" si="66"/>
        <v>5.0999999999999996</v>
      </c>
      <c r="AA123" s="90">
        <f t="shared" si="66"/>
        <v>5.0999999999999996</v>
      </c>
      <c r="AB123" s="90">
        <f t="shared" si="66"/>
        <v>5.0999999999999996</v>
      </c>
      <c r="AC123" s="90">
        <f t="shared" si="66"/>
        <v>5.0999999999999996</v>
      </c>
      <c r="AD123" s="90">
        <f t="shared" si="66"/>
        <v>5.61</v>
      </c>
      <c r="AE123" s="90">
        <f t="shared" si="66"/>
        <v>5.61</v>
      </c>
      <c r="AF123" s="90">
        <f t="shared" si="66"/>
        <v>5.61</v>
      </c>
    </row>
    <row r="124" spans="1:32" ht="12" customHeight="1">
      <c r="A124" s="140" t="s">
        <v>106</v>
      </c>
      <c r="B124" s="140"/>
      <c r="C124" s="140"/>
      <c r="D124" s="89">
        <f t="shared" ref="D124:AF124" si="67">D7-0.49*D7</f>
        <v>1.2749999999999999</v>
      </c>
      <c r="E124" s="89">
        <f t="shared" si="67"/>
        <v>1.7850000000000001</v>
      </c>
      <c r="F124" s="89">
        <f t="shared" si="67"/>
        <v>1.7850000000000001</v>
      </c>
      <c r="G124" s="89">
        <f t="shared" si="67"/>
        <v>2.04</v>
      </c>
      <c r="H124" s="89">
        <f t="shared" si="67"/>
        <v>2.04</v>
      </c>
      <c r="I124" s="89">
        <f t="shared" si="67"/>
        <v>2.04</v>
      </c>
      <c r="J124" s="89">
        <f t="shared" si="67"/>
        <v>2.5499999999999998</v>
      </c>
      <c r="K124" s="89">
        <f t="shared" si="67"/>
        <v>2.5499999999999998</v>
      </c>
      <c r="L124" s="89">
        <f t="shared" si="67"/>
        <v>2.5499999999999998</v>
      </c>
      <c r="M124" s="89">
        <f t="shared" si="67"/>
        <v>2.5499999999999998</v>
      </c>
      <c r="N124" s="89">
        <f t="shared" si="67"/>
        <v>3.06</v>
      </c>
      <c r="O124" s="89">
        <f t="shared" si="67"/>
        <v>3.06</v>
      </c>
      <c r="P124" s="89">
        <f t="shared" si="67"/>
        <v>3.06</v>
      </c>
      <c r="Q124" s="89">
        <f t="shared" si="67"/>
        <v>3.06</v>
      </c>
      <c r="R124" s="89">
        <f t="shared" si="67"/>
        <v>3.5700000000000003</v>
      </c>
      <c r="S124" s="89">
        <f t="shared" si="67"/>
        <v>3.5700000000000003</v>
      </c>
      <c r="T124" s="89">
        <f t="shared" si="67"/>
        <v>4.08</v>
      </c>
      <c r="U124" s="89">
        <f t="shared" si="67"/>
        <v>4.08</v>
      </c>
      <c r="V124" s="89">
        <f t="shared" si="67"/>
        <v>4.08</v>
      </c>
      <c r="W124" s="89">
        <f t="shared" si="67"/>
        <v>4.59</v>
      </c>
      <c r="X124" s="89">
        <f t="shared" si="67"/>
        <v>4.59</v>
      </c>
      <c r="Y124" s="89">
        <f t="shared" si="67"/>
        <v>4.59</v>
      </c>
      <c r="Z124" s="89">
        <f t="shared" si="67"/>
        <v>5.0999999999999996</v>
      </c>
      <c r="AA124" s="89">
        <f t="shared" si="67"/>
        <v>5.0999999999999996</v>
      </c>
      <c r="AB124" s="89">
        <f t="shared" si="67"/>
        <v>5.0999999999999996</v>
      </c>
      <c r="AC124" s="89">
        <f t="shared" si="67"/>
        <v>5.0999999999999996</v>
      </c>
      <c r="AD124" s="89">
        <f t="shared" si="67"/>
        <v>5.61</v>
      </c>
      <c r="AE124" s="89">
        <f t="shared" si="67"/>
        <v>5.61</v>
      </c>
      <c r="AF124" s="89">
        <f t="shared" si="67"/>
        <v>5.61</v>
      </c>
    </row>
    <row r="125" spans="1:32" ht="12" customHeight="1">
      <c r="C125" s="138" t="s">
        <v>24</v>
      </c>
      <c r="D125" s="138"/>
      <c r="E125" s="90">
        <f t="shared" ref="E125:AF125" si="68">E8-0.49*E8</f>
        <v>1.53</v>
      </c>
      <c r="F125" s="90">
        <f t="shared" si="68"/>
        <v>1.53</v>
      </c>
      <c r="G125" s="90">
        <f t="shared" si="68"/>
        <v>1.7850000000000001</v>
      </c>
      <c r="H125" s="90">
        <f t="shared" si="68"/>
        <v>2.04</v>
      </c>
      <c r="I125" s="90">
        <f t="shared" si="68"/>
        <v>2.04</v>
      </c>
      <c r="J125" s="90">
        <f t="shared" si="68"/>
        <v>2.04</v>
      </c>
      <c r="K125" s="90">
        <f t="shared" si="68"/>
        <v>2.5499999999999998</v>
      </c>
      <c r="L125" s="90">
        <f t="shared" si="68"/>
        <v>2.5499999999999998</v>
      </c>
      <c r="M125" s="90">
        <f t="shared" si="68"/>
        <v>2.5499999999999998</v>
      </c>
      <c r="N125" s="90">
        <f t="shared" si="68"/>
        <v>3.06</v>
      </c>
      <c r="O125" s="90">
        <f t="shared" si="68"/>
        <v>3.06</v>
      </c>
      <c r="P125" s="90">
        <f t="shared" si="68"/>
        <v>3.06</v>
      </c>
      <c r="Q125" s="90">
        <f t="shared" si="68"/>
        <v>3.06</v>
      </c>
      <c r="R125" s="90">
        <f t="shared" si="68"/>
        <v>3.5700000000000003</v>
      </c>
      <c r="S125" s="90">
        <f t="shared" si="68"/>
        <v>3.5700000000000003</v>
      </c>
      <c r="T125" s="90">
        <f t="shared" si="68"/>
        <v>4.08</v>
      </c>
      <c r="U125" s="90">
        <f t="shared" si="68"/>
        <v>4.08</v>
      </c>
      <c r="V125" s="90">
        <f t="shared" si="68"/>
        <v>4.08</v>
      </c>
      <c r="W125" s="90">
        <f t="shared" si="68"/>
        <v>4.59</v>
      </c>
      <c r="X125" s="90">
        <f t="shared" si="68"/>
        <v>4.59</v>
      </c>
      <c r="Y125" s="90">
        <f t="shared" si="68"/>
        <v>4.59</v>
      </c>
      <c r="Z125" s="90">
        <f t="shared" si="68"/>
        <v>5.0999999999999996</v>
      </c>
      <c r="AA125" s="90">
        <f t="shared" si="68"/>
        <v>5.0999999999999996</v>
      </c>
      <c r="AB125" s="90">
        <f t="shared" si="68"/>
        <v>5.0999999999999996</v>
      </c>
      <c r="AC125" s="90">
        <f t="shared" si="68"/>
        <v>5.0999999999999996</v>
      </c>
      <c r="AD125" s="90">
        <f t="shared" si="68"/>
        <v>5.61</v>
      </c>
      <c r="AE125" s="90">
        <f t="shared" si="68"/>
        <v>5.61</v>
      </c>
      <c r="AF125" s="90">
        <f t="shared" si="68"/>
        <v>5.61</v>
      </c>
    </row>
    <row r="126" spans="1:32" ht="12" customHeight="1">
      <c r="D126" s="140" t="s">
        <v>105</v>
      </c>
      <c r="E126" s="140"/>
      <c r="F126" s="89">
        <f t="shared" ref="F126:AF126" si="69">F9-0.49*F9</f>
        <v>1.53</v>
      </c>
      <c r="G126" s="89">
        <f t="shared" si="69"/>
        <v>1.53</v>
      </c>
      <c r="H126" s="89">
        <f t="shared" si="69"/>
        <v>1.7850000000000001</v>
      </c>
      <c r="I126" s="89">
        <f t="shared" si="69"/>
        <v>2.04</v>
      </c>
      <c r="J126" s="89">
        <f t="shared" si="69"/>
        <v>2.04</v>
      </c>
      <c r="K126" s="89">
        <f t="shared" si="69"/>
        <v>2.04</v>
      </c>
      <c r="L126" s="89">
        <f t="shared" si="69"/>
        <v>2.5499999999999998</v>
      </c>
      <c r="M126" s="89">
        <f t="shared" si="69"/>
        <v>2.5499999999999998</v>
      </c>
      <c r="N126" s="89">
        <f t="shared" si="69"/>
        <v>2.5499999999999998</v>
      </c>
      <c r="O126" s="89">
        <f t="shared" si="69"/>
        <v>2.5499999999999998</v>
      </c>
      <c r="P126" s="89">
        <f t="shared" si="69"/>
        <v>3.06</v>
      </c>
      <c r="Q126" s="89">
        <f t="shared" si="69"/>
        <v>3.06</v>
      </c>
      <c r="R126" s="89">
        <f t="shared" si="69"/>
        <v>3.06</v>
      </c>
      <c r="S126" s="89">
        <f t="shared" si="69"/>
        <v>3.06</v>
      </c>
      <c r="T126" s="89">
        <f t="shared" si="69"/>
        <v>3.5700000000000003</v>
      </c>
      <c r="U126" s="89">
        <f t="shared" si="69"/>
        <v>3.5700000000000003</v>
      </c>
      <c r="V126" s="89">
        <f t="shared" si="69"/>
        <v>3.5700000000000003</v>
      </c>
      <c r="W126" s="89">
        <f t="shared" si="69"/>
        <v>4.08</v>
      </c>
      <c r="X126" s="89">
        <f t="shared" si="69"/>
        <v>4.08</v>
      </c>
      <c r="Y126" s="89">
        <f t="shared" si="69"/>
        <v>4.08</v>
      </c>
      <c r="Z126" s="89">
        <f t="shared" si="69"/>
        <v>4.59</v>
      </c>
      <c r="AA126" s="89">
        <f t="shared" si="69"/>
        <v>4.59</v>
      </c>
      <c r="AB126" s="89">
        <f t="shared" si="69"/>
        <v>4.59</v>
      </c>
      <c r="AC126" s="89">
        <f t="shared" si="69"/>
        <v>4.59</v>
      </c>
      <c r="AD126" s="89">
        <f t="shared" si="69"/>
        <v>5.0999999999999996</v>
      </c>
      <c r="AE126" s="89">
        <f t="shared" si="69"/>
        <v>5.0999999999999996</v>
      </c>
      <c r="AF126" s="89">
        <f t="shared" si="69"/>
        <v>5.0999999999999996</v>
      </c>
    </row>
    <row r="127" spans="1:32" ht="12" customHeight="1">
      <c r="E127" s="141" t="s">
        <v>104</v>
      </c>
      <c r="F127" s="141"/>
      <c r="G127" s="90">
        <f t="shared" ref="G127:AF127" si="70">G10-0.49*G10</f>
        <v>1.53</v>
      </c>
      <c r="H127" s="90">
        <f t="shared" si="70"/>
        <v>1.53</v>
      </c>
      <c r="I127" s="90">
        <f t="shared" si="70"/>
        <v>2.04</v>
      </c>
      <c r="J127" s="90">
        <f t="shared" si="70"/>
        <v>2.04</v>
      </c>
      <c r="K127" s="90">
        <f t="shared" si="70"/>
        <v>2.04</v>
      </c>
      <c r="L127" s="90">
        <f t="shared" si="70"/>
        <v>2.5499999999999998</v>
      </c>
      <c r="M127" s="90">
        <f t="shared" si="70"/>
        <v>2.5499999999999998</v>
      </c>
      <c r="N127" s="90">
        <f t="shared" si="70"/>
        <v>2.5499999999999998</v>
      </c>
      <c r="O127" s="90">
        <f t="shared" si="70"/>
        <v>2.5499999999999998</v>
      </c>
      <c r="P127" s="90">
        <f t="shared" si="70"/>
        <v>3.06</v>
      </c>
      <c r="Q127" s="90">
        <f t="shared" si="70"/>
        <v>3.06</v>
      </c>
      <c r="R127" s="90">
        <f t="shared" si="70"/>
        <v>3.06</v>
      </c>
      <c r="S127" s="90">
        <f t="shared" si="70"/>
        <v>3.06</v>
      </c>
      <c r="T127" s="90">
        <f t="shared" si="70"/>
        <v>3.5700000000000003</v>
      </c>
      <c r="U127" s="90">
        <f t="shared" si="70"/>
        <v>3.5700000000000003</v>
      </c>
      <c r="V127" s="90">
        <f t="shared" si="70"/>
        <v>3.5700000000000003</v>
      </c>
      <c r="W127" s="90">
        <f t="shared" si="70"/>
        <v>4.08</v>
      </c>
      <c r="X127" s="90">
        <f t="shared" si="70"/>
        <v>4.08</v>
      </c>
      <c r="Y127" s="90">
        <f t="shared" si="70"/>
        <v>4.08</v>
      </c>
      <c r="Z127" s="90">
        <f t="shared" si="70"/>
        <v>4.59</v>
      </c>
      <c r="AA127" s="90">
        <f t="shared" si="70"/>
        <v>4.59</v>
      </c>
      <c r="AB127" s="90">
        <f t="shared" si="70"/>
        <v>4.59</v>
      </c>
      <c r="AC127" s="90">
        <f t="shared" si="70"/>
        <v>4.59</v>
      </c>
      <c r="AD127" s="90">
        <f t="shared" si="70"/>
        <v>5.0999999999999996</v>
      </c>
      <c r="AE127" s="90">
        <f t="shared" si="70"/>
        <v>5.0999999999999996</v>
      </c>
      <c r="AF127" s="90">
        <f t="shared" si="70"/>
        <v>5.0999999999999996</v>
      </c>
    </row>
    <row r="128" spans="1:32" ht="12" customHeight="1">
      <c r="F128" s="140" t="s">
        <v>103</v>
      </c>
      <c r="G128" s="140"/>
      <c r="H128" s="89">
        <f t="shared" ref="H128:AF128" si="71">H11-0.49*H11</f>
        <v>1.53</v>
      </c>
      <c r="I128" s="89">
        <f t="shared" si="71"/>
        <v>2.04</v>
      </c>
      <c r="J128" s="89">
        <f t="shared" si="71"/>
        <v>2.04</v>
      </c>
      <c r="K128" s="89">
        <f t="shared" si="71"/>
        <v>2.04</v>
      </c>
      <c r="L128" s="89">
        <f t="shared" si="71"/>
        <v>2.04</v>
      </c>
      <c r="M128" s="89">
        <f t="shared" si="71"/>
        <v>2.5499999999999998</v>
      </c>
      <c r="N128" s="89">
        <f t="shared" si="71"/>
        <v>2.5499999999999998</v>
      </c>
      <c r="O128" s="89">
        <f t="shared" si="71"/>
        <v>2.5499999999999998</v>
      </c>
      <c r="P128" s="89">
        <f t="shared" si="71"/>
        <v>3.06</v>
      </c>
      <c r="Q128" s="89">
        <f t="shared" si="71"/>
        <v>3.06</v>
      </c>
      <c r="R128" s="89">
        <f t="shared" si="71"/>
        <v>3.06</v>
      </c>
      <c r="S128" s="89">
        <f t="shared" si="71"/>
        <v>3.06</v>
      </c>
      <c r="T128" s="89">
        <f t="shared" si="71"/>
        <v>3.5700000000000003</v>
      </c>
      <c r="U128" s="89">
        <f t="shared" si="71"/>
        <v>3.5700000000000003</v>
      </c>
      <c r="V128" s="89">
        <f t="shared" si="71"/>
        <v>3.5700000000000003</v>
      </c>
      <c r="W128" s="89">
        <f t="shared" si="71"/>
        <v>4.08</v>
      </c>
      <c r="X128" s="89">
        <f t="shared" si="71"/>
        <v>4.08</v>
      </c>
      <c r="Y128" s="89">
        <f t="shared" si="71"/>
        <v>4.08</v>
      </c>
      <c r="Z128" s="89">
        <f t="shared" si="71"/>
        <v>4.59</v>
      </c>
      <c r="AA128" s="89">
        <f t="shared" si="71"/>
        <v>4.59</v>
      </c>
      <c r="AB128" s="89">
        <f t="shared" si="71"/>
        <v>4.59</v>
      </c>
      <c r="AC128" s="89">
        <f t="shared" si="71"/>
        <v>4.59</v>
      </c>
      <c r="AD128" s="89">
        <f t="shared" si="71"/>
        <v>5.0999999999999996</v>
      </c>
      <c r="AE128" s="89">
        <f t="shared" si="71"/>
        <v>5.0999999999999996</v>
      </c>
      <c r="AF128" s="89">
        <f t="shared" si="71"/>
        <v>5.0999999999999996</v>
      </c>
    </row>
    <row r="129" spans="2:32" ht="12" customHeight="1">
      <c r="G129" s="138" t="s">
        <v>102</v>
      </c>
      <c r="H129" s="138"/>
      <c r="I129" s="90">
        <f t="shared" ref="I129:AF129" si="72">I12-0.49*I12</f>
        <v>1.53</v>
      </c>
      <c r="J129" s="90">
        <f t="shared" si="72"/>
        <v>1.53</v>
      </c>
      <c r="K129" s="90">
        <f t="shared" si="72"/>
        <v>2.04</v>
      </c>
      <c r="L129" s="90">
        <f t="shared" si="72"/>
        <v>2.04</v>
      </c>
      <c r="M129" s="90">
        <f t="shared" si="72"/>
        <v>2.04</v>
      </c>
      <c r="N129" s="90">
        <f t="shared" si="72"/>
        <v>2.5499999999999998</v>
      </c>
      <c r="O129" s="90">
        <f t="shared" si="72"/>
        <v>2.5499999999999998</v>
      </c>
      <c r="P129" s="90">
        <f t="shared" si="72"/>
        <v>2.5499999999999998</v>
      </c>
      <c r="Q129" s="90">
        <f t="shared" si="72"/>
        <v>3.06</v>
      </c>
      <c r="R129" s="90">
        <f t="shared" si="72"/>
        <v>3.06</v>
      </c>
      <c r="S129" s="90">
        <f t="shared" si="72"/>
        <v>3.06</v>
      </c>
      <c r="T129" s="90">
        <f t="shared" si="72"/>
        <v>3.5700000000000003</v>
      </c>
      <c r="U129" s="90">
        <f t="shared" si="72"/>
        <v>3.5700000000000003</v>
      </c>
      <c r="V129" s="90">
        <f t="shared" si="72"/>
        <v>3.5700000000000003</v>
      </c>
      <c r="W129" s="90">
        <f t="shared" si="72"/>
        <v>4.08</v>
      </c>
      <c r="X129" s="90">
        <f t="shared" si="72"/>
        <v>4.08</v>
      </c>
      <c r="Y129" s="90">
        <f t="shared" si="72"/>
        <v>4.08</v>
      </c>
      <c r="Z129" s="90">
        <f t="shared" si="72"/>
        <v>4.59</v>
      </c>
      <c r="AA129" s="90">
        <f t="shared" si="72"/>
        <v>4.59</v>
      </c>
      <c r="AB129" s="90">
        <f t="shared" si="72"/>
        <v>4.59</v>
      </c>
      <c r="AC129" s="90">
        <f t="shared" si="72"/>
        <v>4.59</v>
      </c>
      <c r="AD129" s="90">
        <f t="shared" si="72"/>
        <v>5.0999999999999996</v>
      </c>
      <c r="AE129" s="90">
        <f t="shared" si="72"/>
        <v>5.0999999999999996</v>
      </c>
      <c r="AF129" s="90">
        <f t="shared" si="72"/>
        <v>5.0999999999999996</v>
      </c>
    </row>
    <row r="130" spans="2:32" ht="12" customHeight="1">
      <c r="G130" s="140" t="s">
        <v>101</v>
      </c>
      <c r="H130" s="140"/>
      <c r="I130" s="140"/>
      <c r="J130" s="89">
        <f t="shared" ref="J130:AF130" si="73">J13-0.49*J13</f>
        <v>1.53</v>
      </c>
      <c r="K130" s="89">
        <f t="shared" si="73"/>
        <v>1.53</v>
      </c>
      <c r="L130" s="89">
        <f t="shared" si="73"/>
        <v>2.04</v>
      </c>
      <c r="M130" s="89">
        <f t="shared" si="73"/>
        <v>2.04</v>
      </c>
      <c r="N130" s="89">
        <f t="shared" si="73"/>
        <v>2.5499999999999998</v>
      </c>
      <c r="O130" s="89">
        <f t="shared" si="73"/>
        <v>2.5499999999999998</v>
      </c>
      <c r="P130" s="89">
        <f t="shared" si="73"/>
        <v>2.5499999999999998</v>
      </c>
      <c r="Q130" s="89">
        <f t="shared" si="73"/>
        <v>3.06</v>
      </c>
      <c r="R130" s="89">
        <f t="shared" si="73"/>
        <v>3.06</v>
      </c>
      <c r="S130" s="89">
        <f t="shared" si="73"/>
        <v>3.06</v>
      </c>
      <c r="T130" s="89">
        <f t="shared" si="73"/>
        <v>3.06</v>
      </c>
      <c r="U130" s="89">
        <f t="shared" si="73"/>
        <v>3.5700000000000003</v>
      </c>
      <c r="V130" s="89">
        <f t="shared" si="73"/>
        <v>3.5700000000000003</v>
      </c>
      <c r="W130" s="89">
        <f t="shared" si="73"/>
        <v>3.5700000000000003</v>
      </c>
      <c r="X130" s="89">
        <f t="shared" si="73"/>
        <v>3.5700000000000003</v>
      </c>
      <c r="Y130" s="89">
        <f t="shared" si="73"/>
        <v>4.08</v>
      </c>
      <c r="Z130" s="89">
        <f t="shared" si="73"/>
        <v>4.08</v>
      </c>
      <c r="AA130" s="89">
        <f t="shared" si="73"/>
        <v>4.08</v>
      </c>
      <c r="AB130" s="89">
        <f t="shared" si="73"/>
        <v>4.08</v>
      </c>
      <c r="AC130" s="89">
        <f t="shared" si="73"/>
        <v>4.59</v>
      </c>
      <c r="AD130" s="89">
        <f t="shared" si="73"/>
        <v>4.59</v>
      </c>
      <c r="AE130" s="89">
        <f t="shared" si="73"/>
        <v>4.59</v>
      </c>
      <c r="AF130" s="89">
        <f t="shared" si="73"/>
        <v>4.59</v>
      </c>
    </row>
    <row r="131" spans="2:32" ht="12" customHeight="1">
      <c r="I131" s="141" t="s">
        <v>100</v>
      </c>
      <c r="J131" s="141"/>
      <c r="K131" s="90">
        <f t="shared" ref="K131:AF131" si="74">K14-0.49*K14</f>
        <v>1.53</v>
      </c>
      <c r="L131" s="90">
        <f t="shared" si="74"/>
        <v>1.7850000000000001</v>
      </c>
      <c r="M131" s="90">
        <f t="shared" si="74"/>
        <v>2.04</v>
      </c>
      <c r="N131" s="90">
        <f t="shared" si="74"/>
        <v>2.04</v>
      </c>
      <c r="O131" s="90">
        <f t="shared" si="74"/>
        <v>2.04</v>
      </c>
      <c r="P131" s="90">
        <f t="shared" si="74"/>
        <v>2.5499999999999998</v>
      </c>
      <c r="Q131" s="90">
        <f t="shared" si="74"/>
        <v>2.5499999999999998</v>
      </c>
      <c r="R131" s="90">
        <f t="shared" si="74"/>
        <v>3.06</v>
      </c>
      <c r="S131" s="90">
        <f t="shared" si="74"/>
        <v>3.06</v>
      </c>
      <c r="T131" s="90">
        <f t="shared" si="74"/>
        <v>3.06</v>
      </c>
      <c r="U131" s="90">
        <f t="shared" si="74"/>
        <v>3.5700000000000003</v>
      </c>
      <c r="V131" s="90">
        <f t="shared" si="74"/>
        <v>3.5700000000000003</v>
      </c>
      <c r="W131" s="90">
        <f t="shared" si="74"/>
        <v>3.5700000000000003</v>
      </c>
      <c r="X131" s="90">
        <f t="shared" si="74"/>
        <v>3.5700000000000003</v>
      </c>
      <c r="Y131" s="90">
        <f t="shared" si="74"/>
        <v>4.08</v>
      </c>
      <c r="Z131" s="90">
        <f t="shared" si="74"/>
        <v>4.08</v>
      </c>
      <c r="AA131" s="90">
        <f t="shared" si="74"/>
        <v>4.08</v>
      </c>
      <c r="AB131" s="90">
        <f t="shared" si="74"/>
        <v>4.08</v>
      </c>
      <c r="AC131" s="90">
        <f t="shared" si="74"/>
        <v>4.59</v>
      </c>
      <c r="AD131" s="90">
        <f t="shared" si="74"/>
        <v>4.59</v>
      </c>
      <c r="AE131" s="90">
        <f t="shared" si="74"/>
        <v>4.59</v>
      </c>
      <c r="AF131" s="90">
        <f t="shared" si="74"/>
        <v>4.59</v>
      </c>
    </row>
    <row r="132" spans="2:32" ht="12" customHeight="1">
      <c r="J132" s="144" t="s">
        <v>99</v>
      </c>
      <c r="K132" s="144"/>
      <c r="L132" s="89">
        <f t="shared" ref="L132:AF132" si="75">L15-0.49*L15</f>
        <v>1.53</v>
      </c>
      <c r="M132" s="89">
        <f t="shared" si="75"/>
        <v>2.04</v>
      </c>
      <c r="N132" s="89">
        <f t="shared" si="75"/>
        <v>2.04</v>
      </c>
      <c r="O132" s="89">
        <f t="shared" si="75"/>
        <v>2.04</v>
      </c>
      <c r="P132" s="89">
        <f t="shared" si="75"/>
        <v>2.04</v>
      </c>
      <c r="Q132" s="89">
        <f t="shared" si="75"/>
        <v>2.5499999999999998</v>
      </c>
      <c r="R132" s="89">
        <f t="shared" si="75"/>
        <v>2.5499999999999998</v>
      </c>
      <c r="S132" s="89">
        <f t="shared" si="75"/>
        <v>3.06</v>
      </c>
      <c r="T132" s="89">
        <f t="shared" si="75"/>
        <v>3.06</v>
      </c>
      <c r="U132" s="89">
        <f t="shared" si="75"/>
        <v>3.06</v>
      </c>
      <c r="V132" s="89">
        <f t="shared" si="75"/>
        <v>3.5700000000000003</v>
      </c>
      <c r="W132" s="89">
        <f t="shared" si="75"/>
        <v>3.5700000000000003</v>
      </c>
      <c r="X132" s="89">
        <f t="shared" si="75"/>
        <v>3.5700000000000003</v>
      </c>
      <c r="Y132" s="89">
        <f t="shared" si="75"/>
        <v>3.5700000000000003</v>
      </c>
      <c r="Z132" s="89">
        <f t="shared" si="75"/>
        <v>4.08</v>
      </c>
      <c r="AA132" s="89">
        <f t="shared" si="75"/>
        <v>4.08</v>
      </c>
      <c r="AB132" s="89">
        <f t="shared" si="75"/>
        <v>4.08</v>
      </c>
      <c r="AC132" s="89">
        <f t="shared" si="75"/>
        <v>4.08</v>
      </c>
      <c r="AD132" s="89">
        <f t="shared" si="75"/>
        <v>4.59</v>
      </c>
      <c r="AE132" s="89">
        <f t="shared" si="75"/>
        <v>4.59</v>
      </c>
      <c r="AF132" s="89">
        <f t="shared" si="75"/>
        <v>4.59</v>
      </c>
    </row>
    <row r="133" spans="2:32" ht="12" customHeight="1">
      <c r="K133" s="138" t="s">
        <v>98</v>
      </c>
      <c r="L133" s="138"/>
      <c r="M133" s="90">
        <f t="shared" ref="M133:AF133" si="76">M16-0.49*M16</f>
        <v>1.53</v>
      </c>
      <c r="N133" s="90">
        <f t="shared" si="76"/>
        <v>2.04</v>
      </c>
      <c r="O133" s="90">
        <f t="shared" si="76"/>
        <v>2.04</v>
      </c>
      <c r="P133" s="90">
        <f t="shared" si="76"/>
        <v>2.04</v>
      </c>
      <c r="Q133" s="90">
        <f t="shared" si="76"/>
        <v>2.5499999999999998</v>
      </c>
      <c r="R133" s="90">
        <f t="shared" si="76"/>
        <v>2.5499999999999998</v>
      </c>
      <c r="S133" s="90">
        <f t="shared" si="76"/>
        <v>3.06</v>
      </c>
      <c r="T133" s="90">
        <f t="shared" si="76"/>
        <v>3.06</v>
      </c>
      <c r="U133" s="90">
        <f t="shared" si="76"/>
        <v>3.06</v>
      </c>
      <c r="V133" s="90">
        <f t="shared" si="76"/>
        <v>3.5700000000000003</v>
      </c>
      <c r="W133" s="90">
        <f t="shared" si="76"/>
        <v>3.5700000000000003</v>
      </c>
      <c r="X133" s="90">
        <f t="shared" si="76"/>
        <v>3.5700000000000003</v>
      </c>
      <c r="Y133" s="90">
        <f t="shared" si="76"/>
        <v>3.5700000000000003</v>
      </c>
      <c r="Z133" s="90">
        <f t="shared" si="76"/>
        <v>4.08</v>
      </c>
      <c r="AA133" s="90">
        <f t="shared" si="76"/>
        <v>4.08</v>
      </c>
      <c r="AB133" s="90">
        <f t="shared" si="76"/>
        <v>4.08</v>
      </c>
      <c r="AC133" s="90">
        <f t="shared" si="76"/>
        <v>4.08</v>
      </c>
      <c r="AD133" s="90">
        <f t="shared" si="76"/>
        <v>4.59</v>
      </c>
      <c r="AE133" s="90">
        <f t="shared" si="76"/>
        <v>4.59</v>
      </c>
      <c r="AF133" s="90">
        <f t="shared" si="76"/>
        <v>4.59</v>
      </c>
    </row>
    <row r="134" spans="2:32" ht="12" customHeight="1">
      <c r="L134" s="140" t="s">
        <v>97</v>
      </c>
      <c r="M134" s="140"/>
      <c r="N134" s="89">
        <f t="shared" ref="N134:AF134" si="77">N17-0.49*N17</f>
        <v>1.53</v>
      </c>
      <c r="O134" s="89">
        <f t="shared" si="77"/>
        <v>1.53</v>
      </c>
      <c r="P134" s="89">
        <f t="shared" si="77"/>
        <v>2.04</v>
      </c>
      <c r="Q134" s="89">
        <f t="shared" si="77"/>
        <v>2.04</v>
      </c>
      <c r="R134" s="89">
        <f t="shared" si="77"/>
        <v>2.04</v>
      </c>
      <c r="S134" s="89">
        <f t="shared" si="77"/>
        <v>2.5499999999999998</v>
      </c>
      <c r="T134" s="89">
        <f t="shared" si="77"/>
        <v>2.5499999999999998</v>
      </c>
      <c r="U134" s="89">
        <f t="shared" si="77"/>
        <v>3.06</v>
      </c>
      <c r="V134" s="89">
        <f t="shared" si="77"/>
        <v>3.06</v>
      </c>
      <c r="W134" s="89">
        <f t="shared" si="77"/>
        <v>3.06</v>
      </c>
      <c r="X134" s="89">
        <f t="shared" si="77"/>
        <v>3.06</v>
      </c>
      <c r="Y134" s="89">
        <f t="shared" si="77"/>
        <v>3.5700000000000003</v>
      </c>
      <c r="Z134" s="89">
        <f t="shared" si="77"/>
        <v>3.5700000000000003</v>
      </c>
      <c r="AA134" s="89">
        <f t="shared" si="77"/>
        <v>3.5700000000000003</v>
      </c>
      <c r="AB134" s="89">
        <f t="shared" si="77"/>
        <v>3.5700000000000003</v>
      </c>
      <c r="AC134" s="89">
        <f t="shared" si="77"/>
        <v>4.08</v>
      </c>
      <c r="AD134" s="89">
        <f t="shared" si="77"/>
        <v>4.08</v>
      </c>
      <c r="AE134" s="89">
        <f t="shared" si="77"/>
        <v>4.08</v>
      </c>
      <c r="AF134" s="89">
        <f t="shared" si="77"/>
        <v>4.08</v>
      </c>
    </row>
    <row r="135" spans="2:32" ht="12" customHeight="1">
      <c r="L135" s="138" t="s">
        <v>96</v>
      </c>
      <c r="M135" s="138"/>
      <c r="N135" s="138"/>
      <c r="O135" s="90">
        <f t="shared" ref="O135:AF135" si="78">O18-0.49*O18</f>
        <v>1.53</v>
      </c>
      <c r="P135" s="90">
        <f t="shared" si="78"/>
        <v>1.53</v>
      </c>
      <c r="Q135" s="90">
        <f t="shared" si="78"/>
        <v>2.04</v>
      </c>
      <c r="R135" s="90">
        <f t="shared" si="78"/>
        <v>2.04</v>
      </c>
      <c r="S135" s="90">
        <f t="shared" si="78"/>
        <v>2.04</v>
      </c>
      <c r="T135" s="90">
        <f t="shared" si="78"/>
        <v>2.5499999999999998</v>
      </c>
      <c r="U135" s="90">
        <f t="shared" si="78"/>
        <v>2.5499999999999998</v>
      </c>
      <c r="V135" s="90">
        <f t="shared" si="78"/>
        <v>2.5499999999999998</v>
      </c>
      <c r="W135" s="90">
        <f t="shared" si="78"/>
        <v>3.06</v>
      </c>
      <c r="X135" s="90">
        <f t="shared" si="78"/>
        <v>3.06</v>
      </c>
      <c r="Y135" s="90">
        <f t="shared" si="78"/>
        <v>3.06</v>
      </c>
      <c r="Z135" s="90">
        <f t="shared" si="78"/>
        <v>3.5700000000000003</v>
      </c>
      <c r="AA135" s="90">
        <f t="shared" si="78"/>
        <v>3.5700000000000003</v>
      </c>
      <c r="AB135" s="90">
        <f t="shared" si="78"/>
        <v>3.5700000000000003</v>
      </c>
      <c r="AC135" s="90">
        <f t="shared" si="78"/>
        <v>3.5700000000000003</v>
      </c>
      <c r="AD135" s="90">
        <f t="shared" si="78"/>
        <v>4.08</v>
      </c>
      <c r="AE135" s="90">
        <f t="shared" si="78"/>
        <v>4.08</v>
      </c>
      <c r="AF135" s="90">
        <f t="shared" si="78"/>
        <v>4.08</v>
      </c>
    </row>
    <row r="136" spans="2:32" ht="12" customHeight="1">
      <c r="N136" s="144" t="s">
        <v>95</v>
      </c>
      <c r="O136" s="144"/>
      <c r="P136" s="89">
        <f t="shared" ref="P136:AF136" si="79">P19-0.49*P19</f>
        <v>1.53</v>
      </c>
      <c r="Q136" s="89">
        <f t="shared" si="79"/>
        <v>1.7850000000000001</v>
      </c>
      <c r="R136" s="89">
        <f t="shared" si="79"/>
        <v>2.04</v>
      </c>
      <c r="S136" s="89">
        <f t="shared" si="79"/>
        <v>2.04</v>
      </c>
      <c r="T136" s="89">
        <f t="shared" si="79"/>
        <v>2.04</v>
      </c>
      <c r="U136" s="89">
        <f t="shared" si="79"/>
        <v>2.5499999999999998</v>
      </c>
      <c r="V136" s="89">
        <f t="shared" si="79"/>
        <v>2.5499999999999998</v>
      </c>
      <c r="W136" s="89">
        <f t="shared" si="79"/>
        <v>3.06</v>
      </c>
      <c r="X136" s="89">
        <f t="shared" si="79"/>
        <v>3.06</v>
      </c>
      <c r="Y136" s="89">
        <f t="shared" si="79"/>
        <v>3.06</v>
      </c>
      <c r="Z136" s="89">
        <f t="shared" si="79"/>
        <v>3.5700000000000003</v>
      </c>
      <c r="AA136" s="89">
        <f t="shared" si="79"/>
        <v>3.5700000000000003</v>
      </c>
      <c r="AB136" s="89">
        <f t="shared" si="79"/>
        <v>3.5700000000000003</v>
      </c>
      <c r="AC136" s="89">
        <f t="shared" si="79"/>
        <v>3.5700000000000003</v>
      </c>
      <c r="AD136" s="89">
        <f t="shared" si="79"/>
        <v>4.08</v>
      </c>
      <c r="AE136" s="89">
        <f t="shared" si="79"/>
        <v>4.08</v>
      </c>
      <c r="AF136" s="89">
        <f t="shared" si="79"/>
        <v>4.08</v>
      </c>
    </row>
    <row r="137" spans="2:32" ht="12" customHeight="1">
      <c r="O137" s="138" t="s">
        <v>94</v>
      </c>
      <c r="P137" s="138"/>
      <c r="Q137" s="90">
        <f t="shared" ref="Q137:AF137" si="80">Q20-0.49*Q20</f>
        <v>1.53</v>
      </c>
      <c r="R137" s="90">
        <f t="shared" si="80"/>
        <v>1.7850000000000001</v>
      </c>
      <c r="S137" s="90">
        <f t="shared" si="80"/>
        <v>2.04</v>
      </c>
      <c r="T137" s="90">
        <f t="shared" si="80"/>
        <v>2.04</v>
      </c>
      <c r="U137" s="90">
        <f t="shared" si="80"/>
        <v>2.04</v>
      </c>
      <c r="V137" s="90">
        <f t="shared" si="80"/>
        <v>2.5499999999999998</v>
      </c>
      <c r="W137" s="90">
        <f t="shared" si="80"/>
        <v>2.5499999999999998</v>
      </c>
      <c r="X137" s="90">
        <f t="shared" si="80"/>
        <v>2.5499999999999998</v>
      </c>
      <c r="Y137" s="90">
        <f t="shared" si="80"/>
        <v>3.06</v>
      </c>
      <c r="Z137" s="90">
        <f t="shared" si="80"/>
        <v>3.06</v>
      </c>
      <c r="AA137" s="90">
        <f t="shared" si="80"/>
        <v>3.06</v>
      </c>
      <c r="AB137" s="90">
        <f t="shared" si="80"/>
        <v>3.06</v>
      </c>
      <c r="AC137" s="90">
        <f t="shared" si="80"/>
        <v>3.5700000000000003</v>
      </c>
      <c r="AD137" s="90">
        <f t="shared" si="80"/>
        <v>3.5700000000000003</v>
      </c>
      <c r="AE137" s="90">
        <f t="shared" si="80"/>
        <v>3.5700000000000003</v>
      </c>
      <c r="AF137" s="90">
        <f t="shared" si="80"/>
        <v>3.5700000000000003</v>
      </c>
    </row>
    <row r="138" spans="2:32" ht="12" customHeight="1">
      <c r="P138" s="140" t="s">
        <v>93</v>
      </c>
      <c r="Q138" s="140"/>
      <c r="R138" s="89">
        <f t="shared" ref="R138:AF138" si="81">R21-0.49*R21</f>
        <v>1.53</v>
      </c>
      <c r="S138" s="89">
        <f t="shared" si="81"/>
        <v>1.7850000000000001</v>
      </c>
      <c r="T138" s="89">
        <f t="shared" si="81"/>
        <v>2.04</v>
      </c>
      <c r="U138" s="89">
        <f t="shared" si="81"/>
        <v>2.04</v>
      </c>
      <c r="V138" s="89">
        <f t="shared" si="81"/>
        <v>2.04</v>
      </c>
      <c r="W138" s="89">
        <f t="shared" si="81"/>
        <v>2.5499999999999998</v>
      </c>
      <c r="X138" s="89">
        <f t="shared" si="81"/>
        <v>2.5499999999999998</v>
      </c>
      <c r="Y138" s="89">
        <f t="shared" si="81"/>
        <v>3.06</v>
      </c>
      <c r="Z138" s="89">
        <f t="shared" si="81"/>
        <v>3.06</v>
      </c>
      <c r="AA138" s="89">
        <f t="shared" si="81"/>
        <v>3.06</v>
      </c>
      <c r="AB138" s="89">
        <f t="shared" si="81"/>
        <v>3.06</v>
      </c>
      <c r="AC138" s="89">
        <f t="shared" si="81"/>
        <v>3.5700000000000003</v>
      </c>
      <c r="AD138" s="89">
        <f t="shared" si="81"/>
        <v>3.5700000000000003</v>
      </c>
      <c r="AE138" s="89">
        <f t="shared" si="81"/>
        <v>3.5700000000000003</v>
      </c>
      <c r="AF138" s="89">
        <f t="shared" si="81"/>
        <v>3.5700000000000003</v>
      </c>
    </row>
    <row r="139" spans="2:32" ht="12" customHeight="1">
      <c r="Q139" s="138" t="s">
        <v>92</v>
      </c>
      <c r="R139" s="138"/>
      <c r="S139" s="90">
        <f t="shared" ref="S139:AF139" si="82">S22-0.49*S22</f>
        <v>1.53</v>
      </c>
      <c r="T139" s="90">
        <f t="shared" si="82"/>
        <v>2.04</v>
      </c>
      <c r="U139" s="90">
        <f t="shared" si="82"/>
        <v>2.04</v>
      </c>
      <c r="V139" s="90">
        <f t="shared" si="82"/>
        <v>2.04</v>
      </c>
      <c r="W139" s="90">
        <f t="shared" si="82"/>
        <v>2.04</v>
      </c>
      <c r="X139" s="90">
        <f t="shared" si="82"/>
        <v>2.5499999999999998</v>
      </c>
      <c r="Y139" s="90">
        <f t="shared" si="82"/>
        <v>2.5499999999999998</v>
      </c>
      <c r="Z139" s="90">
        <f t="shared" si="82"/>
        <v>3.06</v>
      </c>
      <c r="AA139" s="90">
        <f t="shared" si="82"/>
        <v>3.06</v>
      </c>
      <c r="AB139" s="90">
        <f t="shared" si="82"/>
        <v>3.06</v>
      </c>
      <c r="AC139" s="90">
        <f t="shared" si="82"/>
        <v>3.06</v>
      </c>
      <c r="AD139" s="90">
        <f t="shared" si="82"/>
        <v>3.5700000000000003</v>
      </c>
      <c r="AE139" s="90">
        <f t="shared" si="82"/>
        <v>3.5700000000000003</v>
      </c>
      <c r="AF139" s="90">
        <f t="shared" si="82"/>
        <v>3.5700000000000003</v>
      </c>
    </row>
    <row r="140" spans="2:32" ht="12" customHeight="1">
      <c r="R140" s="140" t="s">
        <v>91</v>
      </c>
      <c r="S140" s="140"/>
      <c r="T140" s="89">
        <f t="shared" ref="T140:AF140" si="83">T23-0.49*T23</f>
        <v>1.53</v>
      </c>
      <c r="U140" s="89">
        <f t="shared" si="83"/>
        <v>2.04</v>
      </c>
      <c r="V140" s="89">
        <f t="shared" si="83"/>
        <v>2.04</v>
      </c>
      <c r="W140" s="89">
        <f t="shared" si="83"/>
        <v>2.04</v>
      </c>
      <c r="X140" s="89">
        <f t="shared" si="83"/>
        <v>2.04</v>
      </c>
      <c r="Y140" s="89">
        <f t="shared" si="83"/>
        <v>2.5499999999999998</v>
      </c>
      <c r="Z140" s="89">
        <f t="shared" si="83"/>
        <v>2.5499999999999998</v>
      </c>
      <c r="AA140" s="89">
        <f t="shared" si="83"/>
        <v>2.5499999999999998</v>
      </c>
      <c r="AB140" s="89">
        <f t="shared" si="83"/>
        <v>2.5499999999999998</v>
      </c>
      <c r="AC140" s="89">
        <f t="shared" si="83"/>
        <v>3.06</v>
      </c>
      <c r="AD140" s="89">
        <f t="shared" si="83"/>
        <v>3.06</v>
      </c>
      <c r="AE140" s="89">
        <f t="shared" si="83"/>
        <v>3.06</v>
      </c>
      <c r="AF140" s="89">
        <f t="shared" si="83"/>
        <v>3.06</v>
      </c>
    </row>
    <row r="141" spans="2:32" ht="12" customHeight="1">
      <c r="S141" s="138" t="s">
        <v>90</v>
      </c>
      <c r="T141" s="138"/>
      <c r="U141" s="90">
        <f t="shared" ref="U141:AF141" si="84">U24-0.49*U24</f>
        <v>1.53</v>
      </c>
      <c r="V141" s="90">
        <f t="shared" si="84"/>
        <v>1.7850000000000001</v>
      </c>
      <c r="W141" s="90">
        <f t="shared" si="84"/>
        <v>2.04</v>
      </c>
      <c r="X141" s="90">
        <f t="shared" si="84"/>
        <v>2.04</v>
      </c>
      <c r="Y141" s="90">
        <f t="shared" si="84"/>
        <v>2.04</v>
      </c>
      <c r="Z141" s="90">
        <f t="shared" si="84"/>
        <v>2.5499999999999998</v>
      </c>
      <c r="AA141" s="90">
        <f t="shared" si="84"/>
        <v>2.5499999999999998</v>
      </c>
      <c r="AB141" s="90">
        <f t="shared" si="84"/>
        <v>2.5499999999999998</v>
      </c>
      <c r="AC141" s="90">
        <f t="shared" si="84"/>
        <v>2.5499999999999998</v>
      </c>
      <c r="AD141" s="90">
        <f t="shared" si="84"/>
        <v>3.06</v>
      </c>
      <c r="AE141" s="90">
        <f t="shared" si="84"/>
        <v>3.06</v>
      </c>
      <c r="AF141" s="90">
        <f t="shared" si="84"/>
        <v>3.06</v>
      </c>
    </row>
    <row r="142" spans="2:32" ht="12" customHeight="1">
      <c r="T142" s="137" t="s">
        <v>89</v>
      </c>
      <c r="U142" s="137"/>
      <c r="V142" s="89">
        <f t="shared" ref="V142:AF142" si="85">V25-0.49*V25</f>
        <v>1.53</v>
      </c>
      <c r="W142" s="89">
        <f t="shared" si="85"/>
        <v>1.53</v>
      </c>
      <c r="X142" s="89">
        <f t="shared" si="85"/>
        <v>1.7850000000000001</v>
      </c>
      <c r="Y142" s="89">
        <f t="shared" si="85"/>
        <v>2.04</v>
      </c>
      <c r="Z142" s="89">
        <f t="shared" si="85"/>
        <v>2.04</v>
      </c>
      <c r="AA142" s="89">
        <f t="shared" si="85"/>
        <v>2.04</v>
      </c>
      <c r="AB142" s="89">
        <f t="shared" si="85"/>
        <v>2.04</v>
      </c>
      <c r="AC142" s="89">
        <f t="shared" si="85"/>
        <v>2.2949999999999999</v>
      </c>
      <c r="AD142" s="89">
        <f t="shared" si="85"/>
        <v>2.5499999999999998</v>
      </c>
      <c r="AE142" s="89">
        <f t="shared" si="85"/>
        <v>2.5499999999999998</v>
      </c>
      <c r="AF142" s="89">
        <f t="shared" si="85"/>
        <v>2.5499999999999998</v>
      </c>
    </row>
    <row r="143" spans="2:32" ht="12" customHeight="1">
      <c r="C143" s="142" t="s">
        <v>116</v>
      </c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U143" s="138" t="s">
        <v>37</v>
      </c>
      <c r="V143" s="138"/>
      <c r="W143" s="90">
        <f t="shared" ref="W143:AF143" si="86">W26-0.49*W26</f>
        <v>1.53</v>
      </c>
      <c r="X143" s="90">
        <f t="shared" si="86"/>
        <v>1.53</v>
      </c>
      <c r="Y143" s="90">
        <f t="shared" si="86"/>
        <v>2.04</v>
      </c>
      <c r="Z143" s="90">
        <f t="shared" si="86"/>
        <v>2.04</v>
      </c>
      <c r="AA143" s="90">
        <f t="shared" si="86"/>
        <v>2.04</v>
      </c>
      <c r="AB143" s="90">
        <f t="shared" si="86"/>
        <v>2.04</v>
      </c>
      <c r="AC143" s="90">
        <f t="shared" si="86"/>
        <v>2.2949999999999999</v>
      </c>
      <c r="AD143" s="90">
        <f t="shared" si="86"/>
        <v>2.2949999999999999</v>
      </c>
      <c r="AE143" s="90">
        <f t="shared" si="86"/>
        <v>2.2949999999999999</v>
      </c>
      <c r="AF143" s="90">
        <f t="shared" si="86"/>
        <v>2.2949999999999999</v>
      </c>
    </row>
    <row r="144" spans="2:32" ht="12" customHeight="1">
      <c r="B144" s="143" t="s">
        <v>87</v>
      </c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U144" s="140" t="s">
        <v>38</v>
      </c>
      <c r="V144" s="140"/>
      <c r="W144" s="140"/>
      <c r="X144" s="89">
        <f t="shared" ref="X144:AF144" si="87">X27-0.49*X27</f>
        <v>1.53</v>
      </c>
      <c r="Y144" s="89">
        <f t="shared" si="87"/>
        <v>1.7850000000000001</v>
      </c>
      <c r="Z144" s="89">
        <f t="shared" si="87"/>
        <v>2.04</v>
      </c>
      <c r="AA144" s="89">
        <f t="shared" si="87"/>
        <v>2.04</v>
      </c>
      <c r="AB144" s="89">
        <f t="shared" si="87"/>
        <v>2.04</v>
      </c>
      <c r="AC144" s="89">
        <f t="shared" si="87"/>
        <v>2.04</v>
      </c>
      <c r="AD144" s="89">
        <f t="shared" si="87"/>
        <v>2.2949999999999999</v>
      </c>
      <c r="AE144" s="89">
        <f t="shared" si="87"/>
        <v>2.2949999999999999</v>
      </c>
      <c r="AF144" s="89">
        <f t="shared" si="87"/>
        <v>2.2949999999999999</v>
      </c>
    </row>
    <row r="145" spans="2:32" ht="12" customHeight="1">
      <c r="C145" s="142" t="s">
        <v>112</v>
      </c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W145" s="139" t="s">
        <v>39</v>
      </c>
      <c r="X145" s="139"/>
      <c r="Y145" s="90">
        <f t="shared" ref="Y145:AF145" si="88">Y28-0.49*Y28</f>
        <v>1.53</v>
      </c>
      <c r="Z145" s="90">
        <f t="shared" si="88"/>
        <v>1.7850000000000001</v>
      </c>
      <c r="AA145" s="90">
        <f t="shared" si="88"/>
        <v>1.7850000000000001</v>
      </c>
      <c r="AB145" s="90">
        <f t="shared" si="88"/>
        <v>1.7850000000000001</v>
      </c>
      <c r="AC145" s="90">
        <f t="shared" si="88"/>
        <v>2.04</v>
      </c>
      <c r="AD145" s="90">
        <f t="shared" si="88"/>
        <v>2.2949999999999999</v>
      </c>
      <c r="AE145" s="90">
        <f t="shared" si="88"/>
        <v>2.2949999999999999</v>
      </c>
      <c r="AF145" s="90">
        <f t="shared" si="88"/>
        <v>2.2949999999999999</v>
      </c>
    </row>
    <row r="146" spans="2:32" ht="12" customHeight="1">
      <c r="X146" s="140" t="s">
        <v>40</v>
      </c>
      <c r="Y146" s="140"/>
      <c r="Z146" s="89">
        <f t="shared" ref="Z146:AF146" si="89">Z29-0.49*Z29</f>
        <v>1.53</v>
      </c>
      <c r="AA146" s="89">
        <f t="shared" si="89"/>
        <v>1.53</v>
      </c>
      <c r="AB146" s="89">
        <f t="shared" si="89"/>
        <v>1.53</v>
      </c>
      <c r="AC146" s="89">
        <f t="shared" si="89"/>
        <v>2.04</v>
      </c>
      <c r="AD146" s="89">
        <f t="shared" si="89"/>
        <v>2.04</v>
      </c>
      <c r="AE146" s="89">
        <f t="shared" si="89"/>
        <v>2.04</v>
      </c>
      <c r="AF146" s="89">
        <f t="shared" si="89"/>
        <v>2.04</v>
      </c>
    </row>
    <row r="147" spans="2:32" ht="12" customHeight="1">
      <c r="X147" s="138" t="s">
        <v>41</v>
      </c>
      <c r="Y147" s="138"/>
      <c r="Z147" s="138"/>
      <c r="AA147" s="90">
        <f t="shared" ref="AA147:AF147" si="90">AA30-0.49*AA30</f>
        <v>1.2749999999999999</v>
      </c>
      <c r="AB147" s="90">
        <f t="shared" si="90"/>
        <v>1.53</v>
      </c>
      <c r="AC147" s="90">
        <f t="shared" si="90"/>
        <v>1.7850000000000001</v>
      </c>
      <c r="AD147" s="90">
        <f t="shared" si="90"/>
        <v>2.04</v>
      </c>
      <c r="AE147" s="90">
        <f t="shared" si="90"/>
        <v>2.04</v>
      </c>
      <c r="AF147" s="90">
        <f t="shared" si="90"/>
        <v>2.04</v>
      </c>
    </row>
    <row r="148" spans="2:32" ht="12" customHeight="1">
      <c r="Y148" s="140" t="s">
        <v>42</v>
      </c>
      <c r="Z148" s="140"/>
      <c r="AA148" s="140"/>
      <c r="AB148" s="89">
        <f>AB31-0.49*AB31</f>
        <v>1.2749999999999999</v>
      </c>
      <c r="AC148" s="89">
        <f>AC31-0.49*AC31</f>
        <v>1.53</v>
      </c>
      <c r="AD148" s="89">
        <f>AD31-0.49*AD31</f>
        <v>2.04</v>
      </c>
      <c r="AE148" s="89">
        <f>AE31-0.49*AE31</f>
        <v>2.04</v>
      </c>
      <c r="AF148" s="89">
        <f>AF31-0.49*AF31</f>
        <v>2.04</v>
      </c>
    </row>
    <row r="149" spans="2:32" ht="12" customHeight="1">
      <c r="Z149" s="138" t="s">
        <v>43</v>
      </c>
      <c r="AA149" s="138"/>
      <c r="AB149" s="138"/>
      <c r="AC149" s="90">
        <f>AC32-0.49*AC32</f>
        <v>1.53</v>
      </c>
      <c r="AD149" s="90">
        <f>AD32-0.49*AD32</f>
        <v>2.04</v>
      </c>
      <c r="AE149" s="90">
        <f>AE32-0.49*AE32</f>
        <v>2.04</v>
      </c>
      <c r="AF149" s="90">
        <f>AF32-0.49*AF32</f>
        <v>2.04</v>
      </c>
    </row>
    <row r="150" spans="2:32" ht="12" customHeight="1">
      <c r="AB150" s="140" t="s">
        <v>44</v>
      </c>
      <c r="AC150" s="140"/>
      <c r="AD150" s="89">
        <f>AD33-0.49*AD33</f>
        <v>1.53</v>
      </c>
      <c r="AE150" s="89">
        <f>AE33-0.49*AE33</f>
        <v>1.53</v>
      </c>
      <c r="AF150" s="89">
        <f>AF33-0.49*AF33</f>
        <v>1.53</v>
      </c>
    </row>
    <row r="151" spans="2:32" ht="12" customHeight="1">
      <c r="AA151" s="138" t="s">
        <v>45</v>
      </c>
      <c r="AB151" s="138"/>
      <c r="AC151" s="138"/>
      <c r="AD151" s="138"/>
      <c r="AE151" s="90">
        <f>AE34-0.49*AE34</f>
        <v>1.2749999999999999</v>
      </c>
      <c r="AF151" s="90">
        <f>AF34-0.49*AF34</f>
        <v>1.2749999999999999</v>
      </c>
    </row>
    <row r="152" spans="2:32" ht="12" customHeight="1">
      <c r="AB152" s="140" t="s">
        <v>85</v>
      </c>
      <c r="AC152" s="140"/>
      <c r="AD152" s="140"/>
      <c r="AE152" s="140"/>
      <c r="AF152" s="89">
        <f>AF35-0.49*AF35</f>
        <v>1.02</v>
      </c>
    </row>
    <row r="153" spans="2:32" ht="12" customHeight="1"/>
    <row r="154" spans="2:32" ht="12" customHeight="1"/>
    <row r="155" spans="2:32" ht="12" customHeight="1"/>
    <row r="156" spans="2:32" ht="12" customHeight="1"/>
    <row r="157" spans="2:32" ht="12" customHeight="1"/>
    <row r="158" spans="2:32" ht="12" customHeight="1"/>
    <row r="159" spans="2:32" ht="12" customHeight="1"/>
    <row r="160" spans="2:32" ht="93" customHeight="1">
      <c r="B160" s="86" t="s">
        <v>107</v>
      </c>
      <c r="C160" s="86" t="s">
        <v>106</v>
      </c>
      <c r="D160" s="86" t="s">
        <v>24</v>
      </c>
      <c r="E160" s="86" t="s">
        <v>105</v>
      </c>
      <c r="F160" s="86" t="s">
        <v>104</v>
      </c>
      <c r="G160" s="86" t="s">
        <v>103</v>
      </c>
      <c r="H160" s="86" t="s">
        <v>102</v>
      </c>
      <c r="I160" s="86" t="s">
        <v>101</v>
      </c>
      <c r="J160" s="86" t="s">
        <v>100</v>
      </c>
      <c r="K160" s="86" t="s">
        <v>99</v>
      </c>
      <c r="L160" s="86" t="s">
        <v>98</v>
      </c>
      <c r="M160" s="86" t="s">
        <v>97</v>
      </c>
      <c r="N160" s="86" t="s">
        <v>96</v>
      </c>
      <c r="O160" s="86" t="s">
        <v>95</v>
      </c>
      <c r="P160" s="83" t="s">
        <v>94</v>
      </c>
      <c r="Q160" s="83" t="s">
        <v>93</v>
      </c>
      <c r="R160" s="85" t="s">
        <v>92</v>
      </c>
      <c r="S160" s="83" t="s">
        <v>91</v>
      </c>
      <c r="T160" s="83" t="s">
        <v>90</v>
      </c>
      <c r="U160" s="84" t="s">
        <v>89</v>
      </c>
      <c r="V160" s="83" t="s">
        <v>37</v>
      </c>
      <c r="W160" s="83" t="s">
        <v>38</v>
      </c>
      <c r="X160" s="83" t="s">
        <v>39</v>
      </c>
      <c r="Y160" s="83" t="s">
        <v>40</v>
      </c>
      <c r="Z160" s="83" t="s">
        <v>41</v>
      </c>
      <c r="AA160" s="83" t="s">
        <v>42</v>
      </c>
      <c r="AB160" s="83" t="s">
        <v>43</v>
      </c>
      <c r="AC160" s="83" t="s">
        <v>44</v>
      </c>
      <c r="AD160" s="83" t="s">
        <v>45</v>
      </c>
      <c r="AE160" s="83" t="s">
        <v>85</v>
      </c>
      <c r="AF160" s="83" t="s">
        <v>109</v>
      </c>
    </row>
    <row r="161" spans="1:32" ht="12" customHeight="1">
      <c r="A161" s="82" t="s">
        <v>108</v>
      </c>
      <c r="B161" s="89">
        <f t="shared" ref="B161:AF161" si="91">B5-0.51*B5</f>
        <v>0.98</v>
      </c>
      <c r="C161" s="89">
        <f t="shared" si="91"/>
        <v>1.2250000000000001</v>
      </c>
      <c r="D161" s="89">
        <f t="shared" si="91"/>
        <v>1.47</v>
      </c>
      <c r="E161" s="89">
        <f t="shared" si="91"/>
        <v>1.7149999999999999</v>
      </c>
      <c r="F161" s="89">
        <f t="shared" si="91"/>
        <v>1.7149999999999999</v>
      </c>
      <c r="G161" s="89">
        <f t="shared" si="91"/>
        <v>1.96</v>
      </c>
      <c r="H161" s="89">
        <f t="shared" si="91"/>
        <v>1.96</v>
      </c>
      <c r="I161" s="89">
        <f t="shared" si="91"/>
        <v>1.96</v>
      </c>
      <c r="J161" s="89">
        <f t="shared" si="91"/>
        <v>2.4500000000000002</v>
      </c>
      <c r="K161" s="89">
        <f t="shared" si="91"/>
        <v>2.4500000000000002</v>
      </c>
      <c r="L161" s="89">
        <f t="shared" si="91"/>
        <v>2.4500000000000002</v>
      </c>
      <c r="M161" s="89">
        <f t="shared" si="91"/>
        <v>2.4500000000000002</v>
      </c>
      <c r="N161" s="89">
        <f t="shared" si="91"/>
        <v>2.94</v>
      </c>
      <c r="O161" s="89">
        <f t="shared" si="91"/>
        <v>2.94</v>
      </c>
      <c r="P161" s="89">
        <f t="shared" si="91"/>
        <v>2.94</v>
      </c>
      <c r="Q161" s="89">
        <f t="shared" si="91"/>
        <v>2.94</v>
      </c>
      <c r="R161" s="89">
        <f t="shared" si="91"/>
        <v>3.4299999999999997</v>
      </c>
      <c r="S161" s="89">
        <f t="shared" si="91"/>
        <v>3.4299999999999997</v>
      </c>
      <c r="T161" s="89">
        <f t="shared" si="91"/>
        <v>3.92</v>
      </c>
      <c r="U161" s="89">
        <f t="shared" si="91"/>
        <v>3.92</v>
      </c>
      <c r="V161" s="89">
        <f t="shared" si="91"/>
        <v>3.92</v>
      </c>
      <c r="W161" s="89">
        <f t="shared" si="91"/>
        <v>4.41</v>
      </c>
      <c r="X161" s="89">
        <f t="shared" si="91"/>
        <v>4.41</v>
      </c>
      <c r="Y161" s="89">
        <f t="shared" si="91"/>
        <v>4.41</v>
      </c>
      <c r="Z161" s="89">
        <f t="shared" si="91"/>
        <v>4.9000000000000004</v>
      </c>
      <c r="AA161" s="89">
        <f t="shared" si="91"/>
        <v>4.9000000000000004</v>
      </c>
      <c r="AB161" s="89">
        <f t="shared" si="91"/>
        <v>4.9000000000000004</v>
      </c>
      <c r="AC161" s="89">
        <f t="shared" si="91"/>
        <v>4.9000000000000004</v>
      </c>
      <c r="AD161" s="89">
        <f t="shared" si="91"/>
        <v>5.39</v>
      </c>
      <c r="AE161" s="89">
        <f t="shared" si="91"/>
        <v>5.39</v>
      </c>
      <c r="AF161" s="89">
        <f t="shared" si="91"/>
        <v>5.39</v>
      </c>
    </row>
    <row r="162" spans="1:32" ht="12" customHeight="1">
      <c r="A162" s="141" t="s">
        <v>107</v>
      </c>
      <c r="B162" s="141"/>
      <c r="C162" s="90">
        <f t="shared" ref="C162:AF162" si="92">C6-0.51*C6</f>
        <v>1.2250000000000001</v>
      </c>
      <c r="D162" s="90">
        <f t="shared" si="92"/>
        <v>1.47</v>
      </c>
      <c r="E162" s="90">
        <f t="shared" si="92"/>
        <v>1.7149999999999999</v>
      </c>
      <c r="F162" s="90">
        <f t="shared" si="92"/>
        <v>1.7149999999999999</v>
      </c>
      <c r="G162" s="90">
        <f t="shared" si="92"/>
        <v>1.96</v>
      </c>
      <c r="H162" s="90">
        <f t="shared" si="92"/>
        <v>1.96</v>
      </c>
      <c r="I162" s="90">
        <f t="shared" si="92"/>
        <v>1.96</v>
      </c>
      <c r="J162" s="90">
        <f t="shared" si="92"/>
        <v>2.4500000000000002</v>
      </c>
      <c r="K162" s="90">
        <f t="shared" si="92"/>
        <v>2.4500000000000002</v>
      </c>
      <c r="L162" s="90">
        <f t="shared" si="92"/>
        <v>2.4500000000000002</v>
      </c>
      <c r="M162" s="90">
        <f t="shared" si="92"/>
        <v>2.4500000000000002</v>
      </c>
      <c r="N162" s="90">
        <f t="shared" si="92"/>
        <v>2.94</v>
      </c>
      <c r="O162" s="90">
        <f t="shared" si="92"/>
        <v>2.94</v>
      </c>
      <c r="P162" s="90">
        <f t="shared" si="92"/>
        <v>2.94</v>
      </c>
      <c r="Q162" s="90">
        <f t="shared" si="92"/>
        <v>2.94</v>
      </c>
      <c r="R162" s="90">
        <f t="shared" si="92"/>
        <v>3.4299999999999997</v>
      </c>
      <c r="S162" s="90">
        <f t="shared" si="92"/>
        <v>3.4299999999999997</v>
      </c>
      <c r="T162" s="90">
        <f t="shared" si="92"/>
        <v>3.92</v>
      </c>
      <c r="U162" s="90">
        <f t="shared" si="92"/>
        <v>3.92</v>
      </c>
      <c r="V162" s="90">
        <f t="shared" si="92"/>
        <v>3.92</v>
      </c>
      <c r="W162" s="90">
        <f t="shared" si="92"/>
        <v>4.41</v>
      </c>
      <c r="X162" s="90">
        <f t="shared" si="92"/>
        <v>4.41</v>
      </c>
      <c r="Y162" s="90">
        <f t="shared" si="92"/>
        <v>4.41</v>
      </c>
      <c r="Z162" s="90">
        <f t="shared" si="92"/>
        <v>4.9000000000000004</v>
      </c>
      <c r="AA162" s="90">
        <f t="shared" si="92"/>
        <v>4.9000000000000004</v>
      </c>
      <c r="AB162" s="90">
        <f t="shared" si="92"/>
        <v>4.9000000000000004</v>
      </c>
      <c r="AC162" s="90">
        <f t="shared" si="92"/>
        <v>4.9000000000000004</v>
      </c>
      <c r="AD162" s="90">
        <f t="shared" si="92"/>
        <v>5.39</v>
      </c>
      <c r="AE162" s="90">
        <f t="shared" si="92"/>
        <v>5.39</v>
      </c>
      <c r="AF162" s="90">
        <f t="shared" si="92"/>
        <v>5.39</v>
      </c>
    </row>
    <row r="163" spans="1:32" ht="12" customHeight="1">
      <c r="A163" s="140" t="s">
        <v>106</v>
      </c>
      <c r="B163" s="140"/>
      <c r="C163" s="140"/>
      <c r="D163" s="89">
        <f t="shared" ref="D163:AF163" si="93">D7-0.51*D7</f>
        <v>1.2250000000000001</v>
      </c>
      <c r="E163" s="89">
        <f t="shared" si="93"/>
        <v>1.7149999999999999</v>
      </c>
      <c r="F163" s="89">
        <f t="shared" si="93"/>
        <v>1.7149999999999999</v>
      </c>
      <c r="G163" s="89">
        <f t="shared" si="93"/>
        <v>1.96</v>
      </c>
      <c r="H163" s="89">
        <f t="shared" si="93"/>
        <v>1.96</v>
      </c>
      <c r="I163" s="89">
        <f t="shared" si="93"/>
        <v>1.96</v>
      </c>
      <c r="J163" s="89">
        <f t="shared" si="93"/>
        <v>2.4500000000000002</v>
      </c>
      <c r="K163" s="89">
        <f t="shared" si="93"/>
        <v>2.4500000000000002</v>
      </c>
      <c r="L163" s="89">
        <f t="shared" si="93"/>
        <v>2.4500000000000002</v>
      </c>
      <c r="M163" s="89">
        <f t="shared" si="93"/>
        <v>2.4500000000000002</v>
      </c>
      <c r="N163" s="89">
        <f t="shared" si="93"/>
        <v>2.94</v>
      </c>
      <c r="O163" s="89">
        <f t="shared" si="93"/>
        <v>2.94</v>
      </c>
      <c r="P163" s="89">
        <f t="shared" si="93"/>
        <v>2.94</v>
      </c>
      <c r="Q163" s="89">
        <f t="shared" si="93"/>
        <v>2.94</v>
      </c>
      <c r="R163" s="89">
        <f t="shared" si="93"/>
        <v>3.4299999999999997</v>
      </c>
      <c r="S163" s="89">
        <f t="shared" si="93"/>
        <v>3.4299999999999997</v>
      </c>
      <c r="T163" s="89">
        <f t="shared" si="93"/>
        <v>3.92</v>
      </c>
      <c r="U163" s="89">
        <f t="shared" si="93"/>
        <v>3.92</v>
      </c>
      <c r="V163" s="89">
        <f t="shared" si="93"/>
        <v>3.92</v>
      </c>
      <c r="W163" s="89">
        <f t="shared" si="93"/>
        <v>4.41</v>
      </c>
      <c r="X163" s="89">
        <f t="shared" si="93"/>
        <v>4.41</v>
      </c>
      <c r="Y163" s="89">
        <f t="shared" si="93"/>
        <v>4.41</v>
      </c>
      <c r="Z163" s="89">
        <f t="shared" si="93"/>
        <v>4.9000000000000004</v>
      </c>
      <c r="AA163" s="89">
        <f t="shared" si="93"/>
        <v>4.9000000000000004</v>
      </c>
      <c r="AB163" s="89">
        <f t="shared" si="93"/>
        <v>4.9000000000000004</v>
      </c>
      <c r="AC163" s="89">
        <f t="shared" si="93"/>
        <v>4.9000000000000004</v>
      </c>
      <c r="AD163" s="89">
        <f t="shared" si="93"/>
        <v>5.39</v>
      </c>
      <c r="AE163" s="89">
        <f t="shared" si="93"/>
        <v>5.39</v>
      </c>
      <c r="AF163" s="89">
        <f t="shared" si="93"/>
        <v>5.39</v>
      </c>
    </row>
    <row r="164" spans="1:32" ht="12" customHeight="1">
      <c r="C164" s="138" t="s">
        <v>24</v>
      </c>
      <c r="D164" s="138"/>
      <c r="E164" s="90">
        <f t="shared" ref="E164:AF164" si="94">E8-0.51*E8</f>
        <v>1.47</v>
      </c>
      <c r="F164" s="90">
        <f t="shared" si="94"/>
        <v>1.47</v>
      </c>
      <c r="G164" s="90">
        <f t="shared" si="94"/>
        <v>1.7149999999999999</v>
      </c>
      <c r="H164" s="90">
        <f t="shared" si="94"/>
        <v>1.96</v>
      </c>
      <c r="I164" s="90">
        <f t="shared" si="94"/>
        <v>1.96</v>
      </c>
      <c r="J164" s="90">
        <f t="shared" si="94"/>
        <v>1.96</v>
      </c>
      <c r="K164" s="90">
        <f t="shared" si="94"/>
        <v>2.4500000000000002</v>
      </c>
      <c r="L164" s="90">
        <f t="shared" si="94"/>
        <v>2.4500000000000002</v>
      </c>
      <c r="M164" s="90">
        <f t="shared" si="94"/>
        <v>2.4500000000000002</v>
      </c>
      <c r="N164" s="90">
        <f t="shared" si="94"/>
        <v>2.94</v>
      </c>
      <c r="O164" s="90">
        <f t="shared" si="94"/>
        <v>2.94</v>
      </c>
      <c r="P164" s="90">
        <f t="shared" si="94"/>
        <v>2.94</v>
      </c>
      <c r="Q164" s="90">
        <f t="shared" si="94"/>
        <v>2.94</v>
      </c>
      <c r="R164" s="90">
        <f t="shared" si="94"/>
        <v>3.4299999999999997</v>
      </c>
      <c r="S164" s="90">
        <f t="shared" si="94"/>
        <v>3.4299999999999997</v>
      </c>
      <c r="T164" s="90">
        <f t="shared" si="94"/>
        <v>3.92</v>
      </c>
      <c r="U164" s="90">
        <f t="shared" si="94"/>
        <v>3.92</v>
      </c>
      <c r="V164" s="90">
        <f t="shared" si="94"/>
        <v>3.92</v>
      </c>
      <c r="W164" s="90">
        <f t="shared" si="94"/>
        <v>4.41</v>
      </c>
      <c r="X164" s="90">
        <f t="shared" si="94"/>
        <v>4.41</v>
      </c>
      <c r="Y164" s="90">
        <f t="shared" si="94"/>
        <v>4.41</v>
      </c>
      <c r="Z164" s="90">
        <f t="shared" si="94"/>
        <v>4.9000000000000004</v>
      </c>
      <c r="AA164" s="90">
        <f t="shared" si="94"/>
        <v>4.9000000000000004</v>
      </c>
      <c r="AB164" s="90">
        <f t="shared" si="94"/>
        <v>4.9000000000000004</v>
      </c>
      <c r="AC164" s="90">
        <f t="shared" si="94"/>
        <v>4.9000000000000004</v>
      </c>
      <c r="AD164" s="90">
        <f t="shared" si="94"/>
        <v>5.39</v>
      </c>
      <c r="AE164" s="90">
        <f t="shared" si="94"/>
        <v>5.39</v>
      </c>
      <c r="AF164" s="90">
        <f t="shared" si="94"/>
        <v>5.39</v>
      </c>
    </row>
    <row r="165" spans="1:32" ht="12" customHeight="1">
      <c r="D165" s="140" t="s">
        <v>105</v>
      </c>
      <c r="E165" s="140"/>
      <c r="F165" s="89">
        <f t="shared" ref="F165:AF165" si="95">F9-0.51*F9</f>
        <v>1.47</v>
      </c>
      <c r="G165" s="89">
        <f t="shared" si="95"/>
        <v>1.47</v>
      </c>
      <c r="H165" s="89">
        <f t="shared" si="95"/>
        <v>1.7149999999999999</v>
      </c>
      <c r="I165" s="89">
        <f t="shared" si="95"/>
        <v>1.96</v>
      </c>
      <c r="J165" s="89">
        <f t="shared" si="95"/>
        <v>1.96</v>
      </c>
      <c r="K165" s="89">
        <f t="shared" si="95"/>
        <v>1.96</v>
      </c>
      <c r="L165" s="89">
        <f t="shared" si="95"/>
        <v>2.4500000000000002</v>
      </c>
      <c r="M165" s="89">
        <f t="shared" si="95"/>
        <v>2.4500000000000002</v>
      </c>
      <c r="N165" s="89">
        <f t="shared" si="95"/>
        <v>2.4500000000000002</v>
      </c>
      <c r="O165" s="89">
        <f t="shared" si="95"/>
        <v>2.4500000000000002</v>
      </c>
      <c r="P165" s="89">
        <f t="shared" si="95"/>
        <v>2.94</v>
      </c>
      <c r="Q165" s="89">
        <f t="shared" si="95"/>
        <v>2.94</v>
      </c>
      <c r="R165" s="89">
        <f t="shared" si="95"/>
        <v>2.94</v>
      </c>
      <c r="S165" s="89">
        <f t="shared" si="95"/>
        <v>2.94</v>
      </c>
      <c r="T165" s="89">
        <f t="shared" si="95"/>
        <v>3.4299999999999997</v>
      </c>
      <c r="U165" s="89">
        <f t="shared" si="95"/>
        <v>3.4299999999999997</v>
      </c>
      <c r="V165" s="89">
        <f t="shared" si="95"/>
        <v>3.4299999999999997</v>
      </c>
      <c r="W165" s="89">
        <f t="shared" si="95"/>
        <v>3.92</v>
      </c>
      <c r="X165" s="89">
        <f t="shared" si="95"/>
        <v>3.92</v>
      </c>
      <c r="Y165" s="89">
        <f t="shared" si="95"/>
        <v>3.92</v>
      </c>
      <c r="Z165" s="89">
        <f t="shared" si="95"/>
        <v>4.41</v>
      </c>
      <c r="AA165" s="89">
        <f t="shared" si="95"/>
        <v>4.41</v>
      </c>
      <c r="AB165" s="89">
        <f t="shared" si="95"/>
        <v>4.41</v>
      </c>
      <c r="AC165" s="89">
        <f t="shared" si="95"/>
        <v>4.41</v>
      </c>
      <c r="AD165" s="89">
        <f t="shared" si="95"/>
        <v>4.9000000000000004</v>
      </c>
      <c r="AE165" s="89">
        <f t="shared" si="95"/>
        <v>4.9000000000000004</v>
      </c>
      <c r="AF165" s="89">
        <f t="shared" si="95"/>
        <v>4.9000000000000004</v>
      </c>
    </row>
    <row r="166" spans="1:32" ht="12" customHeight="1">
      <c r="E166" s="141" t="s">
        <v>104</v>
      </c>
      <c r="F166" s="141"/>
      <c r="G166" s="90">
        <f t="shared" ref="G166:AF166" si="96">G10-0.51*G10</f>
        <v>1.47</v>
      </c>
      <c r="H166" s="90">
        <f t="shared" si="96"/>
        <v>1.47</v>
      </c>
      <c r="I166" s="90">
        <f t="shared" si="96"/>
        <v>1.96</v>
      </c>
      <c r="J166" s="90">
        <f t="shared" si="96"/>
        <v>1.96</v>
      </c>
      <c r="K166" s="90">
        <f t="shared" si="96"/>
        <v>1.96</v>
      </c>
      <c r="L166" s="90">
        <f t="shared" si="96"/>
        <v>2.4500000000000002</v>
      </c>
      <c r="M166" s="90">
        <f t="shared" si="96"/>
        <v>2.4500000000000002</v>
      </c>
      <c r="N166" s="90">
        <f t="shared" si="96"/>
        <v>2.4500000000000002</v>
      </c>
      <c r="O166" s="90">
        <f t="shared" si="96"/>
        <v>2.4500000000000002</v>
      </c>
      <c r="P166" s="90">
        <f t="shared" si="96"/>
        <v>2.94</v>
      </c>
      <c r="Q166" s="90">
        <f t="shared" si="96"/>
        <v>2.94</v>
      </c>
      <c r="R166" s="90">
        <f t="shared" si="96"/>
        <v>2.94</v>
      </c>
      <c r="S166" s="90">
        <f t="shared" si="96"/>
        <v>2.94</v>
      </c>
      <c r="T166" s="90">
        <f t="shared" si="96"/>
        <v>3.4299999999999997</v>
      </c>
      <c r="U166" s="90">
        <f t="shared" si="96"/>
        <v>3.4299999999999997</v>
      </c>
      <c r="V166" s="90">
        <f t="shared" si="96"/>
        <v>3.4299999999999997</v>
      </c>
      <c r="W166" s="90">
        <f t="shared" si="96"/>
        <v>3.92</v>
      </c>
      <c r="X166" s="90">
        <f t="shared" si="96"/>
        <v>3.92</v>
      </c>
      <c r="Y166" s="90">
        <f t="shared" si="96"/>
        <v>3.92</v>
      </c>
      <c r="Z166" s="90">
        <f t="shared" si="96"/>
        <v>4.41</v>
      </c>
      <c r="AA166" s="90">
        <f t="shared" si="96"/>
        <v>4.41</v>
      </c>
      <c r="AB166" s="90">
        <f t="shared" si="96"/>
        <v>4.41</v>
      </c>
      <c r="AC166" s="90">
        <f t="shared" si="96"/>
        <v>4.41</v>
      </c>
      <c r="AD166" s="90">
        <f t="shared" si="96"/>
        <v>4.9000000000000004</v>
      </c>
      <c r="AE166" s="90">
        <f t="shared" si="96"/>
        <v>4.9000000000000004</v>
      </c>
      <c r="AF166" s="90">
        <f t="shared" si="96"/>
        <v>4.9000000000000004</v>
      </c>
    </row>
    <row r="167" spans="1:32" ht="12" customHeight="1">
      <c r="F167" s="140" t="s">
        <v>103</v>
      </c>
      <c r="G167" s="140"/>
      <c r="H167" s="89">
        <f t="shared" ref="H167:AF167" si="97">H11-0.51*H11</f>
        <v>1.47</v>
      </c>
      <c r="I167" s="89">
        <f t="shared" si="97"/>
        <v>1.96</v>
      </c>
      <c r="J167" s="89">
        <f t="shared" si="97"/>
        <v>1.96</v>
      </c>
      <c r="K167" s="89">
        <f t="shared" si="97"/>
        <v>1.96</v>
      </c>
      <c r="L167" s="89">
        <f t="shared" si="97"/>
        <v>1.96</v>
      </c>
      <c r="M167" s="89">
        <f t="shared" si="97"/>
        <v>2.4500000000000002</v>
      </c>
      <c r="N167" s="89">
        <f t="shared" si="97"/>
        <v>2.4500000000000002</v>
      </c>
      <c r="O167" s="89">
        <f t="shared" si="97"/>
        <v>2.4500000000000002</v>
      </c>
      <c r="P167" s="89">
        <f t="shared" si="97"/>
        <v>2.94</v>
      </c>
      <c r="Q167" s="89">
        <f t="shared" si="97"/>
        <v>2.94</v>
      </c>
      <c r="R167" s="89">
        <f t="shared" si="97"/>
        <v>2.94</v>
      </c>
      <c r="S167" s="89">
        <f t="shared" si="97"/>
        <v>2.94</v>
      </c>
      <c r="T167" s="89">
        <f t="shared" si="97"/>
        <v>3.4299999999999997</v>
      </c>
      <c r="U167" s="89">
        <f t="shared" si="97"/>
        <v>3.4299999999999997</v>
      </c>
      <c r="V167" s="89">
        <f t="shared" si="97"/>
        <v>3.4299999999999997</v>
      </c>
      <c r="W167" s="89">
        <f t="shared" si="97"/>
        <v>3.92</v>
      </c>
      <c r="X167" s="89">
        <f t="shared" si="97"/>
        <v>3.92</v>
      </c>
      <c r="Y167" s="89">
        <f t="shared" si="97"/>
        <v>3.92</v>
      </c>
      <c r="Z167" s="89">
        <f t="shared" si="97"/>
        <v>4.41</v>
      </c>
      <c r="AA167" s="89">
        <f t="shared" si="97"/>
        <v>4.41</v>
      </c>
      <c r="AB167" s="89">
        <f t="shared" si="97"/>
        <v>4.41</v>
      </c>
      <c r="AC167" s="89">
        <f t="shared" si="97"/>
        <v>4.41</v>
      </c>
      <c r="AD167" s="89">
        <f t="shared" si="97"/>
        <v>4.9000000000000004</v>
      </c>
      <c r="AE167" s="89">
        <f t="shared" si="97"/>
        <v>4.9000000000000004</v>
      </c>
      <c r="AF167" s="89">
        <f t="shared" si="97"/>
        <v>4.9000000000000004</v>
      </c>
    </row>
    <row r="168" spans="1:32" ht="12" customHeight="1">
      <c r="G168" s="138" t="s">
        <v>102</v>
      </c>
      <c r="H168" s="138"/>
      <c r="I168" s="90">
        <f t="shared" ref="I168:AF168" si="98">I12-0.51*I12</f>
        <v>1.47</v>
      </c>
      <c r="J168" s="90">
        <f t="shared" si="98"/>
        <v>1.47</v>
      </c>
      <c r="K168" s="90">
        <f t="shared" si="98"/>
        <v>1.96</v>
      </c>
      <c r="L168" s="90">
        <f t="shared" si="98"/>
        <v>1.96</v>
      </c>
      <c r="M168" s="90">
        <f t="shared" si="98"/>
        <v>1.96</v>
      </c>
      <c r="N168" s="90">
        <f t="shared" si="98"/>
        <v>2.4500000000000002</v>
      </c>
      <c r="O168" s="90">
        <f t="shared" si="98"/>
        <v>2.4500000000000002</v>
      </c>
      <c r="P168" s="90">
        <f t="shared" si="98"/>
        <v>2.4500000000000002</v>
      </c>
      <c r="Q168" s="90">
        <f t="shared" si="98"/>
        <v>2.94</v>
      </c>
      <c r="R168" s="90">
        <f t="shared" si="98"/>
        <v>2.94</v>
      </c>
      <c r="S168" s="90">
        <f t="shared" si="98"/>
        <v>2.94</v>
      </c>
      <c r="T168" s="90">
        <f t="shared" si="98"/>
        <v>3.4299999999999997</v>
      </c>
      <c r="U168" s="90">
        <f t="shared" si="98"/>
        <v>3.4299999999999997</v>
      </c>
      <c r="V168" s="90">
        <f t="shared" si="98"/>
        <v>3.4299999999999997</v>
      </c>
      <c r="W168" s="90">
        <f t="shared" si="98"/>
        <v>3.92</v>
      </c>
      <c r="X168" s="90">
        <f t="shared" si="98"/>
        <v>3.92</v>
      </c>
      <c r="Y168" s="90">
        <f t="shared" si="98"/>
        <v>3.92</v>
      </c>
      <c r="Z168" s="90">
        <f t="shared" si="98"/>
        <v>4.41</v>
      </c>
      <c r="AA168" s="90">
        <f t="shared" si="98"/>
        <v>4.41</v>
      </c>
      <c r="AB168" s="90">
        <f t="shared" si="98"/>
        <v>4.41</v>
      </c>
      <c r="AC168" s="90">
        <f t="shared" si="98"/>
        <v>4.41</v>
      </c>
      <c r="AD168" s="90">
        <f t="shared" si="98"/>
        <v>4.9000000000000004</v>
      </c>
      <c r="AE168" s="90">
        <f t="shared" si="98"/>
        <v>4.9000000000000004</v>
      </c>
      <c r="AF168" s="90">
        <f t="shared" si="98"/>
        <v>4.9000000000000004</v>
      </c>
    </row>
    <row r="169" spans="1:32" ht="12" customHeight="1">
      <c r="G169" s="140" t="s">
        <v>101</v>
      </c>
      <c r="H169" s="140"/>
      <c r="I169" s="140"/>
      <c r="J169" s="89">
        <f t="shared" ref="J169:AF169" si="99">J13-0.51*J13</f>
        <v>1.47</v>
      </c>
      <c r="K169" s="89">
        <f t="shared" si="99"/>
        <v>1.47</v>
      </c>
      <c r="L169" s="89">
        <f t="shared" si="99"/>
        <v>1.96</v>
      </c>
      <c r="M169" s="89">
        <f t="shared" si="99"/>
        <v>1.96</v>
      </c>
      <c r="N169" s="89">
        <f t="shared" si="99"/>
        <v>2.4500000000000002</v>
      </c>
      <c r="O169" s="89">
        <f t="shared" si="99"/>
        <v>2.4500000000000002</v>
      </c>
      <c r="P169" s="89">
        <f t="shared" si="99"/>
        <v>2.4500000000000002</v>
      </c>
      <c r="Q169" s="89">
        <f t="shared" si="99"/>
        <v>2.94</v>
      </c>
      <c r="R169" s="89">
        <f t="shared" si="99"/>
        <v>2.94</v>
      </c>
      <c r="S169" s="89">
        <f t="shared" si="99"/>
        <v>2.94</v>
      </c>
      <c r="T169" s="89">
        <f t="shared" si="99"/>
        <v>2.94</v>
      </c>
      <c r="U169" s="89">
        <f t="shared" si="99"/>
        <v>3.4299999999999997</v>
      </c>
      <c r="V169" s="89">
        <f t="shared" si="99"/>
        <v>3.4299999999999997</v>
      </c>
      <c r="W169" s="89">
        <f t="shared" si="99"/>
        <v>3.4299999999999997</v>
      </c>
      <c r="X169" s="89">
        <f t="shared" si="99"/>
        <v>3.4299999999999997</v>
      </c>
      <c r="Y169" s="89">
        <f t="shared" si="99"/>
        <v>3.92</v>
      </c>
      <c r="Z169" s="89">
        <f t="shared" si="99"/>
        <v>3.92</v>
      </c>
      <c r="AA169" s="89">
        <f t="shared" si="99"/>
        <v>3.92</v>
      </c>
      <c r="AB169" s="89">
        <f t="shared" si="99"/>
        <v>3.92</v>
      </c>
      <c r="AC169" s="89">
        <f t="shared" si="99"/>
        <v>4.41</v>
      </c>
      <c r="AD169" s="89">
        <f t="shared" si="99"/>
        <v>4.41</v>
      </c>
      <c r="AE169" s="89">
        <f t="shared" si="99"/>
        <v>4.41</v>
      </c>
      <c r="AF169" s="89">
        <f t="shared" si="99"/>
        <v>4.41</v>
      </c>
    </row>
    <row r="170" spans="1:32" ht="12" customHeight="1">
      <c r="I170" s="141" t="s">
        <v>100</v>
      </c>
      <c r="J170" s="141"/>
      <c r="K170" s="90">
        <f t="shared" ref="K170:AF170" si="100">K14-0.51*K14</f>
        <v>1.47</v>
      </c>
      <c r="L170" s="90">
        <f t="shared" si="100"/>
        <v>1.7149999999999999</v>
      </c>
      <c r="M170" s="90">
        <f t="shared" si="100"/>
        <v>1.96</v>
      </c>
      <c r="N170" s="90">
        <f t="shared" si="100"/>
        <v>1.96</v>
      </c>
      <c r="O170" s="90">
        <f t="shared" si="100"/>
        <v>1.96</v>
      </c>
      <c r="P170" s="90">
        <f t="shared" si="100"/>
        <v>2.4500000000000002</v>
      </c>
      <c r="Q170" s="90">
        <f t="shared" si="100"/>
        <v>2.4500000000000002</v>
      </c>
      <c r="R170" s="90">
        <f t="shared" si="100"/>
        <v>2.94</v>
      </c>
      <c r="S170" s="90">
        <f t="shared" si="100"/>
        <v>2.94</v>
      </c>
      <c r="T170" s="90">
        <f t="shared" si="100"/>
        <v>2.94</v>
      </c>
      <c r="U170" s="90">
        <f t="shared" si="100"/>
        <v>3.4299999999999997</v>
      </c>
      <c r="V170" s="90">
        <f t="shared" si="100"/>
        <v>3.4299999999999997</v>
      </c>
      <c r="W170" s="90">
        <f t="shared" si="100"/>
        <v>3.4299999999999997</v>
      </c>
      <c r="X170" s="90">
        <f t="shared" si="100"/>
        <v>3.4299999999999997</v>
      </c>
      <c r="Y170" s="90">
        <f t="shared" si="100"/>
        <v>3.92</v>
      </c>
      <c r="Z170" s="90">
        <f t="shared" si="100"/>
        <v>3.92</v>
      </c>
      <c r="AA170" s="90">
        <f t="shared" si="100"/>
        <v>3.92</v>
      </c>
      <c r="AB170" s="90">
        <f t="shared" si="100"/>
        <v>3.92</v>
      </c>
      <c r="AC170" s="90">
        <f t="shared" si="100"/>
        <v>4.41</v>
      </c>
      <c r="AD170" s="90">
        <f t="shared" si="100"/>
        <v>4.41</v>
      </c>
      <c r="AE170" s="90">
        <f t="shared" si="100"/>
        <v>4.41</v>
      </c>
      <c r="AF170" s="90">
        <f t="shared" si="100"/>
        <v>4.41</v>
      </c>
    </row>
    <row r="171" spans="1:32" ht="12" customHeight="1">
      <c r="J171" s="144" t="s">
        <v>99</v>
      </c>
      <c r="K171" s="144"/>
      <c r="L171" s="89">
        <f t="shared" ref="L171:AF171" si="101">L15-0.51*L15</f>
        <v>1.47</v>
      </c>
      <c r="M171" s="89">
        <f t="shared" si="101"/>
        <v>1.96</v>
      </c>
      <c r="N171" s="89">
        <f t="shared" si="101"/>
        <v>1.96</v>
      </c>
      <c r="O171" s="89">
        <f t="shared" si="101"/>
        <v>1.96</v>
      </c>
      <c r="P171" s="89">
        <f t="shared" si="101"/>
        <v>1.96</v>
      </c>
      <c r="Q171" s="89">
        <f t="shared" si="101"/>
        <v>2.4500000000000002</v>
      </c>
      <c r="R171" s="89">
        <f t="shared" si="101"/>
        <v>2.4500000000000002</v>
      </c>
      <c r="S171" s="89">
        <f t="shared" si="101"/>
        <v>2.94</v>
      </c>
      <c r="T171" s="89">
        <f t="shared" si="101"/>
        <v>2.94</v>
      </c>
      <c r="U171" s="89">
        <f t="shared" si="101"/>
        <v>2.94</v>
      </c>
      <c r="V171" s="89">
        <f t="shared" si="101"/>
        <v>3.4299999999999997</v>
      </c>
      <c r="W171" s="89">
        <f t="shared" si="101"/>
        <v>3.4299999999999997</v>
      </c>
      <c r="X171" s="89">
        <f t="shared" si="101"/>
        <v>3.4299999999999997</v>
      </c>
      <c r="Y171" s="89">
        <f t="shared" si="101"/>
        <v>3.4299999999999997</v>
      </c>
      <c r="Z171" s="89">
        <f t="shared" si="101"/>
        <v>3.92</v>
      </c>
      <c r="AA171" s="89">
        <f t="shared" si="101"/>
        <v>3.92</v>
      </c>
      <c r="AB171" s="89">
        <f t="shared" si="101"/>
        <v>3.92</v>
      </c>
      <c r="AC171" s="89">
        <f t="shared" si="101"/>
        <v>3.92</v>
      </c>
      <c r="AD171" s="89">
        <f t="shared" si="101"/>
        <v>4.41</v>
      </c>
      <c r="AE171" s="89">
        <f t="shared" si="101"/>
        <v>4.41</v>
      </c>
      <c r="AF171" s="89">
        <f t="shared" si="101"/>
        <v>4.41</v>
      </c>
    </row>
    <row r="172" spans="1:32" ht="12" customHeight="1">
      <c r="K172" s="138" t="s">
        <v>98</v>
      </c>
      <c r="L172" s="138"/>
      <c r="M172" s="90">
        <f t="shared" ref="M172:AF172" si="102">M16-0.51*M16</f>
        <v>1.47</v>
      </c>
      <c r="N172" s="90">
        <f t="shared" si="102"/>
        <v>1.96</v>
      </c>
      <c r="O172" s="90">
        <f t="shared" si="102"/>
        <v>1.96</v>
      </c>
      <c r="P172" s="90">
        <f t="shared" si="102"/>
        <v>1.96</v>
      </c>
      <c r="Q172" s="90">
        <f t="shared" si="102"/>
        <v>2.4500000000000002</v>
      </c>
      <c r="R172" s="90">
        <f t="shared" si="102"/>
        <v>2.4500000000000002</v>
      </c>
      <c r="S172" s="90">
        <f t="shared" si="102"/>
        <v>2.94</v>
      </c>
      <c r="T172" s="90">
        <f t="shared" si="102"/>
        <v>2.94</v>
      </c>
      <c r="U172" s="90">
        <f t="shared" si="102"/>
        <v>2.94</v>
      </c>
      <c r="V172" s="90">
        <f t="shared" si="102"/>
        <v>3.4299999999999997</v>
      </c>
      <c r="W172" s="90">
        <f t="shared" si="102"/>
        <v>3.4299999999999997</v>
      </c>
      <c r="X172" s="90">
        <f t="shared" si="102"/>
        <v>3.4299999999999997</v>
      </c>
      <c r="Y172" s="90">
        <f t="shared" si="102"/>
        <v>3.4299999999999997</v>
      </c>
      <c r="Z172" s="90">
        <f t="shared" si="102"/>
        <v>3.92</v>
      </c>
      <c r="AA172" s="90">
        <f t="shared" si="102"/>
        <v>3.92</v>
      </c>
      <c r="AB172" s="90">
        <f t="shared" si="102"/>
        <v>3.92</v>
      </c>
      <c r="AC172" s="90">
        <f t="shared" si="102"/>
        <v>3.92</v>
      </c>
      <c r="AD172" s="90">
        <f t="shared" si="102"/>
        <v>4.41</v>
      </c>
      <c r="AE172" s="90">
        <f t="shared" si="102"/>
        <v>4.41</v>
      </c>
      <c r="AF172" s="90">
        <f t="shared" si="102"/>
        <v>4.41</v>
      </c>
    </row>
    <row r="173" spans="1:32" ht="12" customHeight="1">
      <c r="L173" s="140" t="s">
        <v>97</v>
      </c>
      <c r="M173" s="140"/>
      <c r="N173" s="89">
        <f t="shared" ref="N173:AF173" si="103">N17-0.51*N17</f>
        <v>1.47</v>
      </c>
      <c r="O173" s="89">
        <f t="shared" si="103"/>
        <v>1.47</v>
      </c>
      <c r="P173" s="89">
        <f t="shared" si="103"/>
        <v>1.96</v>
      </c>
      <c r="Q173" s="89">
        <f t="shared" si="103"/>
        <v>1.96</v>
      </c>
      <c r="R173" s="89">
        <f t="shared" si="103"/>
        <v>1.96</v>
      </c>
      <c r="S173" s="89">
        <f t="shared" si="103"/>
        <v>2.4500000000000002</v>
      </c>
      <c r="T173" s="89">
        <f t="shared" si="103"/>
        <v>2.4500000000000002</v>
      </c>
      <c r="U173" s="89">
        <f t="shared" si="103"/>
        <v>2.94</v>
      </c>
      <c r="V173" s="89">
        <f t="shared" si="103"/>
        <v>2.94</v>
      </c>
      <c r="W173" s="89">
        <f t="shared" si="103"/>
        <v>2.94</v>
      </c>
      <c r="X173" s="89">
        <f t="shared" si="103"/>
        <v>2.94</v>
      </c>
      <c r="Y173" s="89">
        <f t="shared" si="103"/>
        <v>3.4299999999999997</v>
      </c>
      <c r="Z173" s="89">
        <f t="shared" si="103"/>
        <v>3.4299999999999997</v>
      </c>
      <c r="AA173" s="89">
        <f t="shared" si="103"/>
        <v>3.4299999999999997</v>
      </c>
      <c r="AB173" s="89">
        <f t="shared" si="103"/>
        <v>3.4299999999999997</v>
      </c>
      <c r="AC173" s="89">
        <f t="shared" si="103"/>
        <v>3.92</v>
      </c>
      <c r="AD173" s="89">
        <f t="shared" si="103"/>
        <v>3.92</v>
      </c>
      <c r="AE173" s="89">
        <f t="shared" si="103"/>
        <v>3.92</v>
      </c>
      <c r="AF173" s="89">
        <f t="shared" si="103"/>
        <v>3.92</v>
      </c>
    </row>
    <row r="174" spans="1:32" ht="12" customHeight="1">
      <c r="L174" s="138" t="s">
        <v>96</v>
      </c>
      <c r="M174" s="138"/>
      <c r="N174" s="138"/>
      <c r="O174" s="90">
        <f t="shared" ref="O174:AF174" si="104">O18-0.51*O18</f>
        <v>1.47</v>
      </c>
      <c r="P174" s="90">
        <f t="shared" si="104"/>
        <v>1.47</v>
      </c>
      <c r="Q174" s="90">
        <f t="shared" si="104"/>
        <v>1.96</v>
      </c>
      <c r="R174" s="90">
        <f t="shared" si="104"/>
        <v>1.96</v>
      </c>
      <c r="S174" s="90">
        <f t="shared" si="104"/>
        <v>1.96</v>
      </c>
      <c r="T174" s="90">
        <f t="shared" si="104"/>
        <v>2.4500000000000002</v>
      </c>
      <c r="U174" s="90">
        <f t="shared" si="104"/>
        <v>2.4500000000000002</v>
      </c>
      <c r="V174" s="90">
        <f t="shared" si="104"/>
        <v>2.4500000000000002</v>
      </c>
      <c r="W174" s="90">
        <f t="shared" si="104"/>
        <v>2.94</v>
      </c>
      <c r="X174" s="90">
        <f t="shared" si="104"/>
        <v>2.94</v>
      </c>
      <c r="Y174" s="90">
        <f t="shared" si="104"/>
        <v>2.94</v>
      </c>
      <c r="Z174" s="90">
        <f t="shared" si="104"/>
        <v>3.4299999999999997</v>
      </c>
      <c r="AA174" s="90">
        <f t="shared" si="104"/>
        <v>3.4299999999999997</v>
      </c>
      <c r="AB174" s="90">
        <f t="shared" si="104"/>
        <v>3.4299999999999997</v>
      </c>
      <c r="AC174" s="90">
        <f t="shared" si="104"/>
        <v>3.4299999999999997</v>
      </c>
      <c r="AD174" s="90">
        <f t="shared" si="104"/>
        <v>3.92</v>
      </c>
      <c r="AE174" s="90">
        <f t="shared" si="104"/>
        <v>3.92</v>
      </c>
      <c r="AF174" s="90">
        <f t="shared" si="104"/>
        <v>3.92</v>
      </c>
    </row>
    <row r="175" spans="1:32" ht="12" customHeight="1">
      <c r="N175" s="144" t="s">
        <v>95</v>
      </c>
      <c r="O175" s="144"/>
      <c r="P175" s="89">
        <f t="shared" ref="P175:AF175" si="105">P19-0.51*P19</f>
        <v>1.47</v>
      </c>
      <c r="Q175" s="89">
        <f t="shared" si="105"/>
        <v>1.7149999999999999</v>
      </c>
      <c r="R175" s="89">
        <f t="shared" si="105"/>
        <v>1.96</v>
      </c>
      <c r="S175" s="89">
        <f t="shared" si="105"/>
        <v>1.96</v>
      </c>
      <c r="T175" s="89">
        <f t="shared" si="105"/>
        <v>1.96</v>
      </c>
      <c r="U175" s="89">
        <f t="shared" si="105"/>
        <v>2.4500000000000002</v>
      </c>
      <c r="V175" s="89">
        <f t="shared" si="105"/>
        <v>2.4500000000000002</v>
      </c>
      <c r="W175" s="89">
        <f t="shared" si="105"/>
        <v>2.94</v>
      </c>
      <c r="X175" s="89">
        <f t="shared" si="105"/>
        <v>2.94</v>
      </c>
      <c r="Y175" s="89">
        <f t="shared" si="105"/>
        <v>2.94</v>
      </c>
      <c r="Z175" s="89">
        <f t="shared" si="105"/>
        <v>3.4299999999999997</v>
      </c>
      <c r="AA175" s="89">
        <f t="shared" si="105"/>
        <v>3.4299999999999997</v>
      </c>
      <c r="AB175" s="89">
        <f t="shared" si="105"/>
        <v>3.4299999999999997</v>
      </c>
      <c r="AC175" s="89">
        <f t="shared" si="105"/>
        <v>3.4299999999999997</v>
      </c>
      <c r="AD175" s="89">
        <f t="shared" si="105"/>
        <v>3.92</v>
      </c>
      <c r="AE175" s="89">
        <f t="shared" si="105"/>
        <v>3.92</v>
      </c>
      <c r="AF175" s="89">
        <f t="shared" si="105"/>
        <v>3.92</v>
      </c>
    </row>
    <row r="176" spans="1:32" ht="12" customHeight="1">
      <c r="O176" s="138" t="s">
        <v>94</v>
      </c>
      <c r="P176" s="138"/>
      <c r="Q176" s="90">
        <f t="shared" ref="Q176:AF176" si="106">Q20-0.51*Q20</f>
        <v>1.47</v>
      </c>
      <c r="R176" s="90">
        <f t="shared" si="106"/>
        <v>1.7149999999999999</v>
      </c>
      <c r="S176" s="90">
        <f t="shared" si="106"/>
        <v>1.96</v>
      </c>
      <c r="T176" s="90">
        <f t="shared" si="106"/>
        <v>1.96</v>
      </c>
      <c r="U176" s="90">
        <f t="shared" si="106"/>
        <v>1.96</v>
      </c>
      <c r="V176" s="90">
        <f t="shared" si="106"/>
        <v>2.4500000000000002</v>
      </c>
      <c r="W176" s="90">
        <f t="shared" si="106"/>
        <v>2.4500000000000002</v>
      </c>
      <c r="X176" s="90">
        <f t="shared" si="106"/>
        <v>2.4500000000000002</v>
      </c>
      <c r="Y176" s="90">
        <f t="shared" si="106"/>
        <v>2.94</v>
      </c>
      <c r="Z176" s="90">
        <f t="shared" si="106"/>
        <v>2.94</v>
      </c>
      <c r="AA176" s="90">
        <f t="shared" si="106"/>
        <v>2.94</v>
      </c>
      <c r="AB176" s="90">
        <f t="shared" si="106"/>
        <v>2.94</v>
      </c>
      <c r="AC176" s="90">
        <f t="shared" si="106"/>
        <v>3.4299999999999997</v>
      </c>
      <c r="AD176" s="90">
        <f t="shared" si="106"/>
        <v>3.4299999999999997</v>
      </c>
      <c r="AE176" s="90">
        <f t="shared" si="106"/>
        <v>3.4299999999999997</v>
      </c>
      <c r="AF176" s="90">
        <f t="shared" si="106"/>
        <v>3.4299999999999997</v>
      </c>
    </row>
    <row r="177" spans="2:32" ht="12" customHeight="1">
      <c r="P177" s="140" t="s">
        <v>93</v>
      </c>
      <c r="Q177" s="140"/>
      <c r="R177" s="89">
        <f t="shared" ref="R177:AF177" si="107">R21-0.51*R21</f>
        <v>1.47</v>
      </c>
      <c r="S177" s="89">
        <f t="shared" si="107"/>
        <v>1.7149999999999999</v>
      </c>
      <c r="T177" s="89">
        <f t="shared" si="107"/>
        <v>1.96</v>
      </c>
      <c r="U177" s="89">
        <f t="shared" si="107"/>
        <v>1.96</v>
      </c>
      <c r="V177" s="89">
        <f t="shared" si="107"/>
        <v>1.96</v>
      </c>
      <c r="W177" s="89">
        <f t="shared" si="107"/>
        <v>2.4500000000000002</v>
      </c>
      <c r="X177" s="89">
        <f t="shared" si="107"/>
        <v>2.4500000000000002</v>
      </c>
      <c r="Y177" s="89">
        <f t="shared" si="107"/>
        <v>2.94</v>
      </c>
      <c r="Z177" s="89">
        <f t="shared" si="107"/>
        <v>2.94</v>
      </c>
      <c r="AA177" s="89">
        <f t="shared" si="107"/>
        <v>2.94</v>
      </c>
      <c r="AB177" s="89">
        <f t="shared" si="107"/>
        <v>2.94</v>
      </c>
      <c r="AC177" s="89">
        <f t="shared" si="107"/>
        <v>3.4299999999999997</v>
      </c>
      <c r="AD177" s="89">
        <f t="shared" si="107"/>
        <v>3.4299999999999997</v>
      </c>
      <c r="AE177" s="89">
        <f t="shared" si="107"/>
        <v>3.4299999999999997</v>
      </c>
      <c r="AF177" s="89">
        <f t="shared" si="107"/>
        <v>3.4299999999999997</v>
      </c>
    </row>
    <row r="178" spans="2:32" ht="12" customHeight="1">
      <c r="Q178" s="138" t="s">
        <v>92</v>
      </c>
      <c r="R178" s="138"/>
      <c r="S178" s="90">
        <f t="shared" ref="S178:AF178" si="108">S22-0.51*S22</f>
        <v>1.47</v>
      </c>
      <c r="T178" s="90">
        <f t="shared" si="108"/>
        <v>1.96</v>
      </c>
      <c r="U178" s="90">
        <f t="shared" si="108"/>
        <v>1.96</v>
      </c>
      <c r="V178" s="90">
        <f t="shared" si="108"/>
        <v>1.96</v>
      </c>
      <c r="W178" s="90">
        <f t="shared" si="108"/>
        <v>1.96</v>
      </c>
      <c r="X178" s="90">
        <f t="shared" si="108"/>
        <v>2.4500000000000002</v>
      </c>
      <c r="Y178" s="90">
        <f t="shared" si="108"/>
        <v>2.4500000000000002</v>
      </c>
      <c r="Z178" s="90">
        <f t="shared" si="108"/>
        <v>2.94</v>
      </c>
      <c r="AA178" s="90">
        <f t="shared" si="108"/>
        <v>2.94</v>
      </c>
      <c r="AB178" s="90">
        <f t="shared" si="108"/>
        <v>2.94</v>
      </c>
      <c r="AC178" s="90">
        <f t="shared" si="108"/>
        <v>2.94</v>
      </c>
      <c r="AD178" s="90">
        <f t="shared" si="108"/>
        <v>3.4299999999999997</v>
      </c>
      <c r="AE178" s="90">
        <f t="shared" si="108"/>
        <v>3.4299999999999997</v>
      </c>
      <c r="AF178" s="90">
        <f t="shared" si="108"/>
        <v>3.4299999999999997</v>
      </c>
    </row>
    <row r="179" spans="2:32" ht="12" customHeight="1">
      <c r="R179" s="140" t="s">
        <v>91</v>
      </c>
      <c r="S179" s="140"/>
      <c r="T179" s="89">
        <f t="shared" ref="T179:AF179" si="109">T23-0.51*T23</f>
        <v>1.47</v>
      </c>
      <c r="U179" s="89">
        <f t="shared" si="109"/>
        <v>1.96</v>
      </c>
      <c r="V179" s="89">
        <f t="shared" si="109"/>
        <v>1.96</v>
      </c>
      <c r="W179" s="89">
        <f t="shared" si="109"/>
        <v>1.96</v>
      </c>
      <c r="X179" s="89">
        <f t="shared" si="109"/>
        <v>1.96</v>
      </c>
      <c r="Y179" s="89">
        <f t="shared" si="109"/>
        <v>2.4500000000000002</v>
      </c>
      <c r="Z179" s="89">
        <f t="shared" si="109"/>
        <v>2.4500000000000002</v>
      </c>
      <c r="AA179" s="89">
        <f t="shared" si="109"/>
        <v>2.4500000000000002</v>
      </c>
      <c r="AB179" s="89">
        <f t="shared" si="109"/>
        <v>2.4500000000000002</v>
      </c>
      <c r="AC179" s="89">
        <f t="shared" si="109"/>
        <v>2.94</v>
      </c>
      <c r="AD179" s="89">
        <f t="shared" si="109"/>
        <v>2.94</v>
      </c>
      <c r="AE179" s="89">
        <f t="shared" si="109"/>
        <v>2.94</v>
      </c>
      <c r="AF179" s="89">
        <f t="shared" si="109"/>
        <v>2.94</v>
      </c>
    </row>
    <row r="180" spans="2:32" ht="12" customHeight="1">
      <c r="S180" s="138" t="s">
        <v>90</v>
      </c>
      <c r="T180" s="138"/>
      <c r="U180" s="90">
        <f t="shared" ref="U180:AF180" si="110">U24-0.51*U24</f>
        <v>1.47</v>
      </c>
      <c r="V180" s="90">
        <f t="shared" si="110"/>
        <v>1.7149999999999999</v>
      </c>
      <c r="W180" s="90">
        <f t="shared" si="110"/>
        <v>1.96</v>
      </c>
      <c r="X180" s="90">
        <f t="shared" si="110"/>
        <v>1.96</v>
      </c>
      <c r="Y180" s="90">
        <f t="shared" si="110"/>
        <v>1.96</v>
      </c>
      <c r="Z180" s="90">
        <f t="shared" si="110"/>
        <v>2.4500000000000002</v>
      </c>
      <c r="AA180" s="90">
        <f t="shared" si="110"/>
        <v>2.4500000000000002</v>
      </c>
      <c r="AB180" s="90">
        <f t="shared" si="110"/>
        <v>2.4500000000000002</v>
      </c>
      <c r="AC180" s="90">
        <f t="shared" si="110"/>
        <v>2.4500000000000002</v>
      </c>
      <c r="AD180" s="90">
        <f t="shared" si="110"/>
        <v>2.94</v>
      </c>
      <c r="AE180" s="90">
        <f t="shared" si="110"/>
        <v>2.94</v>
      </c>
      <c r="AF180" s="90">
        <f t="shared" si="110"/>
        <v>2.94</v>
      </c>
    </row>
    <row r="181" spans="2:32" ht="12" customHeight="1">
      <c r="T181" s="137" t="s">
        <v>89</v>
      </c>
      <c r="U181" s="137"/>
      <c r="V181" s="89">
        <f t="shared" ref="V181:AF181" si="111">V25-0.51*V25</f>
        <v>1.47</v>
      </c>
      <c r="W181" s="89">
        <f t="shared" si="111"/>
        <v>1.47</v>
      </c>
      <c r="X181" s="89">
        <f t="shared" si="111"/>
        <v>1.7149999999999999</v>
      </c>
      <c r="Y181" s="89">
        <f t="shared" si="111"/>
        <v>1.96</v>
      </c>
      <c r="Z181" s="89">
        <f t="shared" si="111"/>
        <v>1.96</v>
      </c>
      <c r="AA181" s="89">
        <f t="shared" si="111"/>
        <v>1.96</v>
      </c>
      <c r="AB181" s="89">
        <f t="shared" si="111"/>
        <v>1.96</v>
      </c>
      <c r="AC181" s="89">
        <f t="shared" si="111"/>
        <v>2.2050000000000001</v>
      </c>
      <c r="AD181" s="89">
        <f t="shared" si="111"/>
        <v>2.4500000000000002</v>
      </c>
      <c r="AE181" s="89">
        <f t="shared" si="111"/>
        <v>2.4500000000000002</v>
      </c>
      <c r="AF181" s="89">
        <f t="shared" si="111"/>
        <v>2.4500000000000002</v>
      </c>
    </row>
    <row r="182" spans="2:32" ht="12" customHeight="1">
      <c r="C182" s="142" t="s">
        <v>116</v>
      </c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U182" s="138" t="s">
        <v>37</v>
      </c>
      <c r="V182" s="138"/>
      <c r="W182" s="90">
        <f t="shared" ref="W182:AF182" si="112">W26-0.51*W26</f>
        <v>1.47</v>
      </c>
      <c r="X182" s="90">
        <f t="shared" si="112"/>
        <v>1.47</v>
      </c>
      <c r="Y182" s="90">
        <f t="shared" si="112"/>
        <v>1.96</v>
      </c>
      <c r="Z182" s="90">
        <f t="shared" si="112"/>
        <v>1.96</v>
      </c>
      <c r="AA182" s="90">
        <f t="shared" si="112"/>
        <v>1.96</v>
      </c>
      <c r="AB182" s="90">
        <f t="shared" si="112"/>
        <v>1.96</v>
      </c>
      <c r="AC182" s="90">
        <f t="shared" si="112"/>
        <v>2.2050000000000001</v>
      </c>
      <c r="AD182" s="90">
        <f t="shared" si="112"/>
        <v>2.2050000000000001</v>
      </c>
      <c r="AE182" s="90">
        <f t="shared" si="112"/>
        <v>2.2050000000000001</v>
      </c>
      <c r="AF182" s="90">
        <f t="shared" si="112"/>
        <v>2.2050000000000001</v>
      </c>
    </row>
    <row r="183" spans="2:32" ht="12" customHeight="1">
      <c r="B183" s="143" t="s">
        <v>87</v>
      </c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U183" s="140" t="s">
        <v>38</v>
      </c>
      <c r="V183" s="140"/>
      <c r="W183" s="140"/>
      <c r="X183" s="89">
        <f t="shared" ref="X183:AF183" si="113">X27-0.51*X27</f>
        <v>1.47</v>
      </c>
      <c r="Y183" s="89">
        <f t="shared" si="113"/>
        <v>1.7149999999999999</v>
      </c>
      <c r="Z183" s="89">
        <f t="shared" si="113"/>
        <v>1.96</v>
      </c>
      <c r="AA183" s="89">
        <f t="shared" si="113"/>
        <v>1.96</v>
      </c>
      <c r="AB183" s="89">
        <f t="shared" si="113"/>
        <v>1.96</v>
      </c>
      <c r="AC183" s="89">
        <f t="shared" si="113"/>
        <v>1.96</v>
      </c>
      <c r="AD183" s="89">
        <f t="shared" si="113"/>
        <v>2.2050000000000001</v>
      </c>
      <c r="AE183" s="89">
        <f t="shared" si="113"/>
        <v>2.2050000000000001</v>
      </c>
      <c r="AF183" s="89">
        <f t="shared" si="113"/>
        <v>2.2050000000000001</v>
      </c>
    </row>
    <row r="184" spans="2:32" ht="12" customHeight="1">
      <c r="C184" s="142" t="s">
        <v>111</v>
      </c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W184" s="139" t="s">
        <v>39</v>
      </c>
      <c r="X184" s="139"/>
      <c r="Y184" s="90">
        <f t="shared" ref="Y184:AF184" si="114">Y28-0.51*Y28</f>
        <v>1.47</v>
      </c>
      <c r="Z184" s="90">
        <f t="shared" si="114"/>
        <v>1.7149999999999999</v>
      </c>
      <c r="AA184" s="90">
        <f t="shared" si="114"/>
        <v>1.7149999999999999</v>
      </c>
      <c r="AB184" s="90">
        <f t="shared" si="114"/>
        <v>1.7149999999999999</v>
      </c>
      <c r="AC184" s="90">
        <f t="shared" si="114"/>
        <v>1.96</v>
      </c>
      <c r="AD184" s="90">
        <f t="shared" si="114"/>
        <v>2.2050000000000001</v>
      </c>
      <c r="AE184" s="90">
        <f t="shared" si="114"/>
        <v>2.2050000000000001</v>
      </c>
      <c r="AF184" s="90">
        <f t="shared" si="114"/>
        <v>2.2050000000000001</v>
      </c>
    </row>
    <row r="185" spans="2:32" ht="12" customHeight="1">
      <c r="X185" s="140" t="s">
        <v>40</v>
      </c>
      <c r="Y185" s="140"/>
      <c r="Z185" s="89">
        <f t="shared" ref="Z185:AF185" si="115">Z29-0.51*Z29</f>
        <v>1.47</v>
      </c>
      <c r="AA185" s="89">
        <f t="shared" si="115"/>
        <v>1.47</v>
      </c>
      <c r="AB185" s="89">
        <f t="shared" si="115"/>
        <v>1.47</v>
      </c>
      <c r="AC185" s="89">
        <f t="shared" si="115"/>
        <v>1.96</v>
      </c>
      <c r="AD185" s="89">
        <f t="shared" si="115"/>
        <v>1.96</v>
      </c>
      <c r="AE185" s="89">
        <f t="shared" si="115"/>
        <v>1.96</v>
      </c>
      <c r="AF185" s="89">
        <f t="shared" si="115"/>
        <v>1.96</v>
      </c>
    </row>
    <row r="186" spans="2:32" ht="12" customHeight="1">
      <c r="X186" s="138" t="s">
        <v>41</v>
      </c>
      <c r="Y186" s="138"/>
      <c r="Z186" s="138"/>
      <c r="AA186" s="90">
        <f t="shared" ref="AA186:AF186" si="116">AA30-0.51*AA30</f>
        <v>1.2250000000000001</v>
      </c>
      <c r="AB186" s="90">
        <f t="shared" si="116"/>
        <v>1.47</v>
      </c>
      <c r="AC186" s="90">
        <f t="shared" si="116"/>
        <v>1.7149999999999999</v>
      </c>
      <c r="AD186" s="90">
        <f t="shared" si="116"/>
        <v>1.96</v>
      </c>
      <c r="AE186" s="90">
        <f t="shared" si="116"/>
        <v>1.96</v>
      </c>
      <c r="AF186" s="90">
        <f t="shared" si="116"/>
        <v>1.96</v>
      </c>
    </row>
    <row r="187" spans="2:32" ht="12" customHeight="1">
      <c r="Y187" s="140" t="s">
        <v>42</v>
      </c>
      <c r="Z187" s="140"/>
      <c r="AA187" s="140"/>
      <c r="AB187" s="89">
        <f>AB31-0.51*AB31</f>
        <v>1.2250000000000001</v>
      </c>
      <c r="AC187" s="89">
        <f>AC31-0.51*AC31</f>
        <v>1.47</v>
      </c>
      <c r="AD187" s="89">
        <f>AD31-0.51*AD31</f>
        <v>1.96</v>
      </c>
      <c r="AE187" s="89">
        <f>AE31-0.51*AE31</f>
        <v>1.96</v>
      </c>
      <c r="AF187" s="89">
        <f>AF31-0.51*AF31</f>
        <v>1.96</v>
      </c>
    </row>
    <row r="188" spans="2:32" ht="12" customHeight="1">
      <c r="Z188" s="138" t="s">
        <v>43</v>
      </c>
      <c r="AA188" s="138"/>
      <c r="AB188" s="138"/>
      <c r="AC188" s="90">
        <f>AC32-0.51*AC32</f>
        <v>1.47</v>
      </c>
      <c r="AD188" s="90">
        <f>AD32-0.51*AD32</f>
        <v>1.96</v>
      </c>
      <c r="AE188" s="90">
        <f>AE32-0.51*AE32</f>
        <v>1.96</v>
      </c>
      <c r="AF188" s="90">
        <f>AF32-0.51*AF32</f>
        <v>1.96</v>
      </c>
    </row>
    <row r="189" spans="2:32" ht="12" customHeight="1">
      <c r="AB189" s="140" t="s">
        <v>44</v>
      </c>
      <c r="AC189" s="140"/>
      <c r="AD189" s="89">
        <f>AD33-0.51*AD33</f>
        <v>1.47</v>
      </c>
      <c r="AE189" s="89">
        <f>AE33-0.51*AE33</f>
        <v>1.47</v>
      </c>
      <c r="AF189" s="89">
        <f>AF33-0.51*AF33</f>
        <v>1.47</v>
      </c>
    </row>
    <row r="190" spans="2:32" ht="12" customHeight="1">
      <c r="AA190" s="138" t="s">
        <v>45</v>
      </c>
      <c r="AB190" s="138"/>
      <c r="AC190" s="138"/>
      <c r="AD190" s="138"/>
      <c r="AE190" s="90">
        <f>AE34-0.51*AE34</f>
        <v>1.2250000000000001</v>
      </c>
      <c r="AF190" s="90">
        <f>AF34-0.51*AF34</f>
        <v>1.2250000000000001</v>
      </c>
    </row>
    <row r="191" spans="2:32" ht="12" customHeight="1">
      <c r="AB191" s="140" t="s">
        <v>85</v>
      </c>
      <c r="AC191" s="140"/>
      <c r="AD191" s="140"/>
      <c r="AE191" s="140"/>
      <c r="AF191" s="89">
        <f>AF35-0.51*AF35</f>
        <v>0.98</v>
      </c>
    </row>
    <row r="192" spans="2:32" ht="12" customHeight="1"/>
    <row r="193" spans="1:32" ht="12" customHeight="1"/>
    <row r="194" spans="1:32" ht="12" customHeight="1"/>
    <row r="195" spans="1:32" ht="12" customHeight="1"/>
    <row r="196" spans="1:32" ht="12" customHeight="1"/>
    <row r="197" spans="1:32" ht="12" customHeight="1"/>
    <row r="198" spans="1:32" ht="12" customHeight="1"/>
    <row r="199" spans="1:32" ht="93" customHeight="1">
      <c r="B199" s="86" t="s">
        <v>107</v>
      </c>
      <c r="C199" s="86" t="s">
        <v>106</v>
      </c>
      <c r="D199" s="86" t="s">
        <v>24</v>
      </c>
      <c r="E199" s="86" t="s">
        <v>105</v>
      </c>
      <c r="F199" s="86" t="s">
        <v>104</v>
      </c>
      <c r="G199" s="86" t="s">
        <v>103</v>
      </c>
      <c r="H199" s="86" t="s">
        <v>102</v>
      </c>
      <c r="I199" s="86" t="s">
        <v>101</v>
      </c>
      <c r="J199" s="86" t="s">
        <v>100</v>
      </c>
      <c r="K199" s="86" t="s">
        <v>99</v>
      </c>
      <c r="L199" s="86" t="s">
        <v>98</v>
      </c>
      <c r="M199" s="86" t="s">
        <v>97</v>
      </c>
      <c r="N199" s="86" t="s">
        <v>96</v>
      </c>
      <c r="O199" s="86" t="s">
        <v>95</v>
      </c>
      <c r="P199" s="83" t="s">
        <v>94</v>
      </c>
      <c r="Q199" s="83" t="s">
        <v>93</v>
      </c>
      <c r="R199" s="85" t="s">
        <v>92</v>
      </c>
      <c r="S199" s="83" t="s">
        <v>91</v>
      </c>
      <c r="T199" s="83" t="s">
        <v>90</v>
      </c>
      <c r="U199" s="84" t="s">
        <v>89</v>
      </c>
      <c r="V199" s="83" t="s">
        <v>37</v>
      </c>
      <c r="W199" s="83" t="s">
        <v>38</v>
      </c>
      <c r="X199" s="83" t="s">
        <v>39</v>
      </c>
      <c r="Y199" s="83" t="s">
        <v>40</v>
      </c>
      <c r="Z199" s="83" t="s">
        <v>41</v>
      </c>
      <c r="AA199" s="83" t="s">
        <v>42</v>
      </c>
      <c r="AB199" s="83" t="s">
        <v>43</v>
      </c>
      <c r="AC199" s="83" t="s">
        <v>44</v>
      </c>
      <c r="AD199" s="83" t="s">
        <v>45</v>
      </c>
      <c r="AE199" s="83" t="s">
        <v>85</v>
      </c>
      <c r="AF199" s="83" t="s">
        <v>109</v>
      </c>
    </row>
    <row r="200" spans="1:32" ht="12" customHeight="1">
      <c r="A200" s="82" t="s">
        <v>108</v>
      </c>
      <c r="B200" s="89">
        <f t="shared" ref="B200:AF200" si="117">B5-0.78*B5</f>
        <v>0.43999999999999995</v>
      </c>
      <c r="C200" s="89">
        <f t="shared" si="117"/>
        <v>0.54999999999999982</v>
      </c>
      <c r="D200" s="89">
        <f t="shared" si="117"/>
        <v>0.66000000000000014</v>
      </c>
      <c r="E200" s="89">
        <f t="shared" si="117"/>
        <v>0.77</v>
      </c>
      <c r="F200" s="89">
        <f t="shared" si="117"/>
        <v>0.77</v>
      </c>
      <c r="G200" s="89">
        <f t="shared" si="117"/>
        <v>0.87999999999999989</v>
      </c>
      <c r="H200" s="89">
        <f t="shared" si="117"/>
        <v>0.87999999999999989</v>
      </c>
      <c r="I200" s="89">
        <f t="shared" si="117"/>
        <v>0.87999999999999989</v>
      </c>
      <c r="J200" s="89">
        <f t="shared" si="117"/>
        <v>1.0999999999999996</v>
      </c>
      <c r="K200" s="89">
        <f t="shared" si="117"/>
        <v>1.0999999999999996</v>
      </c>
      <c r="L200" s="89">
        <f t="shared" si="117"/>
        <v>1.0999999999999996</v>
      </c>
      <c r="M200" s="89">
        <f t="shared" si="117"/>
        <v>1.0999999999999996</v>
      </c>
      <c r="N200" s="89">
        <f t="shared" si="117"/>
        <v>1.3200000000000003</v>
      </c>
      <c r="O200" s="89">
        <f t="shared" si="117"/>
        <v>1.3200000000000003</v>
      </c>
      <c r="P200" s="89">
        <f t="shared" si="117"/>
        <v>1.3200000000000003</v>
      </c>
      <c r="Q200" s="89">
        <f t="shared" si="117"/>
        <v>1.3200000000000003</v>
      </c>
      <c r="R200" s="89">
        <f t="shared" si="117"/>
        <v>1.54</v>
      </c>
      <c r="S200" s="89">
        <f t="shared" si="117"/>
        <v>1.54</v>
      </c>
      <c r="T200" s="89">
        <f t="shared" si="117"/>
        <v>1.7599999999999998</v>
      </c>
      <c r="U200" s="89">
        <f t="shared" si="117"/>
        <v>1.7599999999999998</v>
      </c>
      <c r="V200" s="89">
        <f t="shared" si="117"/>
        <v>1.7599999999999998</v>
      </c>
      <c r="W200" s="89">
        <f t="shared" si="117"/>
        <v>1.9799999999999995</v>
      </c>
      <c r="X200" s="89">
        <f t="shared" si="117"/>
        <v>1.9799999999999995</v>
      </c>
      <c r="Y200" s="89">
        <f t="shared" si="117"/>
        <v>1.9799999999999995</v>
      </c>
      <c r="Z200" s="89">
        <f t="shared" si="117"/>
        <v>2.1999999999999993</v>
      </c>
      <c r="AA200" s="89">
        <f t="shared" si="117"/>
        <v>2.1999999999999993</v>
      </c>
      <c r="AB200" s="89">
        <f t="shared" si="117"/>
        <v>2.1999999999999993</v>
      </c>
      <c r="AC200" s="89">
        <f t="shared" si="117"/>
        <v>2.1999999999999993</v>
      </c>
      <c r="AD200" s="89">
        <f t="shared" si="117"/>
        <v>2.42</v>
      </c>
      <c r="AE200" s="89">
        <f t="shared" si="117"/>
        <v>2.42</v>
      </c>
      <c r="AF200" s="89">
        <f t="shared" si="117"/>
        <v>2.42</v>
      </c>
    </row>
    <row r="201" spans="1:32" ht="12" customHeight="1">
      <c r="A201" s="141" t="s">
        <v>107</v>
      </c>
      <c r="B201" s="141"/>
      <c r="C201" s="90">
        <f t="shared" ref="C201:AF201" si="118">C6-0.78*C6</f>
        <v>0.54999999999999982</v>
      </c>
      <c r="D201" s="90">
        <f t="shared" si="118"/>
        <v>0.66000000000000014</v>
      </c>
      <c r="E201" s="90">
        <f t="shared" si="118"/>
        <v>0.77</v>
      </c>
      <c r="F201" s="90">
        <f t="shared" si="118"/>
        <v>0.77</v>
      </c>
      <c r="G201" s="90">
        <f t="shared" si="118"/>
        <v>0.87999999999999989</v>
      </c>
      <c r="H201" s="90">
        <f t="shared" si="118"/>
        <v>0.87999999999999989</v>
      </c>
      <c r="I201" s="90">
        <f t="shared" si="118"/>
        <v>0.87999999999999989</v>
      </c>
      <c r="J201" s="90">
        <f t="shared" si="118"/>
        <v>1.0999999999999996</v>
      </c>
      <c r="K201" s="90">
        <f t="shared" si="118"/>
        <v>1.0999999999999996</v>
      </c>
      <c r="L201" s="90">
        <f t="shared" si="118"/>
        <v>1.0999999999999996</v>
      </c>
      <c r="M201" s="90">
        <f t="shared" si="118"/>
        <v>1.0999999999999996</v>
      </c>
      <c r="N201" s="90">
        <f t="shared" si="118"/>
        <v>1.3200000000000003</v>
      </c>
      <c r="O201" s="90">
        <f t="shared" si="118"/>
        <v>1.3200000000000003</v>
      </c>
      <c r="P201" s="90">
        <f t="shared" si="118"/>
        <v>1.3200000000000003</v>
      </c>
      <c r="Q201" s="90">
        <f t="shared" si="118"/>
        <v>1.3200000000000003</v>
      </c>
      <c r="R201" s="90">
        <f t="shared" si="118"/>
        <v>1.54</v>
      </c>
      <c r="S201" s="90">
        <f t="shared" si="118"/>
        <v>1.54</v>
      </c>
      <c r="T201" s="90">
        <f t="shared" si="118"/>
        <v>1.7599999999999998</v>
      </c>
      <c r="U201" s="90">
        <f t="shared" si="118"/>
        <v>1.7599999999999998</v>
      </c>
      <c r="V201" s="90">
        <f t="shared" si="118"/>
        <v>1.7599999999999998</v>
      </c>
      <c r="W201" s="90">
        <f t="shared" si="118"/>
        <v>1.9799999999999995</v>
      </c>
      <c r="X201" s="90">
        <f t="shared" si="118"/>
        <v>1.9799999999999995</v>
      </c>
      <c r="Y201" s="90">
        <f t="shared" si="118"/>
        <v>1.9799999999999995</v>
      </c>
      <c r="Z201" s="90">
        <f t="shared" si="118"/>
        <v>2.1999999999999993</v>
      </c>
      <c r="AA201" s="90">
        <f t="shared" si="118"/>
        <v>2.1999999999999993</v>
      </c>
      <c r="AB201" s="90">
        <f t="shared" si="118"/>
        <v>2.1999999999999993</v>
      </c>
      <c r="AC201" s="90">
        <f t="shared" si="118"/>
        <v>2.1999999999999993</v>
      </c>
      <c r="AD201" s="90">
        <f t="shared" si="118"/>
        <v>2.42</v>
      </c>
      <c r="AE201" s="90">
        <f t="shared" si="118"/>
        <v>2.42</v>
      </c>
      <c r="AF201" s="90">
        <f t="shared" si="118"/>
        <v>2.42</v>
      </c>
    </row>
    <row r="202" spans="1:32" ht="12" customHeight="1">
      <c r="A202" s="140" t="s">
        <v>106</v>
      </c>
      <c r="B202" s="140"/>
      <c r="C202" s="140"/>
      <c r="D202" s="89">
        <f t="shared" ref="D202:AF202" si="119">D7-0.78*D7</f>
        <v>0.54999999999999982</v>
      </c>
      <c r="E202" s="89">
        <f t="shared" si="119"/>
        <v>0.77</v>
      </c>
      <c r="F202" s="89">
        <f t="shared" si="119"/>
        <v>0.77</v>
      </c>
      <c r="G202" s="89">
        <f t="shared" si="119"/>
        <v>0.87999999999999989</v>
      </c>
      <c r="H202" s="89">
        <f t="shared" si="119"/>
        <v>0.87999999999999989</v>
      </c>
      <c r="I202" s="89">
        <f t="shared" si="119"/>
        <v>0.87999999999999989</v>
      </c>
      <c r="J202" s="89">
        <f t="shared" si="119"/>
        <v>1.0999999999999996</v>
      </c>
      <c r="K202" s="89">
        <f t="shared" si="119"/>
        <v>1.0999999999999996</v>
      </c>
      <c r="L202" s="89">
        <f t="shared" si="119"/>
        <v>1.0999999999999996</v>
      </c>
      <c r="M202" s="89">
        <f t="shared" si="119"/>
        <v>1.0999999999999996</v>
      </c>
      <c r="N202" s="89">
        <f t="shared" si="119"/>
        <v>1.3200000000000003</v>
      </c>
      <c r="O202" s="89">
        <f t="shared" si="119"/>
        <v>1.3200000000000003</v>
      </c>
      <c r="P202" s="89">
        <f t="shared" si="119"/>
        <v>1.3200000000000003</v>
      </c>
      <c r="Q202" s="89">
        <f t="shared" si="119"/>
        <v>1.3200000000000003</v>
      </c>
      <c r="R202" s="89">
        <f t="shared" si="119"/>
        <v>1.54</v>
      </c>
      <c r="S202" s="89">
        <f t="shared" si="119"/>
        <v>1.54</v>
      </c>
      <c r="T202" s="89">
        <f t="shared" si="119"/>
        <v>1.7599999999999998</v>
      </c>
      <c r="U202" s="89">
        <f t="shared" si="119"/>
        <v>1.7599999999999998</v>
      </c>
      <c r="V202" s="89">
        <f t="shared" si="119"/>
        <v>1.7599999999999998</v>
      </c>
      <c r="W202" s="89">
        <f t="shared" si="119"/>
        <v>1.9799999999999995</v>
      </c>
      <c r="X202" s="89">
        <f t="shared" si="119"/>
        <v>1.9799999999999995</v>
      </c>
      <c r="Y202" s="89">
        <f t="shared" si="119"/>
        <v>1.9799999999999995</v>
      </c>
      <c r="Z202" s="89">
        <f t="shared" si="119"/>
        <v>2.1999999999999993</v>
      </c>
      <c r="AA202" s="89">
        <f t="shared" si="119"/>
        <v>2.1999999999999993</v>
      </c>
      <c r="AB202" s="89">
        <f t="shared" si="119"/>
        <v>2.1999999999999993</v>
      </c>
      <c r="AC202" s="89">
        <f t="shared" si="119"/>
        <v>2.1999999999999993</v>
      </c>
      <c r="AD202" s="89">
        <f t="shared" si="119"/>
        <v>2.42</v>
      </c>
      <c r="AE202" s="89">
        <f t="shared" si="119"/>
        <v>2.42</v>
      </c>
      <c r="AF202" s="89">
        <f t="shared" si="119"/>
        <v>2.42</v>
      </c>
    </row>
    <row r="203" spans="1:32" ht="12" customHeight="1">
      <c r="C203" s="138" t="s">
        <v>24</v>
      </c>
      <c r="D203" s="138"/>
      <c r="E203" s="90">
        <f t="shared" ref="E203:AF203" si="120">E8-0.78*E8</f>
        <v>0.66000000000000014</v>
      </c>
      <c r="F203" s="90">
        <f t="shared" si="120"/>
        <v>0.66000000000000014</v>
      </c>
      <c r="G203" s="90">
        <f t="shared" si="120"/>
        <v>0.77</v>
      </c>
      <c r="H203" s="90">
        <f t="shared" si="120"/>
        <v>0.87999999999999989</v>
      </c>
      <c r="I203" s="90">
        <f t="shared" si="120"/>
        <v>0.87999999999999989</v>
      </c>
      <c r="J203" s="90">
        <f t="shared" si="120"/>
        <v>0.87999999999999989</v>
      </c>
      <c r="K203" s="90">
        <f t="shared" si="120"/>
        <v>1.0999999999999996</v>
      </c>
      <c r="L203" s="90">
        <f t="shared" si="120"/>
        <v>1.0999999999999996</v>
      </c>
      <c r="M203" s="90">
        <f t="shared" si="120"/>
        <v>1.0999999999999996</v>
      </c>
      <c r="N203" s="90">
        <f t="shared" si="120"/>
        <v>1.3200000000000003</v>
      </c>
      <c r="O203" s="90">
        <f t="shared" si="120"/>
        <v>1.3200000000000003</v>
      </c>
      <c r="P203" s="90">
        <f t="shared" si="120"/>
        <v>1.3200000000000003</v>
      </c>
      <c r="Q203" s="90">
        <f t="shared" si="120"/>
        <v>1.3200000000000003</v>
      </c>
      <c r="R203" s="90">
        <f t="shared" si="120"/>
        <v>1.54</v>
      </c>
      <c r="S203" s="90">
        <f t="shared" si="120"/>
        <v>1.54</v>
      </c>
      <c r="T203" s="90">
        <f t="shared" si="120"/>
        <v>1.7599999999999998</v>
      </c>
      <c r="U203" s="90">
        <f t="shared" si="120"/>
        <v>1.7599999999999998</v>
      </c>
      <c r="V203" s="90">
        <f t="shared" si="120"/>
        <v>1.7599999999999998</v>
      </c>
      <c r="W203" s="90">
        <f t="shared" si="120"/>
        <v>1.9799999999999995</v>
      </c>
      <c r="X203" s="90">
        <f t="shared" si="120"/>
        <v>1.9799999999999995</v>
      </c>
      <c r="Y203" s="90">
        <f t="shared" si="120"/>
        <v>1.9799999999999995</v>
      </c>
      <c r="Z203" s="90">
        <f t="shared" si="120"/>
        <v>2.1999999999999993</v>
      </c>
      <c r="AA203" s="90">
        <f t="shared" si="120"/>
        <v>2.1999999999999993</v>
      </c>
      <c r="AB203" s="90">
        <f t="shared" si="120"/>
        <v>2.1999999999999993</v>
      </c>
      <c r="AC203" s="90">
        <f t="shared" si="120"/>
        <v>2.1999999999999993</v>
      </c>
      <c r="AD203" s="90">
        <f t="shared" si="120"/>
        <v>2.42</v>
      </c>
      <c r="AE203" s="90">
        <f t="shared" si="120"/>
        <v>2.42</v>
      </c>
      <c r="AF203" s="90">
        <f t="shared" si="120"/>
        <v>2.42</v>
      </c>
    </row>
    <row r="204" spans="1:32" ht="12" customHeight="1">
      <c r="D204" s="140" t="s">
        <v>105</v>
      </c>
      <c r="E204" s="140"/>
      <c r="F204" s="89">
        <f t="shared" ref="F204:AF204" si="121">F9-0.78*F9</f>
        <v>0.66000000000000014</v>
      </c>
      <c r="G204" s="89">
        <f t="shared" si="121"/>
        <v>0.66000000000000014</v>
      </c>
      <c r="H204" s="89">
        <f t="shared" si="121"/>
        <v>0.77</v>
      </c>
      <c r="I204" s="89">
        <f t="shared" si="121"/>
        <v>0.87999999999999989</v>
      </c>
      <c r="J204" s="89">
        <f t="shared" si="121"/>
        <v>0.87999999999999989</v>
      </c>
      <c r="K204" s="89">
        <f t="shared" si="121"/>
        <v>0.87999999999999989</v>
      </c>
      <c r="L204" s="89">
        <f t="shared" si="121"/>
        <v>1.0999999999999996</v>
      </c>
      <c r="M204" s="89">
        <f t="shared" si="121"/>
        <v>1.0999999999999996</v>
      </c>
      <c r="N204" s="89">
        <f t="shared" si="121"/>
        <v>1.0999999999999996</v>
      </c>
      <c r="O204" s="89">
        <f t="shared" si="121"/>
        <v>1.0999999999999996</v>
      </c>
      <c r="P204" s="89">
        <f t="shared" si="121"/>
        <v>1.3200000000000003</v>
      </c>
      <c r="Q204" s="89">
        <f t="shared" si="121"/>
        <v>1.3200000000000003</v>
      </c>
      <c r="R204" s="89">
        <f t="shared" si="121"/>
        <v>1.3200000000000003</v>
      </c>
      <c r="S204" s="89">
        <f t="shared" si="121"/>
        <v>1.3200000000000003</v>
      </c>
      <c r="T204" s="89">
        <f t="shared" si="121"/>
        <v>1.54</v>
      </c>
      <c r="U204" s="89">
        <f t="shared" si="121"/>
        <v>1.54</v>
      </c>
      <c r="V204" s="89">
        <f t="shared" si="121"/>
        <v>1.54</v>
      </c>
      <c r="W204" s="89">
        <f t="shared" si="121"/>
        <v>1.7599999999999998</v>
      </c>
      <c r="X204" s="89">
        <f t="shared" si="121"/>
        <v>1.7599999999999998</v>
      </c>
      <c r="Y204" s="89">
        <f t="shared" si="121"/>
        <v>1.7599999999999998</v>
      </c>
      <c r="Z204" s="89">
        <f t="shared" si="121"/>
        <v>1.9799999999999995</v>
      </c>
      <c r="AA204" s="89">
        <f t="shared" si="121"/>
        <v>1.9799999999999995</v>
      </c>
      <c r="AB204" s="89">
        <f t="shared" si="121"/>
        <v>1.9799999999999995</v>
      </c>
      <c r="AC204" s="89">
        <f t="shared" si="121"/>
        <v>1.9799999999999995</v>
      </c>
      <c r="AD204" s="89">
        <f t="shared" si="121"/>
        <v>2.1999999999999993</v>
      </c>
      <c r="AE204" s="89">
        <f t="shared" si="121"/>
        <v>2.1999999999999993</v>
      </c>
      <c r="AF204" s="89">
        <f t="shared" si="121"/>
        <v>2.1999999999999993</v>
      </c>
    </row>
    <row r="205" spans="1:32" ht="12" customHeight="1">
      <c r="E205" s="141" t="s">
        <v>104</v>
      </c>
      <c r="F205" s="141"/>
      <c r="G205" s="90">
        <f t="shared" ref="G205:AF205" si="122">G10-0.78*G10</f>
        <v>0.66000000000000014</v>
      </c>
      <c r="H205" s="90">
        <f t="shared" si="122"/>
        <v>0.66000000000000014</v>
      </c>
      <c r="I205" s="90">
        <f t="shared" si="122"/>
        <v>0.87999999999999989</v>
      </c>
      <c r="J205" s="90">
        <f t="shared" si="122"/>
        <v>0.87999999999999989</v>
      </c>
      <c r="K205" s="90">
        <f t="shared" si="122"/>
        <v>0.87999999999999989</v>
      </c>
      <c r="L205" s="90">
        <f t="shared" si="122"/>
        <v>1.0999999999999996</v>
      </c>
      <c r="M205" s="90">
        <f t="shared" si="122"/>
        <v>1.0999999999999996</v>
      </c>
      <c r="N205" s="90">
        <f t="shared" si="122"/>
        <v>1.0999999999999996</v>
      </c>
      <c r="O205" s="90">
        <f t="shared" si="122"/>
        <v>1.0999999999999996</v>
      </c>
      <c r="P205" s="90">
        <f t="shared" si="122"/>
        <v>1.3200000000000003</v>
      </c>
      <c r="Q205" s="90">
        <f t="shared" si="122"/>
        <v>1.3200000000000003</v>
      </c>
      <c r="R205" s="90">
        <f t="shared" si="122"/>
        <v>1.3200000000000003</v>
      </c>
      <c r="S205" s="90">
        <f t="shared" si="122"/>
        <v>1.3200000000000003</v>
      </c>
      <c r="T205" s="90">
        <f t="shared" si="122"/>
        <v>1.54</v>
      </c>
      <c r="U205" s="90">
        <f t="shared" si="122"/>
        <v>1.54</v>
      </c>
      <c r="V205" s="90">
        <f t="shared" si="122"/>
        <v>1.54</v>
      </c>
      <c r="W205" s="90">
        <f t="shared" si="122"/>
        <v>1.7599999999999998</v>
      </c>
      <c r="X205" s="90">
        <f t="shared" si="122"/>
        <v>1.7599999999999998</v>
      </c>
      <c r="Y205" s="90">
        <f t="shared" si="122"/>
        <v>1.7599999999999998</v>
      </c>
      <c r="Z205" s="90">
        <f t="shared" si="122"/>
        <v>1.9799999999999995</v>
      </c>
      <c r="AA205" s="90">
        <f t="shared" si="122"/>
        <v>1.9799999999999995</v>
      </c>
      <c r="AB205" s="90">
        <f t="shared" si="122"/>
        <v>1.9799999999999995</v>
      </c>
      <c r="AC205" s="90">
        <f t="shared" si="122"/>
        <v>1.9799999999999995</v>
      </c>
      <c r="AD205" s="90">
        <f t="shared" si="122"/>
        <v>2.1999999999999993</v>
      </c>
      <c r="AE205" s="90">
        <f t="shared" si="122"/>
        <v>2.1999999999999993</v>
      </c>
      <c r="AF205" s="90">
        <f t="shared" si="122"/>
        <v>2.1999999999999993</v>
      </c>
    </row>
    <row r="206" spans="1:32" ht="12" customHeight="1">
      <c r="F206" s="140" t="s">
        <v>103</v>
      </c>
      <c r="G206" s="140"/>
      <c r="H206" s="89">
        <f t="shared" ref="H206:AF206" si="123">H11-0.78*H11</f>
        <v>0.66000000000000014</v>
      </c>
      <c r="I206" s="89">
        <f t="shared" si="123"/>
        <v>0.87999999999999989</v>
      </c>
      <c r="J206" s="89">
        <f t="shared" si="123"/>
        <v>0.87999999999999989</v>
      </c>
      <c r="K206" s="89">
        <f t="shared" si="123"/>
        <v>0.87999999999999989</v>
      </c>
      <c r="L206" s="89">
        <f t="shared" si="123"/>
        <v>0.87999999999999989</v>
      </c>
      <c r="M206" s="89">
        <f t="shared" si="123"/>
        <v>1.0999999999999996</v>
      </c>
      <c r="N206" s="89">
        <f t="shared" si="123"/>
        <v>1.0999999999999996</v>
      </c>
      <c r="O206" s="89">
        <f t="shared" si="123"/>
        <v>1.0999999999999996</v>
      </c>
      <c r="P206" s="89">
        <f t="shared" si="123"/>
        <v>1.3200000000000003</v>
      </c>
      <c r="Q206" s="89">
        <f t="shared" si="123"/>
        <v>1.3200000000000003</v>
      </c>
      <c r="R206" s="89">
        <f t="shared" si="123"/>
        <v>1.3200000000000003</v>
      </c>
      <c r="S206" s="89">
        <f t="shared" si="123"/>
        <v>1.3200000000000003</v>
      </c>
      <c r="T206" s="89">
        <f t="shared" si="123"/>
        <v>1.54</v>
      </c>
      <c r="U206" s="89">
        <f t="shared" si="123"/>
        <v>1.54</v>
      </c>
      <c r="V206" s="89">
        <f t="shared" si="123"/>
        <v>1.54</v>
      </c>
      <c r="W206" s="89">
        <f t="shared" si="123"/>
        <v>1.7599999999999998</v>
      </c>
      <c r="X206" s="89">
        <f t="shared" si="123"/>
        <v>1.7599999999999998</v>
      </c>
      <c r="Y206" s="89">
        <f t="shared" si="123"/>
        <v>1.7599999999999998</v>
      </c>
      <c r="Z206" s="89">
        <f t="shared" si="123"/>
        <v>1.9799999999999995</v>
      </c>
      <c r="AA206" s="89">
        <f t="shared" si="123"/>
        <v>1.9799999999999995</v>
      </c>
      <c r="AB206" s="89">
        <f t="shared" si="123"/>
        <v>1.9799999999999995</v>
      </c>
      <c r="AC206" s="89">
        <f t="shared" si="123"/>
        <v>1.9799999999999995</v>
      </c>
      <c r="AD206" s="89">
        <f t="shared" si="123"/>
        <v>2.1999999999999993</v>
      </c>
      <c r="AE206" s="89">
        <f t="shared" si="123"/>
        <v>2.1999999999999993</v>
      </c>
      <c r="AF206" s="89">
        <f t="shared" si="123"/>
        <v>2.1999999999999993</v>
      </c>
    </row>
    <row r="207" spans="1:32" ht="12" customHeight="1">
      <c r="G207" s="138" t="s">
        <v>102</v>
      </c>
      <c r="H207" s="138"/>
      <c r="I207" s="90">
        <f t="shared" ref="I207:AF207" si="124">I12-0.78*I12</f>
        <v>0.66000000000000014</v>
      </c>
      <c r="J207" s="90">
        <f t="shared" si="124"/>
        <v>0.66000000000000014</v>
      </c>
      <c r="K207" s="90">
        <f t="shared" si="124"/>
        <v>0.87999999999999989</v>
      </c>
      <c r="L207" s="90">
        <f t="shared" si="124"/>
        <v>0.87999999999999989</v>
      </c>
      <c r="M207" s="90">
        <f t="shared" si="124"/>
        <v>0.87999999999999989</v>
      </c>
      <c r="N207" s="90">
        <f t="shared" si="124"/>
        <v>1.0999999999999996</v>
      </c>
      <c r="O207" s="90">
        <f t="shared" si="124"/>
        <v>1.0999999999999996</v>
      </c>
      <c r="P207" s="90">
        <f t="shared" si="124"/>
        <v>1.0999999999999996</v>
      </c>
      <c r="Q207" s="90">
        <f t="shared" si="124"/>
        <v>1.3200000000000003</v>
      </c>
      <c r="R207" s="90">
        <f t="shared" si="124"/>
        <v>1.3200000000000003</v>
      </c>
      <c r="S207" s="90">
        <f t="shared" si="124"/>
        <v>1.3200000000000003</v>
      </c>
      <c r="T207" s="90">
        <f t="shared" si="124"/>
        <v>1.54</v>
      </c>
      <c r="U207" s="90">
        <f t="shared" si="124"/>
        <v>1.54</v>
      </c>
      <c r="V207" s="90">
        <f t="shared" si="124"/>
        <v>1.54</v>
      </c>
      <c r="W207" s="90">
        <f t="shared" si="124"/>
        <v>1.7599999999999998</v>
      </c>
      <c r="X207" s="90">
        <f t="shared" si="124"/>
        <v>1.7599999999999998</v>
      </c>
      <c r="Y207" s="90">
        <f t="shared" si="124"/>
        <v>1.7599999999999998</v>
      </c>
      <c r="Z207" s="90">
        <f t="shared" si="124"/>
        <v>1.9799999999999995</v>
      </c>
      <c r="AA207" s="90">
        <f t="shared" si="124"/>
        <v>1.9799999999999995</v>
      </c>
      <c r="AB207" s="90">
        <f t="shared" si="124"/>
        <v>1.9799999999999995</v>
      </c>
      <c r="AC207" s="90">
        <f t="shared" si="124"/>
        <v>1.9799999999999995</v>
      </c>
      <c r="AD207" s="90">
        <f t="shared" si="124"/>
        <v>2.1999999999999993</v>
      </c>
      <c r="AE207" s="90">
        <f t="shared" si="124"/>
        <v>2.1999999999999993</v>
      </c>
      <c r="AF207" s="90">
        <f t="shared" si="124"/>
        <v>2.1999999999999993</v>
      </c>
    </row>
    <row r="208" spans="1:32" ht="12" customHeight="1">
      <c r="G208" s="140" t="s">
        <v>101</v>
      </c>
      <c r="H208" s="140"/>
      <c r="I208" s="140"/>
      <c r="J208" s="89">
        <f t="shared" ref="J208:AF208" si="125">J13-0.78*J13</f>
        <v>0.66000000000000014</v>
      </c>
      <c r="K208" s="89">
        <f t="shared" si="125"/>
        <v>0.66000000000000014</v>
      </c>
      <c r="L208" s="89">
        <f t="shared" si="125"/>
        <v>0.87999999999999989</v>
      </c>
      <c r="M208" s="89">
        <f t="shared" si="125"/>
        <v>0.87999999999999989</v>
      </c>
      <c r="N208" s="89">
        <f t="shared" si="125"/>
        <v>1.0999999999999996</v>
      </c>
      <c r="O208" s="89">
        <f t="shared" si="125"/>
        <v>1.0999999999999996</v>
      </c>
      <c r="P208" s="89">
        <f t="shared" si="125"/>
        <v>1.0999999999999996</v>
      </c>
      <c r="Q208" s="89">
        <f t="shared" si="125"/>
        <v>1.3200000000000003</v>
      </c>
      <c r="R208" s="89">
        <f t="shared" si="125"/>
        <v>1.3200000000000003</v>
      </c>
      <c r="S208" s="89">
        <f t="shared" si="125"/>
        <v>1.3200000000000003</v>
      </c>
      <c r="T208" s="89">
        <f t="shared" si="125"/>
        <v>1.3200000000000003</v>
      </c>
      <c r="U208" s="89">
        <f t="shared" si="125"/>
        <v>1.54</v>
      </c>
      <c r="V208" s="89">
        <f t="shared" si="125"/>
        <v>1.54</v>
      </c>
      <c r="W208" s="89">
        <f t="shared" si="125"/>
        <v>1.54</v>
      </c>
      <c r="X208" s="89">
        <f t="shared" si="125"/>
        <v>1.54</v>
      </c>
      <c r="Y208" s="89">
        <f t="shared" si="125"/>
        <v>1.7599999999999998</v>
      </c>
      <c r="Z208" s="89">
        <f t="shared" si="125"/>
        <v>1.7599999999999998</v>
      </c>
      <c r="AA208" s="89">
        <f t="shared" si="125"/>
        <v>1.7599999999999998</v>
      </c>
      <c r="AB208" s="89">
        <f t="shared" si="125"/>
        <v>1.7599999999999998</v>
      </c>
      <c r="AC208" s="89">
        <f t="shared" si="125"/>
        <v>1.9799999999999995</v>
      </c>
      <c r="AD208" s="89">
        <f t="shared" si="125"/>
        <v>1.9799999999999995</v>
      </c>
      <c r="AE208" s="89">
        <f t="shared" si="125"/>
        <v>1.9799999999999995</v>
      </c>
      <c r="AF208" s="89">
        <f t="shared" si="125"/>
        <v>1.9799999999999995</v>
      </c>
    </row>
    <row r="209" spans="2:32" ht="12" customHeight="1">
      <c r="I209" s="141" t="s">
        <v>100</v>
      </c>
      <c r="J209" s="141"/>
      <c r="K209" s="90">
        <f t="shared" ref="K209:AF209" si="126">K14-0.78*K14</f>
        <v>0.66000000000000014</v>
      </c>
      <c r="L209" s="90">
        <f t="shared" si="126"/>
        <v>0.77</v>
      </c>
      <c r="M209" s="90">
        <f t="shared" si="126"/>
        <v>0.87999999999999989</v>
      </c>
      <c r="N209" s="90">
        <f t="shared" si="126"/>
        <v>0.87999999999999989</v>
      </c>
      <c r="O209" s="90">
        <f t="shared" si="126"/>
        <v>0.87999999999999989</v>
      </c>
      <c r="P209" s="90">
        <f t="shared" si="126"/>
        <v>1.0999999999999996</v>
      </c>
      <c r="Q209" s="90">
        <f t="shared" si="126"/>
        <v>1.0999999999999996</v>
      </c>
      <c r="R209" s="90">
        <f t="shared" si="126"/>
        <v>1.3200000000000003</v>
      </c>
      <c r="S209" s="90">
        <f t="shared" si="126"/>
        <v>1.3200000000000003</v>
      </c>
      <c r="T209" s="90">
        <f t="shared" si="126"/>
        <v>1.3200000000000003</v>
      </c>
      <c r="U209" s="90">
        <f t="shared" si="126"/>
        <v>1.54</v>
      </c>
      <c r="V209" s="90">
        <f t="shared" si="126"/>
        <v>1.54</v>
      </c>
      <c r="W209" s="90">
        <f t="shared" si="126"/>
        <v>1.54</v>
      </c>
      <c r="X209" s="90">
        <f t="shared" si="126"/>
        <v>1.54</v>
      </c>
      <c r="Y209" s="90">
        <f t="shared" si="126"/>
        <v>1.7599999999999998</v>
      </c>
      <c r="Z209" s="90">
        <f t="shared" si="126"/>
        <v>1.7599999999999998</v>
      </c>
      <c r="AA209" s="90">
        <f t="shared" si="126"/>
        <v>1.7599999999999998</v>
      </c>
      <c r="AB209" s="90">
        <f t="shared" si="126"/>
        <v>1.7599999999999998</v>
      </c>
      <c r="AC209" s="90">
        <f t="shared" si="126"/>
        <v>1.9799999999999995</v>
      </c>
      <c r="AD209" s="90">
        <f t="shared" si="126"/>
        <v>1.9799999999999995</v>
      </c>
      <c r="AE209" s="90">
        <f t="shared" si="126"/>
        <v>1.9799999999999995</v>
      </c>
      <c r="AF209" s="90">
        <f t="shared" si="126"/>
        <v>1.9799999999999995</v>
      </c>
    </row>
    <row r="210" spans="2:32" ht="12" customHeight="1">
      <c r="J210" s="144" t="s">
        <v>99</v>
      </c>
      <c r="K210" s="144"/>
      <c r="L210" s="89">
        <f t="shared" ref="L210:AF210" si="127">L15-0.78*L15</f>
        <v>0.66000000000000014</v>
      </c>
      <c r="M210" s="89">
        <f t="shared" si="127"/>
        <v>0.87999999999999989</v>
      </c>
      <c r="N210" s="89">
        <f t="shared" si="127"/>
        <v>0.87999999999999989</v>
      </c>
      <c r="O210" s="89">
        <f t="shared" si="127"/>
        <v>0.87999999999999989</v>
      </c>
      <c r="P210" s="89">
        <f t="shared" si="127"/>
        <v>0.87999999999999989</v>
      </c>
      <c r="Q210" s="89">
        <f t="shared" si="127"/>
        <v>1.0999999999999996</v>
      </c>
      <c r="R210" s="89">
        <f t="shared" si="127"/>
        <v>1.0999999999999996</v>
      </c>
      <c r="S210" s="89">
        <f t="shared" si="127"/>
        <v>1.3200000000000003</v>
      </c>
      <c r="T210" s="89">
        <f t="shared" si="127"/>
        <v>1.3200000000000003</v>
      </c>
      <c r="U210" s="89">
        <f t="shared" si="127"/>
        <v>1.3200000000000003</v>
      </c>
      <c r="V210" s="89">
        <f t="shared" si="127"/>
        <v>1.54</v>
      </c>
      <c r="W210" s="89">
        <f t="shared" si="127"/>
        <v>1.54</v>
      </c>
      <c r="X210" s="89">
        <f t="shared" si="127"/>
        <v>1.54</v>
      </c>
      <c r="Y210" s="89">
        <f t="shared" si="127"/>
        <v>1.54</v>
      </c>
      <c r="Z210" s="89">
        <f t="shared" si="127"/>
        <v>1.7599999999999998</v>
      </c>
      <c r="AA210" s="89">
        <f t="shared" si="127"/>
        <v>1.7599999999999998</v>
      </c>
      <c r="AB210" s="89">
        <f t="shared" si="127"/>
        <v>1.7599999999999998</v>
      </c>
      <c r="AC210" s="89">
        <f t="shared" si="127"/>
        <v>1.7599999999999998</v>
      </c>
      <c r="AD210" s="89">
        <f t="shared" si="127"/>
        <v>1.9799999999999995</v>
      </c>
      <c r="AE210" s="89">
        <f t="shared" si="127"/>
        <v>1.9799999999999995</v>
      </c>
      <c r="AF210" s="89">
        <f t="shared" si="127"/>
        <v>1.9799999999999995</v>
      </c>
    </row>
    <row r="211" spans="2:32" ht="12" customHeight="1">
      <c r="K211" s="138" t="s">
        <v>98</v>
      </c>
      <c r="L211" s="138"/>
      <c r="M211" s="90">
        <f t="shared" ref="M211:AF211" si="128">M16-0.78*M16</f>
        <v>0.66000000000000014</v>
      </c>
      <c r="N211" s="90">
        <f t="shared" si="128"/>
        <v>0.87999999999999989</v>
      </c>
      <c r="O211" s="90">
        <f t="shared" si="128"/>
        <v>0.87999999999999989</v>
      </c>
      <c r="P211" s="90">
        <f t="shared" si="128"/>
        <v>0.87999999999999989</v>
      </c>
      <c r="Q211" s="90">
        <f t="shared" si="128"/>
        <v>1.0999999999999996</v>
      </c>
      <c r="R211" s="90">
        <f t="shared" si="128"/>
        <v>1.0999999999999996</v>
      </c>
      <c r="S211" s="90">
        <f t="shared" si="128"/>
        <v>1.3200000000000003</v>
      </c>
      <c r="T211" s="90">
        <f t="shared" si="128"/>
        <v>1.3200000000000003</v>
      </c>
      <c r="U211" s="90">
        <f t="shared" si="128"/>
        <v>1.3200000000000003</v>
      </c>
      <c r="V211" s="90">
        <f t="shared" si="128"/>
        <v>1.54</v>
      </c>
      <c r="W211" s="90">
        <f t="shared" si="128"/>
        <v>1.54</v>
      </c>
      <c r="X211" s="90">
        <f t="shared" si="128"/>
        <v>1.54</v>
      </c>
      <c r="Y211" s="90">
        <f t="shared" si="128"/>
        <v>1.54</v>
      </c>
      <c r="Z211" s="90">
        <f t="shared" si="128"/>
        <v>1.7599999999999998</v>
      </c>
      <c r="AA211" s="90">
        <f t="shared" si="128"/>
        <v>1.7599999999999998</v>
      </c>
      <c r="AB211" s="90">
        <f t="shared" si="128"/>
        <v>1.7599999999999998</v>
      </c>
      <c r="AC211" s="90">
        <f t="shared" si="128"/>
        <v>1.7599999999999998</v>
      </c>
      <c r="AD211" s="90">
        <f t="shared" si="128"/>
        <v>1.9799999999999995</v>
      </c>
      <c r="AE211" s="90">
        <f t="shared" si="128"/>
        <v>1.9799999999999995</v>
      </c>
      <c r="AF211" s="90">
        <f t="shared" si="128"/>
        <v>1.9799999999999995</v>
      </c>
    </row>
    <row r="212" spans="2:32" ht="12" customHeight="1">
      <c r="L212" s="140" t="s">
        <v>97</v>
      </c>
      <c r="M212" s="140"/>
      <c r="N212" s="89">
        <f t="shared" ref="N212:AF212" si="129">N17-0.78*N17</f>
        <v>0.66000000000000014</v>
      </c>
      <c r="O212" s="89">
        <f t="shared" si="129"/>
        <v>0.66000000000000014</v>
      </c>
      <c r="P212" s="89">
        <f t="shared" si="129"/>
        <v>0.87999999999999989</v>
      </c>
      <c r="Q212" s="89">
        <f t="shared" si="129"/>
        <v>0.87999999999999989</v>
      </c>
      <c r="R212" s="89">
        <f t="shared" si="129"/>
        <v>0.87999999999999989</v>
      </c>
      <c r="S212" s="89">
        <f t="shared" si="129"/>
        <v>1.0999999999999996</v>
      </c>
      <c r="T212" s="89">
        <f t="shared" si="129"/>
        <v>1.0999999999999996</v>
      </c>
      <c r="U212" s="89">
        <f t="shared" si="129"/>
        <v>1.3200000000000003</v>
      </c>
      <c r="V212" s="89">
        <f t="shared" si="129"/>
        <v>1.3200000000000003</v>
      </c>
      <c r="W212" s="89">
        <f t="shared" si="129"/>
        <v>1.3200000000000003</v>
      </c>
      <c r="X212" s="89">
        <f t="shared" si="129"/>
        <v>1.3200000000000003</v>
      </c>
      <c r="Y212" s="89">
        <f t="shared" si="129"/>
        <v>1.54</v>
      </c>
      <c r="Z212" s="89">
        <f t="shared" si="129"/>
        <v>1.54</v>
      </c>
      <c r="AA212" s="89">
        <f t="shared" si="129"/>
        <v>1.54</v>
      </c>
      <c r="AB212" s="89">
        <f t="shared" si="129"/>
        <v>1.54</v>
      </c>
      <c r="AC212" s="89">
        <f t="shared" si="129"/>
        <v>1.7599999999999998</v>
      </c>
      <c r="AD212" s="89">
        <f t="shared" si="129"/>
        <v>1.7599999999999998</v>
      </c>
      <c r="AE212" s="89">
        <f t="shared" si="129"/>
        <v>1.7599999999999998</v>
      </c>
      <c r="AF212" s="89">
        <f t="shared" si="129"/>
        <v>1.7599999999999998</v>
      </c>
    </row>
    <row r="213" spans="2:32" ht="12" customHeight="1">
      <c r="L213" s="138" t="s">
        <v>96</v>
      </c>
      <c r="M213" s="138"/>
      <c r="N213" s="138"/>
      <c r="O213" s="90">
        <f t="shared" ref="O213:AF213" si="130">O18-0.78*O18</f>
        <v>0.66000000000000014</v>
      </c>
      <c r="P213" s="90">
        <f t="shared" si="130"/>
        <v>0.66000000000000014</v>
      </c>
      <c r="Q213" s="90">
        <f t="shared" si="130"/>
        <v>0.87999999999999989</v>
      </c>
      <c r="R213" s="90">
        <f t="shared" si="130"/>
        <v>0.87999999999999989</v>
      </c>
      <c r="S213" s="90">
        <f t="shared" si="130"/>
        <v>0.87999999999999989</v>
      </c>
      <c r="T213" s="90">
        <f t="shared" si="130"/>
        <v>1.0999999999999996</v>
      </c>
      <c r="U213" s="90">
        <f t="shared" si="130"/>
        <v>1.0999999999999996</v>
      </c>
      <c r="V213" s="90">
        <f t="shared" si="130"/>
        <v>1.0999999999999996</v>
      </c>
      <c r="W213" s="90">
        <f t="shared" si="130"/>
        <v>1.3200000000000003</v>
      </c>
      <c r="X213" s="90">
        <f t="shared" si="130"/>
        <v>1.3200000000000003</v>
      </c>
      <c r="Y213" s="90">
        <f t="shared" si="130"/>
        <v>1.3200000000000003</v>
      </c>
      <c r="Z213" s="90">
        <f t="shared" si="130"/>
        <v>1.54</v>
      </c>
      <c r="AA213" s="90">
        <f t="shared" si="130"/>
        <v>1.54</v>
      </c>
      <c r="AB213" s="90">
        <f t="shared" si="130"/>
        <v>1.54</v>
      </c>
      <c r="AC213" s="90">
        <f t="shared" si="130"/>
        <v>1.54</v>
      </c>
      <c r="AD213" s="90">
        <f t="shared" si="130"/>
        <v>1.7599999999999998</v>
      </c>
      <c r="AE213" s="90">
        <f t="shared" si="130"/>
        <v>1.7599999999999998</v>
      </c>
      <c r="AF213" s="90">
        <f t="shared" si="130"/>
        <v>1.7599999999999998</v>
      </c>
    </row>
    <row r="214" spans="2:32" ht="12" customHeight="1">
      <c r="N214" s="144" t="s">
        <v>95</v>
      </c>
      <c r="O214" s="144"/>
      <c r="P214" s="89">
        <f t="shared" ref="P214:AF214" si="131">P19-0.78*P19</f>
        <v>0.66000000000000014</v>
      </c>
      <c r="Q214" s="89">
        <f t="shared" si="131"/>
        <v>0.77</v>
      </c>
      <c r="R214" s="89">
        <f t="shared" si="131"/>
        <v>0.87999999999999989</v>
      </c>
      <c r="S214" s="89">
        <f t="shared" si="131"/>
        <v>0.87999999999999989</v>
      </c>
      <c r="T214" s="89">
        <f t="shared" si="131"/>
        <v>0.87999999999999989</v>
      </c>
      <c r="U214" s="89">
        <f t="shared" si="131"/>
        <v>1.0999999999999996</v>
      </c>
      <c r="V214" s="89">
        <f t="shared" si="131"/>
        <v>1.0999999999999996</v>
      </c>
      <c r="W214" s="89">
        <f t="shared" si="131"/>
        <v>1.3200000000000003</v>
      </c>
      <c r="X214" s="89">
        <f t="shared" si="131"/>
        <v>1.3200000000000003</v>
      </c>
      <c r="Y214" s="89">
        <f t="shared" si="131"/>
        <v>1.3200000000000003</v>
      </c>
      <c r="Z214" s="89">
        <f t="shared" si="131"/>
        <v>1.54</v>
      </c>
      <c r="AA214" s="89">
        <f t="shared" si="131"/>
        <v>1.54</v>
      </c>
      <c r="AB214" s="89">
        <f t="shared" si="131"/>
        <v>1.54</v>
      </c>
      <c r="AC214" s="89">
        <f t="shared" si="131"/>
        <v>1.54</v>
      </c>
      <c r="AD214" s="89">
        <f t="shared" si="131"/>
        <v>1.7599999999999998</v>
      </c>
      <c r="AE214" s="89">
        <f t="shared" si="131"/>
        <v>1.7599999999999998</v>
      </c>
      <c r="AF214" s="89">
        <f t="shared" si="131"/>
        <v>1.7599999999999998</v>
      </c>
    </row>
    <row r="215" spans="2:32" ht="12" customHeight="1">
      <c r="O215" s="138" t="s">
        <v>94</v>
      </c>
      <c r="P215" s="138"/>
      <c r="Q215" s="90">
        <f t="shared" ref="Q215:AF215" si="132">Q20-0.78*Q20</f>
        <v>0.66000000000000014</v>
      </c>
      <c r="R215" s="90">
        <f t="shared" si="132"/>
        <v>0.77</v>
      </c>
      <c r="S215" s="90">
        <f t="shared" si="132"/>
        <v>0.87999999999999989</v>
      </c>
      <c r="T215" s="90">
        <f t="shared" si="132"/>
        <v>0.87999999999999989</v>
      </c>
      <c r="U215" s="90">
        <f t="shared" si="132"/>
        <v>0.87999999999999989</v>
      </c>
      <c r="V215" s="90">
        <f t="shared" si="132"/>
        <v>1.0999999999999996</v>
      </c>
      <c r="W215" s="90">
        <f t="shared" si="132"/>
        <v>1.0999999999999996</v>
      </c>
      <c r="X215" s="90">
        <f t="shared" si="132"/>
        <v>1.0999999999999996</v>
      </c>
      <c r="Y215" s="90">
        <f t="shared" si="132"/>
        <v>1.3200000000000003</v>
      </c>
      <c r="Z215" s="90">
        <f t="shared" si="132"/>
        <v>1.3200000000000003</v>
      </c>
      <c r="AA215" s="90">
        <f t="shared" si="132"/>
        <v>1.3200000000000003</v>
      </c>
      <c r="AB215" s="90">
        <f t="shared" si="132"/>
        <v>1.3200000000000003</v>
      </c>
      <c r="AC215" s="90">
        <f t="shared" si="132"/>
        <v>1.54</v>
      </c>
      <c r="AD215" s="90">
        <f t="shared" si="132"/>
        <v>1.54</v>
      </c>
      <c r="AE215" s="90">
        <f t="shared" si="132"/>
        <v>1.54</v>
      </c>
      <c r="AF215" s="90">
        <f t="shared" si="132"/>
        <v>1.54</v>
      </c>
    </row>
    <row r="216" spans="2:32" ht="12" customHeight="1">
      <c r="P216" s="140" t="s">
        <v>93</v>
      </c>
      <c r="Q216" s="140"/>
      <c r="R216" s="89">
        <f t="shared" ref="R216:AF216" si="133">R21-0.78*R21</f>
        <v>0.66000000000000014</v>
      </c>
      <c r="S216" s="89">
        <f t="shared" si="133"/>
        <v>0.77</v>
      </c>
      <c r="T216" s="89">
        <f t="shared" si="133"/>
        <v>0.87999999999999989</v>
      </c>
      <c r="U216" s="89">
        <f t="shared" si="133"/>
        <v>0.87999999999999989</v>
      </c>
      <c r="V216" s="89">
        <f t="shared" si="133"/>
        <v>0.87999999999999989</v>
      </c>
      <c r="W216" s="89">
        <f t="shared" si="133"/>
        <v>1.0999999999999996</v>
      </c>
      <c r="X216" s="89">
        <f t="shared" si="133"/>
        <v>1.0999999999999996</v>
      </c>
      <c r="Y216" s="89">
        <f t="shared" si="133"/>
        <v>1.3200000000000003</v>
      </c>
      <c r="Z216" s="89">
        <f t="shared" si="133"/>
        <v>1.3200000000000003</v>
      </c>
      <c r="AA216" s="89">
        <f t="shared" si="133"/>
        <v>1.3200000000000003</v>
      </c>
      <c r="AB216" s="89">
        <f t="shared" si="133"/>
        <v>1.3200000000000003</v>
      </c>
      <c r="AC216" s="89">
        <f t="shared" si="133"/>
        <v>1.54</v>
      </c>
      <c r="AD216" s="89">
        <f t="shared" si="133"/>
        <v>1.54</v>
      </c>
      <c r="AE216" s="89">
        <f t="shared" si="133"/>
        <v>1.54</v>
      </c>
      <c r="AF216" s="89">
        <f t="shared" si="133"/>
        <v>1.54</v>
      </c>
    </row>
    <row r="217" spans="2:32" ht="12" customHeight="1">
      <c r="Q217" s="138" t="s">
        <v>92</v>
      </c>
      <c r="R217" s="138"/>
      <c r="S217" s="90">
        <f t="shared" ref="S217:AF217" si="134">S22-0.78*S22</f>
        <v>0.66000000000000014</v>
      </c>
      <c r="T217" s="90">
        <f t="shared" si="134"/>
        <v>0.87999999999999989</v>
      </c>
      <c r="U217" s="90">
        <f t="shared" si="134"/>
        <v>0.87999999999999989</v>
      </c>
      <c r="V217" s="90">
        <f t="shared" si="134"/>
        <v>0.87999999999999989</v>
      </c>
      <c r="W217" s="90">
        <f t="shared" si="134"/>
        <v>0.87999999999999989</v>
      </c>
      <c r="X217" s="90">
        <f t="shared" si="134"/>
        <v>1.0999999999999996</v>
      </c>
      <c r="Y217" s="90">
        <f t="shared" si="134"/>
        <v>1.0999999999999996</v>
      </c>
      <c r="Z217" s="90">
        <f t="shared" si="134"/>
        <v>1.3200000000000003</v>
      </c>
      <c r="AA217" s="90">
        <f t="shared" si="134"/>
        <v>1.3200000000000003</v>
      </c>
      <c r="AB217" s="90">
        <f t="shared" si="134"/>
        <v>1.3200000000000003</v>
      </c>
      <c r="AC217" s="90">
        <f t="shared" si="134"/>
        <v>1.3200000000000003</v>
      </c>
      <c r="AD217" s="90">
        <f t="shared" si="134"/>
        <v>1.54</v>
      </c>
      <c r="AE217" s="90">
        <f t="shared" si="134"/>
        <v>1.54</v>
      </c>
      <c r="AF217" s="90">
        <f t="shared" si="134"/>
        <v>1.54</v>
      </c>
    </row>
    <row r="218" spans="2:32" ht="12" customHeight="1">
      <c r="R218" s="140" t="s">
        <v>91</v>
      </c>
      <c r="S218" s="140"/>
      <c r="T218" s="89">
        <f t="shared" ref="T218:AF218" si="135">T23-0.78*T23</f>
        <v>0.66000000000000014</v>
      </c>
      <c r="U218" s="89">
        <f t="shared" si="135"/>
        <v>0.87999999999999989</v>
      </c>
      <c r="V218" s="89">
        <f t="shared" si="135"/>
        <v>0.87999999999999989</v>
      </c>
      <c r="W218" s="89">
        <f t="shared" si="135"/>
        <v>0.87999999999999989</v>
      </c>
      <c r="X218" s="89">
        <f t="shared" si="135"/>
        <v>0.87999999999999989</v>
      </c>
      <c r="Y218" s="89">
        <f t="shared" si="135"/>
        <v>1.0999999999999996</v>
      </c>
      <c r="Z218" s="89">
        <f t="shared" si="135"/>
        <v>1.0999999999999996</v>
      </c>
      <c r="AA218" s="89">
        <f t="shared" si="135"/>
        <v>1.0999999999999996</v>
      </c>
      <c r="AB218" s="89">
        <f t="shared" si="135"/>
        <v>1.0999999999999996</v>
      </c>
      <c r="AC218" s="89">
        <f t="shared" si="135"/>
        <v>1.3200000000000003</v>
      </c>
      <c r="AD218" s="89">
        <f t="shared" si="135"/>
        <v>1.3200000000000003</v>
      </c>
      <c r="AE218" s="89">
        <f t="shared" si="135"/>
        <v>1.3200000000000003</v>
      </c>
      <c r="AF218" s="89">
        <f t="shared" si="135"/>
        <v>1.3200000000000003</v>
      </c>
    </row>
    <row r="219" spans="2:32" ht="12" customHeight="1">
      <c r="S219" s="138" t="s">
        <v>90</v>
      </c>
      <c r="T219" s="138"/>
      <c r="U219" s="90">
        <f t="shared" ref="U219:AF219" si="136">U24-0.78*U24</f>
        <v>0.66000000000000014</v>
      </c>
      <c r="V219" s="90">
        <f t="shared" si="136"/>
        <v>0.77</v>
      </c>
      <c r="W219" s="90">
        <f t="shared" si="136"/>
        <v>0.87999999999999989</v>
      </c>
      <c r="X219" s="90">
        <f t="shared" si="136"/>
        <v>0.87999999999999989</v>
      </c>
      <c r="Y219" s="90">
        <f t="shared" si="136"/>
        <v>0.87999999999999989</v>
      </c>
      <c r="Z219" s="90">
        <f t="shared" si="136"/>
        <v>1.0999999999999996</v>
      </c>
      <c r="AA219" s="90">
        <f t="shared" si="136"/>
        <v>1.0999999999999996</v>
      </c>
      <c r="AB219" s="90">
        <f t="shared" si="136"/>
        <v>1.0999999999999996</v>
      </c>
      <c r="AC219" s="90">
        <f t="shared" si="136"/>
        <v>1.0999999999999996</v>
      </c>
      <c r="AD219" s="90">
        <f t="shared" si="136"/>
        <v>1.3200000000000003</v>
      </c>
      <c r="AE219" s="90">
        <f t="shared" si="136"/>
        <v>1.3200000000000003</v>
      </c>
      <c r="AF219" s="90">
        <f t="shared" si="136"/>
        <v>1.3200000000000003</v>
      </c>
    </row>
    <row r="220" spans="2:32" ht="12" customHeight="1">
      <c r="T220" s="137" t="s">
        <v>89</v>
      </c>
      <c r="U220" s="137"/>
      <c r="V220" s="89">
        <f t="shared" ref="V220:AF220" si="137">V25-0.78*V25</f>
        <v>0.66000000000000014</v>
      </c>
      <c r="W220" s="89">
        <f t="shared" si="137"/>
        <v>0.66000000000000014</v>
      </c>
      <c r="X220" s="89">
        <f t="shared" si="137"/>
        <v>0.77</v>
      </c>
      <c r="Y220" s="89">
        <f t="shared" si="137"/>
        <v>0.87999999999999989</v>
      </c>
      <c r="Z220" s="89">
        <f t="shared" si="137"/>
        <v>0.87999999999999989</v>
      </c>
      <c r="AA220" s="89">
        <f t="shared" si="137"/>
        <v>0.87999999999999989</v>
      </c>
      <c r="AB220" s="89">
        <f t="shared" si="137"/>
        <v>0.87999999999999989</v>
      </c>
      <c r="AC220" s="89">
        <f t="shared" si="137"/>
        <v>0.98999999999999977</v>
      </c>
      <c r="AD220" s="89">
        <f t="shared" si="137"/>
        <v>1.0999999999999996</v>
      </c>
      <c r="AE220" s="89">
        <f t="shared" si="137"/>
        <v>1.0999999999999996</v>
      </c>
      <c r="AF220" s="89">
        <f t="shared" si="137"/>
        <v>1.0999999999999996</v>
      </c>
    </row>
    <row r="221" spans="2:32" ht="12" customHeight="1">
      <c r="C221" s="142" t="s">
        <v>116</v>
      </c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U221" s="138" t="s">
        <v>37</v>
      </c>
      <c r="V221" s="138"/>
      <c r="W221" s="90">
        <f t="shared" ref="W221:AF221" si="138">W26-0.78*W26</f>
        <v>0.66000000000000014</v>
      </c>
      <c r="X221" s="90">
        <f t="shared" si="138"/>
        <v>0.66000000000000014</v>
      </c>
      <c r="Y221" s="90">
        <f t="shared" si="138"/>
        <v>0.87999999999999989</v>
      </c>
      <c r="Z221" s="90">
        <f t="shared" si="138"/>
        <v>0.87999999999999989</v>
      </c>
      <c r="AA221" s="90">
        <f t="shared" si="138"/>
        <v>0.87999999999999989</v>
      </c>
      <c r="AB221" s="90">
        <f t="shared" si="138"/>
        <v>0.87999999999999989</v>
      </c>
      <c r="AC221" s="90">
        <f t="shared" si="138"/>
        <v>0.98999999999999977</v>
      </c>
      <c r="AD221" s="90">
        <f t="shared" si="138"/>
        <v>0.98999999999999977</v>
      </c>
      <c r="AE221" s="90">
        <f t="shared" si="138"/>
        <v>0.98999999999999977</v>
      </c>
      <c r="AF221" s="90">
        <f t="shared" si="138"/>
        <v>0.98999999999999977</v>
      </c>
    </row>
    <row r="222" spans="2:32" ht="12" customHeight="1">
      <c r="B222" s="143" t="s">
        <v>87</v>
      </c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U222" s="140" t="s">
        <v>38</v>
      </c>
      <c r="V222" s="140"/>
      <c r="W222" s="140"/>
      <c r="X222" s="89">
        <f t="shared" ref="X222:AF222" si="139">X27-0.78*X27</f>
        <v>0.66000000000000014</v>
      </c>
      <c r="Y222" s="89">
        <f t="shared" si="139"/>
        <v>0.77</v>
      </c>
      <c r="Z222" s="89">
        <f t="shared" si="139"/>
        <v>0.87999999999999989</v>
      </c>
      <c r="AA222" s="89">
        <f t="shared" si="139"/>
        <v>0.87999999999999989</v>
      </c>
      <c r="AB222" s="89">
        <f t="shared" si="139"/>
        <v>0.87999999999999989</v>
      </c>
      <c r="AC222" s="89">
        <f t="shared" si="139"/>
        <v>0.87999999999999989</v>
      </c>
      <c r="AD222" s="89">
        <f t="shared" si="139"/>
        <v>0.98999999999999977</v>
      </c>
      <c r="AE222" s="89">
        <f t="shared" si="139"/>
        <v>0.98999999999999977</v>
      </c>
      <c r="AF222" s="89">
        <f t="shared" si="139"/>
        <v>0.98999999999999977</v>
      </c>
    </row>
    <row r="223" spans="2:32" ht="12" customHeight="1">
      <c r="C223" s="142" t="s">
        <v>110</v>
      </c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W223" s="139" t="s">
        <v>39</v>
      </c>
      <c r="X223" s="139"/>
      <c r="Y223" s="90">
        <f t="shared" ref="Y223:AF223" si="140">Y28-0.78*Y28</f>
        <v>0.66000000000000014</v>
      </c>
      <c r="Z223" s="90">
        <f t="shared" si="140"/>
        <v>0.77</v>
      </c>
      <c r="AA223" s="90">
        <f t="shared" si="140"/>
        <v>0.77</v>
      </c>
      <c r="AB223" s="90">
        <f t="shared" si="140"/>
        <v>0.77</v>
      </c>
      <c r="AC223" s="90">
        <f t="shared" si="140"/>
        <v>0.87999999999999989</v>
      </c>
      <c r="AD223" s="90">
        <f t="shared" si="140"/>
        <v>0.98999999999999977</v>
      </c>
      <c r="AE223" s="90">
        <f t="shared" si="140"/>
        <v>0.98999999999999977</v>
      </c>
      <c r="AF223" s="90">
        <f t="shared" si="140"/>
        <v>0.98999999999999977</v>
      </c>
    </row>
    <row r="224" spans="2:32" ht="12" customHeight="1">
      <c r="X224" s="140" t="s">
        <v>40</v>
      </c>
      <c r="Y224" s="140"/>
      <c r="Z224" s="89">
        <f t="shared" ref="Z224:AF224" si="141">Z29-0.78*Z29</f>
        <v>0.66000000000000014</v>
      </c>
      <c r="AA224" s="89">
        <f t="shared" si="141"/>
        <v>0.66000000000000014</v>
      </c>
      <c r="AB224" s="89">
        <f t="shared" si="141"/>
        <v>0.66000000000000014</v>
      </c>
      <c r="AC224" s="89">
        <f t="shared" si="141"/>
        <v>0.87999999999999989</v>
      </c>
      <c r="AD224" s="89">
        <f t="shared" si="141"/>
        <v>0.87999999999999989</v>
      </c>
      <c r="AE224" s="89">
        <f t="shared" si="141"/>
        <v>0.87999999999999989</v>
      </c>
      <c r="AF224" s="89">
        <f t="shared" si="141"/>
        <v>0.87999999999999989</v>
      </c>
    </row>
    <row r="225" spans="1:32" ht="12" customHeight="1">
      <c r="X225" s="138" t="s">
        <v>41</v>
      </c>
      <c r="Y225" s="138"/>
      <c r="Z225" s="138"/>
      <c r="AA225" s="90">
        <f t="shared" ref="AA225:AF225" si="142">AA30-0.78*AA30</f>
        <v>0.54999999999999982</v>
      </c>
      <c r="AB225" s="90">
        <f t="shared" si="142"/>
        <v>0.66000000000000014</v>
      </c>
      <c r="AC225" s="90">
        <f t="shared" si="142"/>
        <v>0.77</v>
      </c>
      <c r="AD225" s="90">
        <f t="shared" si="142"/>
        <v>0.87999999999999989</v>
      </c>
      <c r="AE225" s="90">
        <f t="shared" si="142"/>
        <v>0.87999999999999989</v>
      </c>
      <c r="AF225" s="90">
        <f t="shared" si="142"/>
        <v>0.87999999999999989</v>
      </c>
    </row>
    <row r="226" spans="1:32" ht="12" customHeight="1">
      <c r="Y226" s="140" t="s">
        <v>42</v>
      </c>
      <c r="Z226" s="140"/>
      <c r="AA226" s="140"/>
      <c r="AB226" s="89">
        <f>AB31-0.78*AB31</f>
        <v>0.54999999999999982</v>
      </c>
      <c r="AC226" s="89">
        <f>AC31-0.78*AC31</f>
        <v>0.66000000000000014</v>
      </c>
      <c r="AD226" s="89">
        <f>AD31-0.78*AD31</f>
        <v>0.87999999999999989</v>
      </c>
      <c r="AE226" s="89">
        <f>AE31-0.78*AE31</f>
        <v>0.87999999999999989</v>
      </c>
      <c r="AF226" s="89">
        <f>AF31-0.78*AF31</f>
        <v>0.87999999999999989</v>
      </c>
    </row>
    <row r="227" spans="1:32" ht="12" customHeight="1">
      <c r="Z227" s="138" t="s">
        <v>43</v>
      </c>
      <c r="AA227" s="138"/>
      <c r="AB227" s="138"/>
      <c r="AC227" s="90">
        <f>AC32-0.78*AC32</f>
        <v>0.66000000000000014</v>
      </c>
      <c r="AD227" s="90">
        <f>AD32-0.78*AD32</f>
        <v>0.87999999999999989</v>
      </c>
      <c r="AE227" s="90">
        <f>AE32-0.78*AE32</f>
        <v>0.87999999999999989</v>
      </c>
      <c r="AF227" s="90">
        <f>AF32-0.78*AF32</f>
        <v>0.87999999999999989</v>
      </c>
    </row>
    <row r="228" spans="1:32" ht="12" customHeight="1">
      <c r="AB228" s="140" t="s">
        <v>44</v>
      </c>
      <c r="AC228" s="140"/>
      <c r="AD228" s="89">
        <f>AD33-0.78*AD33</f>
        <v>0.66000000000000014</v>
      </c>
      <c r="AE228" s="89">
        <f>AE33-0.78*AE33</f>
        <v>0.66000000000000014</v>
      </c>
      <c r="AF228" s="89">
        <f>AF33-0.78*AF33</f>
        <v>0.66000000000000014</v>
      </c>
    </row>
    <row r="229" spans="1:32" ht="12" customHeight="1">
      <c r="AA229" s="138" t="s">
        <v>45</v>
      </c>
      <c r="AB229" s="138"/>
      <c r="AC229" s="138"/>
      <c r="AD229" s="138"/>
      <c r="AE229" s="90">
        <f>AE34-0.78*AE34</f>
        <v>0.54999999999999982</v>
      </c>
      <c r="AF229" s="90">
        <f>AF34-0.78*AF34</f>
        <v>0.54999999999999982</v>
      </c>
    </row>
    <row r="230" spans="1:32" ht="12" customHeight="1">
      <c r="AB230" s="140" t="s">
        <v>85</v>
      </c>
      <c r="AC230" s="140"/>
      <c r="AD230" s="140"/>
      <c r="AE230" s="140"/>
      <c r="AF230" s="89">
        <f>AF35-0.78*AF35</f>
        <v>0.43999999999999995</v>
      </c>
    </row>
    <row r="231" spans="1:32" ht="12" customHeight="1"/>
    <row r="232" spans="1:32" ht="12" customHeight="1"/>
    <row r="233" spans="1:32" ht="12" customHeight="1"/>
    <row r="234" spans="1:32" ht="12" customHeight="1"/>
    <row r="235" spans="1:32" ht="12" customHeight="1"/>
    <row r="236" spans="1:32" ht="12" customHeight="1"/>
    <row r="237" spans="1:32" ht="12" customHeight="1"/>
    <row r="238" spans="1:32" ht="93" customHeight="1">
      <c r="B238" s="86" t="s">
        <v>107</v>
      </c>
      <c r="C238" s="86" t="s">
        <v>106</v>
      </c>
      <c r="D238" s="86" t="s">
        <v>24</v>
      </c>
      <c r="E238" s="86" t="s">
        <v>105</v>
      </c>
      <c r="F238" s="86" t="s">
        <v>104</v>
      </c>
      <c r="G238" s="86" t="s">
        <v>103</v>
      </c>
      <c r="H238" s="86" t="s">
        <v>102</v>
      </c>
      <c r="I238" s="86" t="s">
        <v>101</v>
      </c>
      <c r="J238" s="86" t="s">
        <v>100</v>
      </c>
      <c r="K238" s="86" t="s">
        <v>99</v>
      </c>
      <c r="L238" s="86" t="s">
        <v>98</v>
      </c>
      <c r="M238" s="86" t="s">
        <v>97</v>
      </c>
      <c r="N238" s="86" t="s">
        <v>96</v>
      </c>
      <c r="O238" s="86" t="s">
        <v>95</v>
      </c>
      <c r="P238" s="83" t="s">
        <v>94</v>
      </c>
      <c r="Q238" s="83" t="s">
        <v>93</v>
      </c>
      <c r="R238" s="85" t="s">
        <v>92</v>
      </c>
      <c r="S238" s="83" t="s">
        <v>91</v>
      </c>
      <c r="T238" s="83" t="s">
        <v>90</v>
      </c>
      <c r="U238" s="84" t="s">
        <v>89</v>
      </c>
      <c r="V238" s="83" t="s">
        <v>37</v>
      </c>
      <c r="W238" s="83" t="s">
        <v>38</v>
      </c>
      <c r="X238" s="83" t="s">
        <v>39</v>
      </c>
      <c r="Y238" s="83" t="s">
        <v>40</v>
      </c>
      <c r="Z238" s="83" t="s">
        <v>41</v>
      </c>
      <c r="AA238" s="83" t="s">
        <v>42</v>
      </c>
      <c r="AB238" s="83" t="s">
        <v>43</v>
      </c>
      <c r="AC238" s="83" t="s">
        <v>44</v>
      </c>
      <c r="AD238" s="83" t="s">
        <v>45</v>
      </c>
      <c r="AE238" s="83" t="s">
        <v>85</v>
      </c>
      <c r="AF238" s="83" t="s">
        <v>109</v>
      </c>
    </row>
    <row r="239" spans="1:32" ht="12" customHeight="1">
      <c r="A239" s="82" t="s">
        <v>108</v>
      </c>
      <c r="B239" s="89">
        <f t="shared" ref="B239:AF239" si="143">B5-0.93*B5</f>
        <v>0.1399999999999999</v>
      </c>
      <c r="C239" s="89">
        <f t="shared" si="143"/>
        <v>0.17499999999999982</v>
      </c>
      <c r="D239" s="89">
        <f t="shared" si="143"/>
        <v>0.20999999999999996</v>
      </c>
      <c r="E239" s="89">
        <f t="shared" si="143"/>
        <v>0.24499999999999966</v>
      </c>
      <c r="F239" s="89">
        <f t="shared" si="143"/>
        <v>0.24499999999999966</v>
      </c>
      <c r="G239" s="89">
        <f t="shared" si="143"/>
        <v>0.2799999999999998</v>
      </c>
      <c r="H239" s="89">
        <f t="shared" si="143"/>
        <v>0.2799999999999998</v>
      </c>
      <c r="I239" s="89">
        <f t="shared" si="143"/>
        <v>0.2799999999999998</v>
      </c>
      <c r="J239" s="89">
        <f t="shared" si="143"/>
        <v>0.34999999999999964</v>
      </c>
      <c r="K239" s="89">
        <f t="shared" si="143"/>
        <v>0.34999999999999964</v>
      </c>
      <c r="L239" s="89">
        <f t="shared" si="143"/>
        <v>0.34999999999999964</v>
      </c>
      <c r="M239" s="89">
        <f t="shared" si="143"/>
        <v>0.34999999999999964</v>
      </c>
      <c r="N239" s="89">
        <f t="shared" si="143"/>
        <v>0.41999999999999993</v>
      </c>
      <c r="O239" s="89">
        <f t="shared" si="143"/>
        <v>0.41999999999999993</v>
      </c>
      <c r="P239" s="89">
        <f t="shared" si="143"/>
        <v>0.41999999999999993</v>
      </c>
      <c r="Q239" s="89">
        <f t="shared" si="143"/>
        <v>0.41999999999999993</v>
      </c>
      <c r="R239" s="89">
        <f t="shared" si="143"/>
        <v>0.48999999999999932</v>
      </c>
      <c r="S239" s="89">
        <f t="shared" si="143"/>
        <v>0.48999999999999932</v>
      </c>
      <c r="T239" s="89">
        <f t="shared" si="143"/>
        <v>0.55999999999999961</v>
      </c>
      <c r="U239" s="89">
        <f t="shared" si="143"/>
        <v>0.55999999999999961</v>
      </c>
      <c r="V239" s="89">
        <f t="shared" si="143"/>
        <v>0.55999999999999961</v>
      </c>
      <c r="W239" s="89">
        <f t="shared" si="143"/>
        <v>0.62999999999999901</v>
      </c>
      <c r="X239" s="89">
        <f t="shared" si="143"/>
        <v>0.62999999999999901</v>
      </c>
      <c r="Y239" s="89">
        <f t="shared" si="143"/>
        <v>0.62999999999999901</v>
      </c>
      <c r="Z239" s="89">
        <f t="shared" si="143"/>
        <v>0.69999999999999929</v>
      </c>
      <c r="AA239" s="89">
        <f t="shared" si="143"/>
        <v>0.69999999999999929</v>
      </c>
      <c r="AB239" s="89">
        <f t="shared" si="143"/>
        <v>0.69999999999999929</v>
      </c>
      <c r="AC239" s="89">
        <f t="shared" si="143"/>
        <v>0.69999999999999929</v>
      </c>
      <c r="AD239" s="89">
        <f t="shared" si="143"/>
        <v>0.76999999999999957</v>
      </c>
      <c r="AE239" s="89">
        <f t="shared" si="143"/>
        <v>0.76999999999999957</v>
      </c>
      <c r="AF239" s="89">
        <f t="shared" si="143"/>
        <v>0.76999999999999957</v>
      </c>
    </row>
    <row r="240" spans="1:32" ht="12" customHeight="1">
      <c r="A240" s="141" t="s">
        <v>107</v>
      </c>
      <c r="B240" s="141"/>
      <c r="C240" s="90">
        <f t="shared" ref="C240:AF240" si="144">C6-0.93*C6</f>
        <v>0.17499999999999982</v>
      </c>
      <c r="D240" s="90">
        <f t="shared" si="144"/>
        <v>0.20999999999999996</v>
      </c>
      <c r="E240" s="90">
        <f t="shared" si="144"/>
        <v>0.24499999999999966</v>
      </c>
      <c r="F240" s="90">
        <f t="shared" si="144"/>
        <v>0.24499999999999966</v>
      </c>
      <c r="G240" s="90">
        <f t="shared" si="144"/>
        <v>0.2799999999999998</v>
      </c>
      <c r="H240" s="90">
        <f t="shared" si="144"/>
        <v>0.2799999999999998</v>
      </c>
      <c r="I240" s="90">
        <f t="shared" si="144"/>
        <v>0.2799999999999998</v>
      </c>
      <c r="J240" s="90">
        <f t="shared" si="144"/>
        <v>0.34999999999999964</v>
      </c>
      <c r="K240" s="90">
        <f t="shared" si="144"/>
        <v>0.34999999999999964</v>
      </c>
      <c r="L240" s="90">
        <f t="shared" si="144"/>
        <v>0.34999999999999964</v>
      </c>
      <c r="M240" s="90">
        <f t="shared" si="144"/>
        <v>0.34999999999999964</v>
      </c>
      <c r="N240" s="90">
        <f t="shared" si="144"/>
        <v>0.41999999999999993</v>
      </c>
      <c r="O240" s="90">
        <f t="shared" si="144"/>
        <v>0.41999999999999993</v>
      </c>
      <c r="P240" s="90">
        <f t="shared" si="144"/>
        <v>0.41999999999999993</v>
      </c>
      <c r="Q240" s="90">
        <f t="shared" si="144"/>
        <v>0.41999999999999993</v>
      </c>
      <c r="R240" s="90">
        <f t="shared" si="144"/>
        <v>0.48999999999999932</v>
      </c>
      <c r="S240" s="90">
        <f t="shared" si="144"/>
        <v>0.48999999999999932</v>
      </c>
      <c r="T240" s="90">
        <f t="shared" si="144"/>
        <v>0.55999999999999961</v>
      </c>
      <c r="U240" s="90">
        <f t="shared" si="144"/>
        <v>0.55999999999999961</v>
      </c>
      <c r="V240" s="90">
        <f t="shared" si="144"/>
        <v>0.55999999999999961</v>
      </c>
      <c r="W240" s="90">
        <f t="shared" si="144"/>
        <v>0.62999999999999901</v>
      </c>
      <c r="X240" s="90">
        <f t="shared" si="144"/>
        <v>0.62999999999999901</v>
      </c>
      <c r="Y240" s="90">
        <f t="shared" si="144"/>
        <v>0.62999999999999901</v>
      </c>
      <c r="Z240" s="90">
        <f t="shared" si="144"/>
        <v>0.69999999999999929</v>
      </c>
      <c r="AA240" s="90">
        <f t="shared" si="144"/>
        <v>0.69999999999999929</v>
      </c>
      <c r="AB240" s="90">
        <f t="shared" si="144"/>
        <v>0.69999999999999929</v>
      </c>
      <c r="AC240" s="90">
        <f t="shared" si="144"/>
        <v>0.69999999999999929</v>
      </c>
      <c r="AD240" s="90">
        <f t="shared" si="144"/>
        <v>0.76999999999999957</v>
      </c>
      <c r="AE240" s="90">
        <f t="shared" si="144"/>
        <v>0.76999999999999957</v>
      </c>
      <c r="AF240" s="90">
        <f t="shared" si="144"/>
        <v>0.76999999999999957</v>
      </c>
    </row>
    <row r="241" spans="1:32" ht="12" customHeight="1">
      <c r="A241" s="140" t="s">
        <v>106</v>
      </c>
      <c r="B241" s="140"/>
      <c r="C241" s="140"/>
      <c r="D241" s="89">
        <f t="shared" ref="D241:AF241" si="145">D7-0.93*D7</f>
        <v>0.17499999999999982</v>
      </c>
      <c r="E241" s="89">
        <f t="shared" si="145"/>
        <v>0.24499999999999966</v>
      </c>
      <c r="F241" s="89">
        <f t="shared" si="145"/>
        <v>0.24499999999999966</v>
      </c>
      <c r="G241" s="89">
        <f t="shared" si="145"/>
        <v>0.2799999999999998</v>
      </c>
      <c r="H241" s="89">
        <f t="shared" si="145"/>
        <v>0.2799999999999998</v>
      </c>
      <c r="I241" s="89">
        <f t="shared" si="145"/>
        <v>0.2799999999999998</v>
      </c>
      <c r="J241" s="89">
        <f t="shared" si="145"/>
        <v>0.34999999999999964</v>
      </c>
      <c r="K241" s="89">
        <f t="shared" si="145"/>
        <v>0.34999999999999964</v>
      </c>
      <c r="L241" s="89">
        <f t="shared" si="145"/>
        <v>0.34999999999999964</v>
      </c>
      <c r="M241" s="89">
        <f t="shared" si="145"/>
        <v>0.34999999999999964</v>
      </c>
      <c r="N241" s="89">
        <f t="shared" si="145"/>
        <v>0.41999999999999993</v>
      </c>
      <c r="O241" s="89">
        <f t="shared" si="145"/>
        <v>0.41999999999999993</v>
      </c>
      <c r="P241" s="89">
        <f t="shared" si="145"/>
        <v>0.41999999999999993</v>
      </c>
      <c r="Q241" s="89">
        <f t="shared" si="145"/>
        <v>0.41999999999999993</v>
      </c>
      <c r="R241" s="89">
        <f t="shared" si="145"/>
        <v>0.48999999999999932</v>
      </c>
      <c r="S241" s="89">
        <f t="shared" si="145"/>
        <v>0.48999999999999932</v>
      </c>
      <c r="T241" s="89">
        <f t="shared" si="145"/>
        <v>0.55999999999999961</v>
      </c>
      <c r="U241" s="89">
        <f t="shared" si="145"/>
        <v>0.55999999999999961</v>
      </c>
      <c r="V241" s="89">
        <f t="shared" si="145"/>
        <v>0.55999999999999961</v>
      </c>
      <c r="W241" s="89">
        <f t="shared" si="145"/>
        <v>0.62999999999999901</v>
      </c>
      <c r="X241" s="89">
        <f t="shared" si="145"/>
        <v>0.62999999999999901</v>
      </c>
      <c r="Y241" s="89">
        <f t="shared" si="145"/>
        <v>0.62999999999999901</v>
      </c>
      <c r="Z241" s="89">
        <f t="shared" si="145"/>
        <v>0.69999999999999929</v>
      </c>
      <c r="AA241" s="89">
        <f t="shared" si="145"/>
        <v>0.69999999999999929</v>
      </c>
      <c r="AB241" s="89">
        <f t="shared" si="145"/>
        <v>0.69999999999999929</v>
      </c>
      <c r="AC241" s="89">
        <f t="shared" si="145"/>
        <v>0.69999999999999929</v>
      </c>
      <c r="AD241" s="89">
        <f t="shared" si="145"/>
        <v>0.76999999999999957</v>
      </c>
      <c r="AE241" s="89">
        <f t="shared" si="145"/>
        <v>0.76999999999999957</v>
      </c>
      <c r="AF241" s="89">
        <f t="shared" si="145"/>
        <v>0.76999999999999957</v>
      </c>
    </row>
    <row r="242" spans="1:32" ht="12" customHeight="1">
      <c r="C242" s="138" t="s">
        <v>24</v>
      </c>
      <c r="D242" s="138"/>
      <c r="E242" s="90">
        <f t="shared" ref="E242:AF242" si="146">E8-0.93*E8</f>
        <v>0.20999999999999996</v>
      </c>
      <c r="F242" s="90">
        <f t="shared" si="146"/>
        <v>0.20999999999999996</v>
      </c>
      <c r="G242" s="90">
        <f t="shared" si="146"/>
        <v>0.24499999999999966</v>
      </c>
      <c r="H242" s="90">
        <f t="shared" si="146"/>
        <v>0.2799999999999998</v>
      </c>
      <c r="I242" s="90">
        <f t="shared" si="146"/>
        <v>0.2799999999999998</v>
      </c>
      <c r="J242" s="90">
        <f t="shared" si="146"/>
        <v>0.2799999999999998</v>
      </c>
      <c r="K242" s="90">
        <f t="shared" si="146"/>
        <v>0.34999999999999964</v>
      </c>
      <c r="L242" s="90">
        <f t="shared" si="146"/>
        <v>0.34999999999999964</v>
      </c>
      <c r="M242" s="90">
        <f t="shared" si="146"/>
        <v>0.34999999999999964</v>
      </c>
      <c r="N242" s="90">
        <f t="shared" si="146"/>
        <v>0.41999999999999993</v>
      </c>
      <c r="O242" s="90">
        <f t="shared" si="146"/>
        <v>0.41999999999999993</v>
      </c>
      <c r="P242" s="90">
        <f t="shared" si="146"/>
        <v>0.41999999999999993</v>
      </c>
      <c r="Q242" s="90">
        <f t="shared" si="146"/>
        <v>0.41999999999999993</v>
      </c>
      <c r="R242" s="90">
        <f t="shared" si="146"/>
        <v>0.48999999999999932</v>
      </c>
      <c r="S242" s="90">
        <f t="shared" si="146"/>
        <v>0.48999999999999932</v>
      </c>
      <c r="T242" s="90">
        <f t="shared" si="146"/>
        <v>0.55999999999999961</v>
      </c>
      <c r="U242" s="90">
        <f t="shared" si="146"/>
        <v>0.55999999999999961</v>
      </c>
      <c r="V242" s="90">
        <f t="shared" si="146"/>
        <v>0.55999999999999961</v>
      </c>
      <c r="W242" s="90">
        <f t="shared" si="146"/>
        <v>0.62999999999999901</v>
      </c>
      <c r="X242" s="90">
        <f t="shared" si="146"/>
        <v>0.62999999999999901</v>
      </c>
      <c r="Y242" s="90">
        <f t="shared" si="146"/>
        <v>0.62999999999999901</v>
      </c>
      <c r="Z242" s="90">
        <f t="shared" si="146"/>
        <v>0.69999999999999929</v>
      </c>
      <c r="AA242" s="90">
        <f t="shared" si="146"/>
        <v>0.69999999999999929</v>
      </c>
      <c r="AB242" s="90">
        <f t="shared" si="146"/>
        <v>0.69999999999999929</v>
      </c>
      <c r="AC242" s="90">
        <f t="shared" si="146"/>
        <v>0.69999999999999929</v>
      </c>
      <c r="AD242" s="90">
        <f t="shared" si="146"/>
        <v>0.76999999999999957</v>
      </c>
      <c r="AE242" s="90">
        <f t="shared" si="146"/>
        <v>0.76999999999999957</v>
      </c>
      <c r="AF242" s="90">
        <f t="shared" si="146"/>
        <v>0.76999999999999957</v>
      </c>
    </row>
    <row r="243" spans="1:32" ht="12" customHeight="1">
      <c r="D243" s="140" t="s">
        <v>105</v>
      </c>
      <c r="E243" s="140"/>
      <c r="F243" s="89">
        <f t="shared" ref="F243:AF243" si="147">F9-0.93*F9</f>
        <v>0.20999999999999996</v>
      </c>
      <c r="G243" s="89">
        <f t="shared" si="147"/>
        <v>0.20999999999999996</v>
      </c>
      <c r="H243" s="89">
        <f t="shared" si="147"/>
        <v>0.24499999999999966</v>
      </c>
      <c r="I243" s="89">
        <f t="shared" si="147"/>
        <v>0.2799999999999998</v>
      </c>
      <c r="J243" s="89">
        <f t="shared" si="147"/>
        <v>0.2799999999999998</v>
      </c>
      <c r="K243" s="89">
        <f t="shared" si="147"/>
        <v>0.2799999999999998</v>
      </c>
      <c r="L243" s="89">
        <f t="shared" si="147"/>
        <v>0.34999999999999964</v>
      </c>
      <c r="M243" s="89">
        <f t="shared" si="147"/>
        <v>0.34999999999999964</v>
      </c>
      <c r="N243" s="89">
        <f t="shared" si="147"/>
        <v>0.34999999999999964</v>
      </c>
      <c r="O243" s="89">
        <f t="shared" si="147"/>
        <v>0.34999999999999964</v>
      </c>
      <c r="P243" s="89">
        <f t="shared" si="147"/>
        <v>0.41999999999999993</v>
      </c>
      <c r="Q243" s="89">
        <f t="shared" si="147"/>
        <v>0.41999999999999993</v>
      </c>
      <c r="R243" s="89">
        <f t="shared" si="147"/>
        <v>0.41999999999999993</v>
      </c>
      <c r="S243" s="89">
        <f t="shared" si="147"/>
        <v>0.41999999999999993</v>
      </c>
      <c r="T243" s="89">
        <f t="shared" si="147"/>
        <v>0.48999999999999932</v>
      </c>
      <c r="U243" s="89">
        <f t="shared" si="147"/>
        <v>0.48999999999999932</v>
      </c>
      <c r="V243" s="89">
        <f t="shared" si="147"/>
        <v>0.48999999999999932</v>
      </c>
      <c r="W243" s="89">
        <f t="shared" si="147"/>
        <v>0.55999999999999961</v>
      </c>
      <c r="X243" s="89">
        <f t="shared" si="147"/>
        <v>0.55999999999999961</v>
      </c>
      <c r="Y243" s="89">
        <f t="shared" si="147"/>
        <v>0.55999999999999961</v>
      </c>
      <c r="Z243" s="89">
        <f t="shared" si="147"/>
        <v>0.62999999999999901</v>
      </c>
      <c r="AA243" s="89">
        <f t="shared" si="147"/>
        <v>0.62999999999999901</v>
      </c>
      <c r="AB243" s="89">
        <f t="shared" si="147"/>
        <v>0.62999999999999901</v>
      </c>
      <c r="AC243" s="89">
        <f t="shared" si="147"/>
        <v>0.62999999999999901</v>
      </c>
      <c r="AD243" s="89">
        <f t="shared" si="147"/>
        <v>0.69999999999999929</v>
      </c>
      <c r="AE243" s="89">
        <f t="shared" si="147"/>
        <v>0.69999999999999929</v>
      </c>
      <c r="AF243" s="89">
        <f t="shared" si="147"/>
        <v>0.69999999999999929</v>
      </c>
    </row>
    <row r="244" spans="1:32" ht="12" customHeight="1">
      <c r="E244" s="141" t="s">
        <v>104</v>
      </c>
      <c r="F244" s="141"/>
      <c r="G244" s="90">
        <f t="shared" ref="G244:AF244" si="148">G10-0.93*G10</f>
        <v>0.20999999999999996</v>
      </c>
      <c r="H244" s="90">
        <f t="shared" si="148"/>
        <v>0.20999999999999996</v>
      </c>
      <c r="I244" s="90">
        <f t="shared" si="148"/>
        <v>0.2799999999999998</v>
      </c>
      <c r="J244" s="90">
        <f t="shared" si="148"/>
        <v>0.2799999999999998</v>
      </c>
      <c r="K244" s="90">
        <f t="shared" si="148"/>
        <v>0.2799999999999998</v>
      </c>
      <c r="L244" s="90">
        <f t="shared" si="148"/>
        <v>0.34999999999999964</v>
      </c>
      <c r="M244" s="90">
        <f t="shared" si="148"/>
        <v>0.34999999999999964</v>
      </c>
      <c r="N244" s="90">
        <f t="shared" si="148"/>
        <v>0.34999999999999964</v>
      </c>
      <c r="O244" s="90">
        <f t="shared" si="148"/>
        <v>0.34999999999999964</v>
      </c>
      <c r="P244" s="90">
        <f t="shared" si="148"/>
        <v>0.41999999999999993</v>
      </c>
      <c r="Q244" s="90">
        <f t="shared" si="148"/>
        <v>0.41999999999999993</v>
      </c>
      <c r="R244" s="90">
        <f t="shared" si="148"/>
        <v>0.41999999999999993</v>
      </c>
      <c r="S244" s="90">
        <f t="shared" si="148"/>
        <v>0.41999999999999993</v>
      </c>
      <c r="T244" s="90">
        <f t="shared" si="148"/>
        <v>0.48999999999999932</v>
      </c>
      <c r="U244" s="90">
        <f t="shared" si="148"/>
        <v>0.48999999999999932</v>
      </c>
      <c r="V244" s="90">
        <f t="shared" si="148"/>
        <v>0.48999999999999932</v>
      </c>
      <c r="W244" s="90">
        <f t="shared" si="148"/>
        <v>0.55999999999999961</v>
      </c>
      <c r="X244" s="90">
        <f t="shared" si="148"/>
        <v>0.55999999999999961</v>
      </c>
      <c r="Y244" s="90">
        <f t="shared" si="148"/>
        <v>0.55999999999999961</v>
      </c>
      <c r="Z244" s="90">
        <f t="shared" si="148"/>
        <v>0.62999999999999901</v>
      </c>
      <c r="AA244" s="90">
        <f t="shared" si="148"/>
        <v>0.62999999999999901</v>
      </c>
      <c r="AB244" s="90">
        <f t="shared" si="148"/>
        <v>0.62999999999999901</v>
      </c>
      <c r="AC244" s="90">
        <f t="shared" si="148"/>
        <v>0.62999999999999901</v>
      </c>
      <c r="AD244" s="90">
        <f t="shared" si="148"/>
        <v>0.69999999999999929</v>
      </c>
      <c r="AE244" s="90">
        <f t="shared" si="148"/>
        <v>0.69999999999999929</v>
      </c>
      <c r="AF244" s="90">
        <f t="shared" si="148"/>
        <v>0.69999999999999929</v>
      </c>
    </row>
    <row r="245" spans="1:32" ht="12" customHeight="1">
      <c r="F245" s="140" t="s">
        <v>103</v>
      </c>
      <c r="G245" s="140"/>
      <c r="H245" s="89">
        <f t="shared" ref="H245:AF245" si="149">H11-0.93*H11</f>
        <v>0.20999999999999996</v>
      </c>
      <c r="I245" s="89">
        <f t="shared" si="149"/>
        <v>0.2799999999999998</v>
      </c>
      <c r="J245" s="89">
        <f t="shared" si="149"/>
        <v>0.2799999999999998</v>
      </c>
      <c r="K245" s="89">
        <f t="shared" si="149"/>
        <v>0.2799999999999998</v>
      </c>
      <c r="L245" s="89">
        <f t="shared" si="149"/>
        <v>0.2799999999999998</v>
      </c>
      <c r="M245" s="89">
        <f t="shared" si="149"/>
        <v>0.34999999999999964</v>
      </c>
      <c r="N245" s="89">
        <f t="shared" si="149"/>
        <v>0.34999999999999964</v>
      </c>
      <c r="O245" s="89">
        <f t="shared" si="149"/>
        <v>0.34999999999999964</v>
      </c>
      <c r="P245" s="89">
        <f t="shared" si="149"/>
        <v>0.41999999999999993</v>
      </c>
      <c r="Q245" s="89">
        <f t="shared" si="149"/>
        <v>0.41999999999999993</v>
      </c>
      <c r="R245" s="89">
        <f t="shared" si="149"/>
        <v>0.41999999999999993</v>
      </c>
      <c r="S245" s="89">
        <f t="shared" si="149"/>
        <v>0.41999999999999993</v>
      </c>
      <c r="T245" s="89">
        <f t="shared" si="149"/>
        <v>0.48999999999999932</v>
      </c>
      <c r="U245" s="89">
        <f t="shared" si="149"/>
        <v>0.48999999999999932</v>
      </c>
      <c r="V245" s="89">
        <f t="shared" si="149"/>
        <v>0.48999999999999932</v>
      </c>
      <c r="W245" s="89">
        <f t="shared" si="149"/>
        <v>0.55999999999999961</v>
      </c>
      <c r="X245" s="89">
        <f t="shared" si="149"/>
        <v>0.55999999999999961</v>
      </c>
      <c r="Y245" s="89">
        <f t="shared" si="149"/>
        <v>0.55999999999999961</v>
      </c>
      <c r="Z245" s="89">
        <f t="shared" si="149"/>
        <v>0.62999999999999901</v>
      </c>
      <c r="AA245" s="89">
        <f t="shared" si="149"/>
        <v>0.62999999999999901</v>
      </c>
      <c r="AB245" s="89">
        <f t="shared" si="149"/>
        <v>0.62999999999999901</v>
      </c>
      <c r="AC245" s="89">
        <f t="shared" si="149"/>
        <v>0.62999999999999901</v>
      </c>
      <c r="AD245" s="89">
        <f t="shared" si="149"/>
        <v>0.69999999999999929</v>
      </c>
      <c r="AE245" s="89">
        <f t="shared" si="149"/>
        <v>0.69999999999999929</v>
      </c>
      <c r="AF245" s="89">
        <f t="shared" si="149"/>
        <v>0.69999999999999929</v>
      </c>
    </row>
    <row r="246" spans="1:32" ht="12" customHeight="1">
      <c r="G246" s="138" t="s">
        <v>102</v>
      </c>
      <c r="H246" s="138"/>
      <c r="I246" s="90">
        <f t="shared" ref="I246:AF246" si="150">I12-0.93*I12</f>
        <v>0.20999999999999996</v>
      </c>
      <c r="J246" s="90">
        <f t="shared" si="150"/>
        <v>0.20999999999999996</v>
      </c>
      <c r="K246" s="90">
        <f t="shared" si="150"/>
        <v>0.2799999999999998</v>
      </c>
      <c r="L246" s="90">
        <f t="shared" si="150"/>
        <v>0.2799999999999998</v>
      </c>
      <c r="M246" s="90">
        <f t="shared" si="150"/>
        <v>0.2799999999999998</v>
      </c>
      <c r="N246" s="90">
        <f t="shared" si="150"/>
        <v>0.34999999999999964</v>
      </c>
      <c r="O246" s="90">
        <f t="shared" si="150"/>
        <v>0.34999999999999964</v>
      </c>
      <c r="P246" s="90">
        <f t="shared" si="150"/>
        <v>0.34999999999999964</v>
      </c>
      <c r="Q246" s="90">
        <f t="shared" si="150"/>
        <v>0.41999999999999993</v>
      </c>
      <c r="R246" s="90">
        <f t="shared" si="150"/>
        <v>0.41999999999999993</v>
      </c>
      <c r="S246" s="90">
        <f t="shared" si="150"/>
        <v>0.41999999999999993</v>
      </c>
      <c r="T246" s="90">
        <f t="shared" si="150"/>
        <v>0.48999999999999932</v>
      </c>
      <c r="U246" s="90">
        <f t="shared" si="150"/>
        <v>0.48999999999999932</v>
      </c>
      <c r="V246" s="90">
        <f t="shared" si="150"/>
        <v>0.48999999999999932</v>
      </c>
      <c r="W246" s="90">
        <f t="shared" si="150"/>
        <v>0.55999999999999961</v>
      </c>
      <c r="X246" s="90">
        <f t="shared" si="150"/>
        <v>0.55999999999999961</v>
      </c>
      <c r="Y246" s="90">
        <f t="shared" si="150"/>
        <v>0.55999999999999961</v>
      </c>
      <c r="Z246" s="90">
        <f t="shared" si="150"/>
        <v>0.62999999999999901</v>
      </c>
      <c r="AA246" s="90">
        <f t="shared" si="150"/>
        <v>0.62999999999999901</v>
      </c>
      <c r="AB246" s="90">
        <f t="shared" si="150"/>
        <v>0.62999999999999901</v>
      </c>
      <c r="AC246" s="90">
        <f t="shared" si="150"/>
        <v>0.62999999999999901</v>
      </c>
      <c r="AD246" s="90">
        <f t="shared" si="150"/>
        <v>0.69999999999999929</v>
      </c>
      <c r="AE246" s="90">
        <f t="shared" si="150"/>
        <v>0.69999999999999929</v>
      </c>
      <c r="AF246" s="90">
        <f t="shared" si="150"/>
        <v>0.69999999999999929</v>
      </c>
    </row>
    <row r="247" spans="1:32" ht="12" customHeight="1">
      <c r="G247" s="140" t="s">
        <v>101</v>
      </c>
      <c r="H247" s="140"/>
      <c r="I247" s="140"/>
      <c r="J247" s="89">
        <f t="shared" ref="J247:AF247" si="151">J13-0.93*J13</f>
        <v>0.20999999999999996</v>
      </c>
      <c r="K247" s="89">
        <f t="shared" si="151"/>
        <v>0.20999999999999996</v>
      </c>
      <c r="L247" s="89">
        <f t="shared" si="151"/>
        <v>0.2799999999999998</v>
      </c>
      <c r="M247" s="89">
        <f t="shared" si="151"/>
        <v>0.2799999999999998</v>
      </c>
      <c r="N247" s="89">
        <f t="shared" si="151"/>
        <v>0.34999999999999964</v>
      </c>
      <c r="O247" s="89">
        <f t="shared" si="151"/>
        <v>0.34999999999999964</v>
      </c>
      <c r="P247" s="89">
        <f t="shared" si="151"/>
        <v>0.34999999999999964</v>
      </c>
      <c r="Q247" s="89">
        <f t="shared" si="151"/>
        <v>0.41999999999999993</v>
      </c>
      <c r="R247" s="89">
        <f t="shared" si="151"/>
        <v>0.41999999999999993</v>
      </c>
      <c r="S247" s="89">
        <f t="shared" si="151"/>
        <v>0.41999999999999993</v>
      </c>
      <c r="T247" s="89">
        <f t="shared" si="151"/>
        <v>0.41999999999999993</v>
      </c>
      <c r="U247" s="89">
        <f t="shared" si="151"/>
        <v>0.48999999999999932</v>
      </c>
      <c r="V247" s="89">
        <f t="shared" si="151"/>
        <v>0.48999999999999932</v>
      </c>
      <c r="W247" s="89">
        <f t="shared" si="151"/>
        <v>0.48999999999999932</v>
      </c>
      <c r="X247" s="89">
        <f t="shared" si="151"/>
        <v>0.48999999999999932</v>
      </c>
      <c r="Y247" s="89">
        <f t="shared" si="151"/>
        <v>0.55999999999999961</v>
      </c>
      <c r="Z247" s="89">
        <f t="shared" si="151"/>
        <v>0.55999999999999961</v>
      </c>
      <c r="AA247" s="89">
        <f t="shared" si="151"/>
        <v>0.55999999999999961</v>
      </c>
      <c r="AB247" s="89">
        <f t="shared" si="151"/>
        <v>0.55999999999999961</v>
      </c>
      <c r="AC247" s="89">
        <f t="shared" si="151"/>
        <v>0.62999999999999901</v>
      </c>
      <c r="AD247" s="89">
        <f t="shared" si="151"/>
        <v>0.62999999999999901</v>
      </c>
      <c r="AE247" s="89">
        <f t="shared" si="151"/>
        <v>0.62999999999999901</v>
      </c>
      <c r="AF247" s="89">
        <f t="shared" si="151"/>
        <v>0.62999999999999901</v>
      </c>
    </row>
    <row r="248" spans="1:32" ht="12" customHeight="1">
      <c r="I248" s="141" t="s">
        <v>100</v>
      </c>
      <c r="J248" s="141"/>
      <c r="K248" s="90">
        <f t="shared" ref="K248:AF248" si="152">K14-0.93*K14</f>
        <v>0.20999999999999996</v>
      </c>
      <c r="L248" s="90">
        <f t="shared" si="152"/>
        <v>0.24499999999999966</v>
      </c>
      <c r="M248" s="90">
        <f t="shared" si="152"/>
        <v>0.2799999999999998</v>
      </c>
      <c r="N248" s="90">
        <f t="shared" si="152"/>
        <v>0.2799999999999998</v>
      </c>
      <c r="O248" s="90">
        <f t="shared" si="152"/>
        <v>0.2799999999999998</v>
      </c>
      <c r="P248" s="90">
        <f t="shared" si="152"/>
        <v>0.34999999999999964</v>
      </c>
      <c r="Q248" s="90">
        <f t="shared" si="152"/>
        <v>0.34999999999999964</v>
      </c>
      <c r="R248" s="90">
        <f t="shared" si="152"/>
        <v>0.41999999999999993</v>
      </c>
      <c r="S248" s="90">
        <f t="shared" si="152"/>
        <v>0.41999999999999993</v>
      </c>
      <c r="T248" s="90">
        <f t="shared" si="152"/>
        <v>0.41999999999999993</v>
      </c>
      <c r="U248" s="90">
        <f t="shared" si="152"/>
        <v>0.48999999999999932</v>
      </c>
      <c r="V248" s="90">
        <f t="shared" si="152"/>
        <v>0.48999999999999932</v>
      </c>
      <c r="W248" s="90">
        <f t="shared" si="152"/>
        <v>0.48999999999999932</v>
      </c>
      <c r="X248" s="90">
        <f t="shared" si="152"/>
        <v>0.48999999999999932</v>
      </c>
      <c r="Y248" s="90">
        <f t="shared" si="152"/>
        <v>0.55999999999999961</v>
      </c>
      <c r="Z248" s="90">
        <f t="shared" si="152"/>
        <v>0.55999999999999961</v>
      </c>
      <c r="AA248" s="90">
        <f t="shared" si="152"/>
        <v>0.55999999999999961</v>
      </c>
      <c r="AB248" s="90">
        <f t="shared" si="152"/>
        <v>0.55999999999999961</v>
      </c>
      <c r="AC248" s="90">
        <f t="shared" si="152"/>
        <v>0.62999999999999901</v>
      </c>
      <c r="AD248" s="90">
        <f t="shared" si="152"/>
        <v>0.62999999999999901</v>
      </c>
      <c r="AE248" s="90">
        <f t="shared" si="152"/>
        <v>0.62999999999999901</v>
      </c>
      <c r="AF248" s="90">
        <f t="shared" si="152"/>
        <v>0.62999999999999901</v>
      </c>
    </row>
    <row r="249" spans="1:32" ht="12" customHeight="1">
      <c r="J249" s="144" t="s">
        <v>99</v>
      </c>
      <c r="K249" s="144"/>
      <c r="L249" s="89">
        <f t="shared" ref="L249:AF249" si="153">L15-0.93*L15</f>
        <v>0.20999999999999996</v>
      </c>
      <c r="M249" s="89">
        <f t="shared" si="153"/>
        <v>0.2799999999999998</v>
      </c>
      <c r="N249" s="89">
        <f t="shared" si="153"/>
        <v>0.2799999999999998</v>
      </c>
      <c r="O249" s="89">
        <f t="shared" si="153"/>
        <v>0.2799999999999998</v>
      </c>
      <c r="P249" s="89">
        <f t="shared" si="153"/>
        <v>0.2799999999999998</v>
      </c>
      <c r="Q249" s="89">
        <f t="shared" si="153"/>
        <v>0.34999999999999964</v>
      </c>
      <c r="R249" s="89">
        <f t="shared" si="153"/>
        <v>0.34999999999999964</v>
      </c>
      <c r="S249" s="89">
        <f t="shared" si="153"/>
        <v>0.41999999999999993</v>
      </c>
      <c r="T249" s="89">
        <f t="shared" si="153"/>
        <v>0.41999999999999993</v>
      </c>
      <c r="U249" s="89">
        <f t="shared" si="153"/>
        <v>0.41999999999999993</v>
      </c>
      <c r="V249" s="89">
        <f t="shared" si="153"/>
        <v>0.48999999999999932</v>
      </c>
      <c r="W249" s="89">
        <f t="shared" si="153"/>
        <v>0.48999999999999932</v>
      </c>
      <c r="X249" s="89">
        <f t="shared" si="153"/>
        <v>0.48999999999999932</v>
      </c>
      <c r="Y249" s="89">
        <f t="shared" si="153"/>
        <v>0.48999999999999932</v>
      </c>
      <c r="Z249" s="89">
        <f t="shared" si="153"/>
        <v>0.55999999999999961</v>
      </c>
      <c r="AA249" s="89">
        <f t="shared" si="153"/>
        <v>0.55999999999999961</v>
      </c>
      <c r="AB249" s="89">
        <f t="shared" si="153"/>
        <v>0.55999999999999961</v>
      </c>
      <c r="AC249" s="89">
        <f t="shared" si="153"/>
        <v>0.55999999999999961</v>
      </c>
      <c r="AD249" s="89">
        <f t="shared" si="153"/>
        <v>0.62999999999999901</v>
      </c>
      <c r="AE249" s="89">
        <f t="shared" si="153"/>
        <v>0.62999999999999901</v>
      </c>
      <c r="AF249" s="89">
        <f t="shared" si="153"/>
        <v>0.62999999999999901</v>
      </c>
    </row>
    <row r="250" spans="1:32" ht="12" customHeight="1">
      <c r="K250" s="138" t="s">
        <v>98</v>
      </c>
      <c r="L250" s="138"/>
      <c r="M250" s="90">
        <f t="shared" ref="M250:AF250" si="154">M16-0.93*M16</f>
        <v>0.20999999999999996</v>
      </c>
      <c r="N250" s="90">
        <f t="shared" si="154"/>
        <v>0.2799999999999998</v>
      </c>
      <c r="O250" s="90">
        <f t="shared" si="154"/>
        <v>0.2799999999999998</v>
      </c>
      <c r="P250" s="90">
        <f t="shared" si="154"/>
        <v>0.2799999999999998</v>
      </c>
      <c r="Q250" s="90">
        <f t="shared" si="154"/>
        <v>0.34999999999999964</v>
      </c>
      <c r="R250" s="90">
        <f t="shared" si="154"/>
        <v>0.34999999999999964</v>
      </c>
      <c r="S250" s="90">
        <f t="shared" si="154"/>
        <v>0.41999999999999993</v>
      </c>
      <c r="T250" s="90">
        <f t="shared" si="154"/>
        <v>0.41999999999999993</v>
      </c>
      <c r="U250" s="90">
        <f t="shared" si="154"/>
        <v>0.41999999999999993</v>
      </c>
      <c r="V250" s="90">
        <f t="shared" si="154"/>
        <v>0.48999999999999932</v>
      </c>
      <c r="W250" s="90">
        <f t="shared" si="154"/>
        <v>0.48999999999999932</v>
      </c>
      <c r="X250" s="90">
        <f t="shared" si="154"/>
        <v>0.48999999999999932</v>
      </c>
      <c r="Y250" s="90">
        <f t="shared" si="154"/>
        <v>0.48999999999999932</v>
      </c>
      <c r="Z250" s="90">
        <f t="shared" si="154"/>
        <v>0.55999999999999961</v>
      </c>
      <c r="AA250" s="90">
        <f t="shared" si="154"/>
        <v>0.55999999999999961</v>
      </c>
      <c r="AB250" s="90">
        <f t="shared" si="154"/>
        <v>0.55999999999999961</v>
      </c>
      <c r="AC250" s="90">
        <f t="shared" si="154"/>
        <v>0.55999999999999961</v>
      </c>
      <c r="AD250" s="90">
        <f t="shared" si="154"/>
        <v>0.62999999999999901</v>
      </c>
      <c r="AE250" s="90">
        <f t="shared" si="154"/>
        <v>0.62999999999999901</v>
      </c>
      <c r="AF250" s="90">
        <f t="shared" si="154"/>
        <v>0.62999999999999901</v>
      </c>
    </row>
    <row r="251" spans="1:32" ht="12" customHeight="1">
      <c r="L251" s="140" t="s">
        <v>97</v>
      </c>
      <c r="M251" s="140"/>
      <c r="N251" s="89">
        <f t="shared" ref="N251:AF251" si="155">N17-0.93*N17</f>
        <v>0.20999999999999996</v>
      </c>
      <c r="O251" s="89">
        <f t="shared" si="155"/>
        <v>0.20999999999999996</v>
      </c>
      <c r="P251" s="89">
        <f t="shared" si="155"/>
        <v>0.2799999999999998</v>
      </c>
      <c r="Q251" s="89">
        <f t="shared" si="155"/>
        <v>0.2799999999999998</v>
      </c>
      <c r="R251" s="89">
        <f t="shared" si="155"/>
        <v>0.2799999999999998</v>
      </c>
      <c r="S251" s="89">
        <f t="shared" si="155"/>
        <v>0.34999999999999964</v>
      </c>
      <c r="T251" s="89">
        <f t="shared" si="155"/>
        <v>0.34999999999999964</v>
      </c>
      <c r="U251" s="89">
        <f t="shared" si="155"/>
        <v>0.41999999999999993</v>
      </c>
      <c r="V251" s="89">
        <f t="shared" si="155"/>
        <v>0.41999999999999993</v>
      </c>
      <c r="W251" s="89">
        <f t="shared" si="155"/>
        <v>0.41999999999999993</v>
      </c>
      <c r="X251" s="89">
        <f t="shared" si="155"/>
        <v>0.41999999999999993</v>
      </c>
      <c r="Y251" s="89">
        <f t="shared" si="155"/>
        <v>0.48999999999999932</v>
      </c>
      <c r="Z251" s="89">
        <f t="shared" si="155"/>
        <v>0.48999999999999932</v>
      </c>
      <c r="AA251" s="89">
        <f t="shared" si="155"/>
        <v>0.48999999999999932</v>
      </c>
      <c r="AB251" s="89">
        <f t="shared" si="155"/>
        <v>0.48999999999999932</v>
      </c>
      <c r="AC251" s="89">
        <f t="shared" si="155"/>
        <v>0.55999999999999961</v>
      </c>
      <c r="AD251" s="89">
        <f t="shared" si="155"/>
        <v>0.55999999999999961</v>
      </c>
      <c r="AE251" s="89">
        <f t="shared" si="155"/>
        <v>0.55999999999999961</v>
      </c>
      <c r="AF251" s="89">
        <f t="shared" si="155"/>
        <v>0.55999999999999961</v>
      </c>
    </row>
    <row r="252" spans="1:32" ht="12" customHeight="1">
      <c r="L252" s="138" t="s">
        <v>96</v>
      </c>
      <c r="M252" s="138"/>
      <c r="N252" s="138"/>
      <c r="O252" s="90">
        <f t="shared" ref="O252:AF252" si="156">O18-0.93*O18</f>
        <v>0.20999999999999996</v>
      </c>
      <c r="P252" s="90">
        <f t="shared" si="156"/>
        <v>0.20999999999999996</v>
      </c>
      <c r="Q252" s="90">
        <f t="shared" si="156"/>
        <v>0.2799999999999998</v>
      </c>
      <c r="R252" s="90">
        <f t="shared" si="156"/>
        <v>0.2799999999999998</v>
      </c>
      <c r="S252" s="90">
        <f t="shared" si="156"/>
        <v>0.2799999999999998</v>
      </c>
      <c r="T252" s="90">
        <f t="shared" si="156"/>
        <v>0.34999999999999964</v>
      </c>
      <c r="U252" s="90">
        <f t="shared" si="156"/>
        <v>0.34999999999999964</v>
      </c>
      <c r="V252" s="90">
        <f t="shared" si="156"/>
        <v>0.34999999999999964</v>
      </c>
      <c r="W252" s="90">
        <f t="shared" si="156"/>
        <v>0.41999999999999993</v>
      </c>
      <c r="X252" s="90">
        <f t="shared" si="156"/>
        <v>0.41999999999999993</v>
      </c>
      <c r="Y252" s="90">
        <f t="shared" si="156"/>
        <v>0.41999999999999993</v>
      </c>
      <c r="Z252" s="90">
        <f t="shared" si="156"/>
        <v>0.48999999999999932</v>
      </c>
      <c r="AA252" s="90">
        <f t="shared" si="156"/>
        <v>0.48999999999999932</v>
      </c>
      <c r="AB252" s="90">
        <f t="shared" si="156"/>
        <v>0.48999999999999932</v>
      </c>
      <c r="AC252" s="90">
        <f t="shared" si="156"/>
        <v>0.48999999999999932</v>
      </c>
      <c r="AD252" s="90">
        <f t="shared" si="156"/>
        <v>0.55999999999999961</v>
      </c>
      <c r="AE252" s="90">
        <f t="shared" si="156"/>
        <v>0.55999999999999961</v>
      </c>
      <c r="AF252" s="90">
        <f t="shared" si="156"/>
        <v>0.55999999999999961</v>
      </c>
    </row>
    <row r="253" spans="1:32" ht="12" customHeight="1">
      <c r="N253" s="144" t="s">
        <v>95</v>
      </c>
      <c r="O253" s="144"/>
      <c r="P253" s="89">
        <f t="shared" ref="P253:AF253" si="157">P19-0.93*P19</f>
        <v>0.20999999999999996</v>
      </c>
      <c r="Q253" s="89">
        <f t="shared" si="157"/>
        <v>0.24499999999999966</v>
      </c>
      <c r="R253" s="89">
        <f t="shared" si="157"/>
        <v>0.2799999999999998</v>
      </c>
      <c r="S253" s="89">
        <f t="shared" si="157"/>
        <v>0.2799999999999998</v>
      </c>
      <c r="T253" s="89">
        <f t="shared" si="157"/>
        <v>0.2799999999999998</v>
      </c>
      <c r="U253" s="89">
        <f t="shared" si="157"/>
        <v>0.34999999999999964</v>
      </c>
      <c r="V253" s="89">
        <f t="shared" si="157"/>
        <v>0.34999999999999964</v>
      </c>
      <c r="W253" s="89">
        <f t="shared" si="157"/>
        <v>0.41999999999999993</v>
      </c>
      <c r="X253" s="89">
        <f t="shared" si="157"/>
        <v>0.41999999999999993</v>
      </c>
      <c r="Y253" s="89">
        <f t="shared" si="157"/>
        <v>0.41999999999999993</v>
      </c>
      <c r="Z253" s="89">
        <f t="shared" si="157"/>
        <v>0.48999999999999932</v>
      </c>
      <c r="AA253" s="89">
        <f t="shared" si="157"/>
        <v>0.48999999999999932</v>
      </c>
      <c r="AB253" s="89">
        <f t="shared" si="157"/>
        <v>0.48999999999999932</v>
      </c>
      <c r="AC253" s="89">
        <f t="shared" si="157"/>
        <v>0.48999999999999932</v>
      </c>
      <c r="AD253" s="89">
        <f t="shared" si="157"/>
        <v>0.55999999999999961</v>
      </c>
      <c r="AE253" s="89">
        <f t="shared" si="157"/>
        <v>0.55999999999999961</v>
      </c>
      <c r="AF253" s="89">
        <f t="shared" si="157"/>
        <v>0.55999999999999961</v>
      </c>
    </row>
    <row r="254" spans="1:32" ht="12" customHeight="1">
      <c r="O254" s="138" t="s">
        <v>94</v>
      </c>
      <c r="P254" s="138"/>
      <c r="Q254" s="90">
        <f t="shared" ref="Q254:AF254" si="158">Q20-0.93*Q20</f>
        <v>0.20999999999999996</v>
      </c>
      <c r="R254" s="90">
        <f t="shared" si="158"/>
        <v>0.24499999999999966</v>
      </c>
      <c r="S254" s="90">
        <f t="shared" si="158"/>
        <v>0.2799999999999998</v>
      </c>
      <c r="T254" s="90">
        <f t="shared" si="158"/>
        <v>0.2799999999999998</v>
      </c>
      <c r="U254" s="90">
        <f t="shared" si="158"/>
        <v>0.2799999999999998</v>
      </c>
      <c r="V254" s="90">
        <f t="shared" si="158"/>
        <v>0.34999999999999964</v>
      </c>
      <c r="W254" s="90">
        <f t="shared" si="158"/>
        <v>0.34999999999999964</v>
      </c>
      <c r="X254" s="90">
        <f t="shared" si="158"/>
        <v>0.34999999999999964</v>
      </c>
      <c r="Y254" s="90">
        <f t="shared" si="158"/>
        <v>0.41999999999999993</v>
      </c>
      <c r="Z254" s="90">
        <f t="shared" si="158"/>
        <v>0.41999999999999993</v>
      </c>
      <c r="AA254" s="90">
        <f t="shared" si="158"/>
        <v>0.41999999999999993</v>
      </c>
      <c r="AB254" s="90">
        <f t="shared" si="158"/>
        <v>0.41999999999999993</v>
      </c>
      <c r="AC254" s="90">
        <f t="shared" si="158"/>
        <v>0.48999999999999932</v>
      </c>
      <c r="AD254" s="90">
        <f t="shared" si="158"/>
        <v>0.48999999999999932</v>
      </c>
      <c r="AE254" s="90">
        <f t="shared" si="158"/>
        <v>0.48999999999999932</v>
      </c>
      <c r="AF254" s="90">
        <f t="shared" si="158"/>
        <v>0.48999999999999932</v>
      </c>
    </row>
    <row r="255" spans="1:32" ht="12" customHeight="1">
      <c r="P255" s="140" t="s">
        <v>93</v>
      </c>
      <c r="Q255" s="140"/>
      <c r="R255" s="89">
        <f t="shared" ref="R255:AF255" si="159">R21-0.93*R21</f>
        <v>0.20999999999999996</v>
      </c>
      <c r="S255" s="89">
        <f t="shared" si="159"/>
        <v>0.24499999999999966</v>
      </c>
      <c r="T255" s="89">
        <f t="shared" si="159"/>
        <v>0.2799999999999998</v>
      </c>
      <c r="U255" s="89">
        <f t="shared" si="159"/>
        <v>0.2799999999999998</v>
      </c>
      <c r="V255" s="89">
        <f t="shared" si="159"/>
        <v>0.2799999999999998</v>
      </c>
      <c r="W255" s="89">
        <f t="shared" si="159"/>
        <v>0.34999999999999964</v>
      </c>
      <c r="X255" s="89">
        <f t="shared" si="159"/>
        <v>0.34999999999999964</v>
      </c>
      <c r="Y255" s="89">
        <f t="shared" si="159"/>
        <v>0.41999999999999993</v>
      </c>
      <c r="Z255" s="89">
        <f t="shared" si="159"/>
        <v>0.41999999999999993</v>
      </c>
      <c r="AA255" s="89">
        <f t="shared" si="159"/>
        <v>0.41999999999999993</v>
      </c>
      <c r="AB255" s="89">
        <f t="shared" si="159"/>
        <v>0.41999999999999993</v>
      </c>
      <c r="AC255" s="89">
        <f t="shared" si="159"/>
        <v>0.48999999999999932</v>
      </c>
      <c r="AD255" s="89">
        <f t="shared" si="159"/>
        <v>0.48999999999999932</v>
      </c>
      <c r="AE255" s="89">
        <f t="shared" si="159"/>
        <v>0.48999999999999932</v>
      </c>
      <c r="AF255" s="89">
        <f t="shared" si="159"/>
        <v>0.48999999999999932</v>
      </c>
    </row>
    <row r="256" spans="1:32" ht="12" customHeight="1">
      <c r="Q256" s="138" t="s">
        <v>92</v>
      </c>
      <c r="R256" s="138"/>
      <c r="S256" s="90">
        <f t="shared" ref="S256:AF256" si="160">S22-0.93*S22</f>
        <v>0.20999999999999996</v>
      </c>
      <c r="T256" s="90">
        <f t="shared" si="160"/>
        <v>0.2799999999999998</v>
      </c>
      <c r="U256" s="90">
        <f t="shared" si="160"/>
        <v>0.2799999999999998</v>
      </c>
      <c r="V256" s="90">
        <f t="shared" si="160"/>
        <v>0.2799999999999998</v>
      </c>
      <c r="W256" s="90">
        <f t="shared" si="160"/>
        <v>0.2799999999999998</v>
      </c>
      <c r="X256" s="90">
        <f t="shared" si="160"/>
        <v>0.34999999999999964</v>
      </c>
      <c r="Y256" s="90">
        <f t="shared" si="160"/>
        <v>0.34999999999999964</v>
      </c>
      <c r="Z256" s="90">
        <f t="shared" si="160"/>
        <v>0.41999999999999993</v>
      </c>
      <c r="AA256" s="90">
        <f t="shared" si="160"/>
        <v>0.41999999999999993</v>
      </c>
      <c r="AB256" s="90">
        <f t="shared" si="160"/>
        <v>0.41999999999999993</v>
      </c>
      <c r="AC256" s="90">
        <f t="shared" si="160"/>
        <v>0.41999999999999993</v>
      </c>
      <c r="AD256" s="90">
        <f t="shared" si="160"/>
        <v>0.48999999999999932</v>
      </c>
      <c r="AE256" s="90">
        <f t="shared" si="160"/>
        <v>0.48999999999999932</v>
      </c>
      <c r="AF256" s="90">
        <f t="shared" si="160"/>
        <v>0.48999999999999932</v>
      </c>
    </row>
    <row r="257" spans="2:32" ht="12" customHeight="1">
      <c r="R257" s="140" t="s">
        <v>91</v>
      </c>
      <c r="S257" s="140"/>
      <c r="T257" s="89">
        <f t="shared" ref="T257:AF257" si="161">T23-0.93*T23</f>
        <v>0.20999999999999996</v>
      </c>
      <c r="U257" s="89">
        <f t="shared" si="161"/>
        <v>0.2799999999999998</v>
      </c>
      <c r="V257" s="89">
        <f t="shared" si="161"/>
        <v>0.2799999999999998</v>
      </c>
      <c r="W257" s="89">
        <f t="shared" si="161"/>
        <v>0.2799999999999998</v>
      </c>
      <c r="X257" s="89">
        <f t="shared" si="161"/>
        <v>0.2799999999999998</v>
      </c>
      <c r="Y257" s="89">
        <f t="shared" si="161"/>
        <v>0.34999999999999964</v>
      </c>
      <c r="Z257" s="89">
        <f t="shared" si="161"/>
        <v>0.34999999999999964</v>
      </c>
      <c r="AA257" s="89">
        <f t="shared" si="161"/>
        <v>0.34999999999999964</v>
      </c>
      <c r="AB257" s="89">
        <f t="shared" si="161"/>
        <v>0.34999999999999964</v>
      </c>
      <c r="AC257" s="89">
        <f t="shared" si="161"/>
        <v>0.41999999999999993</v>
      </c>
      <c r="AD257" s="89">
        <f t="shared" si="161"/>
        <v>0.41999999999999993</v>
      </c>
      <c r="AE257" s="89">
        <f t="shared" si="161"/>
        <v>0.41999999999999993</v>
      </c>
      <c r="AF257" s="89">
        <f t="shared" si="161"/>
        <v>0.41999999999999993</v>
      </c>
    </row>
    <row r="258" spans="2:32" ht="12" customHeight="1">
      <c r="S258" s="138" t="s">
        <v>90</v>
      </c>
      <c r="T258" s="138"/>
      <c r="U258" s="90">
        <f t="shared" ref="U258:AF258" si="162">U24-0.93*U24</f>
        <v>0.20999999999999996</v>
      </c>
      <c r="V258" s="90">
        <f t="shared" si="162"/>
        <v>0.24499999999999966</v>
      </c>
      <c r="W258" s="90">
        <f t="shared" si="162"/>
        <v>0.2799999999999998</v>
      </c>
      <c r="X258" s="90">
        <f t="shared" si="162"/>
        <v>0.2799999999999998</v>
      </c>
      <c r="Y258" s="90">
        <f t="shared" si="162"/>
        <v>0.2799999999999998</v>
      </c>
      <c r="Z258" s="90">
        <f t="shared" si="162"/>
        <v>0.34999999999999964</v>
      </c>
      <c r="AA258" s="90">
        <f t="shared" si="162"/>
        <v>0.34999999999999964</v>
      </c>
      <c r="AB258" s="90">
        <f t="shared" si="162"/>
        <v>0.34999999999999964</v>
      </c>
      <c r="AC258" s="90">
        <f t="shared" si="162"/>
        <v>0.34999999999999964</v>
      </c>
      <c r="AD258" s="90">
        <f t="shared" si="162"/>
        <v>0.41999999999999993</v>
      </c>
      <c r="AE258" s="90">
        <f t="shared" si="162"/>
        <v>0.41999999999999993</v>
      </c>
      <c r="AF258" s="90">
        <f t="shared" si="162"/>
        <v>0.41999999999999993</v>
      </c>
    </row>
    <row r="259" spans="2:32" ht="12" customHeight="1">
      <c r="T259" s="137" t="s">
        <v>89</v>
      </c>
      <c r="U259" s="137"/>
      <c r="V259" s="89">
        <f t="shared" ref="V259:AF259" si="163">V25-0.93*V25</f>
        <v>0.20999999999999996</v>
      </c>
      <c r="W259" s="89">
        <f t="shared" si="163"/>
        <v>0.20999999999999996</v>
      </c>
      <c r="X259" s="89">
        <f t="shared" si="163"/>
        <v>0.24499999999999966</v>
      </c>
      <c r="Y259" s="89">
        <f t="shared" si="163"/>
        <v>0.2799999999999998</v>
      </c>
      <c r="Z259" s="89">
        <f t="shared" si="163"/>
        <v>0.2799999999999998</v>
      </c>
      <c r="AA259" s="89">
        <f t="shared" si="163"/>
        <v>0.2799999999999998</v>
      </c>
      <c r="AB259" s="89">
        <f t="shared" si="163"/>
        <v>0.2799999999999998</v>
      </c>
      <c r="AC259" s="89">
        <f t="shared" si="163"/>
        <v>0.3149999999999995</v>
      </c>
      <c r="AD259" s="89">
        <f t="shared" si="163"/>
        <v>0.34999999999999964</v>
      </c>
      <c r="AE259" s="89">
        <f t="shared" si="163"/>
        <v>0.34999999999999964</v>
      </c>
      <c r="AF259" s="89">
        <f t="shared" si="163"/>
        <v>0.34999999999999964</v>
      </c>
    </row>
    <row r="260" spans="2:32" ht="12" customHeight="1">
      <c r="C260" s="142" t="s">
        <v>116</v>
      </c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U260" s="138" t="s">
        <v>37</v>
      </c>
      <c r="V260" s="138"/>
      <c r="W260" s="90">
        <f t="shared" ref="W260:AF260" si="164">W26-0.93*W26</f>
        <v>0.20999999999999996</v>
      </c>
      <c r="X260" s="90">
        <f t="shared" si="164"/>
        <v>0.20999999999999996</v>
      </c>
      <c r="Y260" s="90">
        <f t="shared" si="164"/>
        <v>0.2799999999999998</v>
      </c>
      <c r="Z260" s="90">
        <f t="shared" si="164"/>
        <v>0.2799999999999998</v>
      </c>
      <c r="AA260" s="90">
        <f t="shared" si="164"/>
        <v>0.2799999999999998</v>
      </c>
      <c r="AB260" s="90">
        <f t="shared" si="164"/>
        <v>0.2799999999999998</v>
      </c>
      <c r="AC260" s="90">
        <f t="shared" si="164"/>
        <v>0.3149999999999995</v>
      </c>
      <c r="AD260" s="90">
        <f t="shared" si="164"/>
        <v>0.3149999999999995</v>
      </c>
      <c r="AE260" s="90">
        <f t="shared" si="164"/>
        <v>0.3149999999999995</v>
      </c>
      <c r="AF260" s="90">
        <f t="shared" si="164"/>
        <v>0.3149999999999995</v>
      </c>
    </row>
    <row r="261" spans="2:32" ht="12" customHeight="1">
      <c r="B261" s="143" t="s">
        <v>87</v>
      </c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U261" s="140" t="s">
        <v>38</v>
      </c>
      <c r="V261" s="140"/>
      <c r="W261" s="140"/>
      <c r="X261" s="89">
        <f t="shared" ref="X261:AF261" si="165">X27-0.93*X27</f>
        <v>0.20999999999999996</v>
      </c>
      <c r="Y261" s="89">
        <f t="shared" si="165"/>
        <v>0.24499999999999966</v>
      </c>
      <c r="Z261" s="89">
        <f t="shared" si="165"/>
        <v>0.2799999999999998</v>
      </c>
      <c r="AA261" s="89">
        <f t="shared" si="165"/>
        <v>0.2799999999999998</v>
      </c>
      <c r="AB261" s="89">
        <f t="shared" si="165"/>
        <v>0.2799999999999998</v>
      </c>
      <c r="AC261" s="89">
        <f t="shared" si="165"/>
        <v>0.2799999999999998</v>
      </c>
      <c r="AD261" s="89">
        <f t="shared" si="165"/>
        <v>0.3149999999999995</v>
      </c>
      <c r="AE261" s="89">
        <f t="shared" si="165"/>
        <v>0.3149999999999995</v>
      </c>
      <c r="AF261" s="89">
        <f t="shared" si="165"/>
        <v>0.3149999999999995</v>
      </c>
    </row>
    <row r="262" spans="2:32" ht="12" customHeight="1">
      <c r="C262" s="142" t="s">
        <v>86</v>
      </c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W262" s="139" t="s">
        <v>39</v>
      </c>
      <c r="X262" s="139"/>
      <c r="Y262" s="90">
        <f t="shared" ref="Y262:AF262" si="166">Y28-0.93*Y28</f>
        <v>0.20999999999999996</v>
      </c>
      <c r="Z262" s="90">
        <f t="shared" si="166"/>
        <v>0.24499999999999966</v>
      </c>
      <c r="AA262" s="90">
        <f t="shared" si="166"/>
        <v>0.24499999999999966</v>
      </c>
      <c r="AB262" s="90">
        <f t="shared" si="166"/>
        <v>0.24499999999999966</v>
      </c>
      <c r="AC262" s="90">
        <f t="shared" si="166"/>
        <v>0.2799999999999998</v>
      </c>
      <c r="AD262" s="90">
        <f t="shared" si="166"/>
        <v>0.3149999999999995</v>
      </c>
      <c r="AE262" s="90">
        <f t="shared" si="166"/>
        <v>0.3149999999999995</v>
      </c>
      <c r="AF262" s="90">
        <f t="shared" si="166"/>
        <v>0.3149999999999995</v>
      </c>
    </row>
    <row r="263" spans="2:32" ht="12" customHeight="1">
      <c r="X263" s="140" t="s">
        <v>40</v>
      </c>
      <c r="Y263" s="140"/>
      <c r="Z263" s="89">
        <f t="shared" ref="Z263:AF263" si="167">Z29-0.93*Z29</f>
        <v>0.20999999999999996</v>
      </c>
      <c r="AA263" s="89">
        <f t="shared" si="167"/>
        <v>0.20999999999999996</v>
      </c>
      <c r="AB263" s="89">
        <f t="shared" si="167"/>
        <v>0.20999999999999996</v>
      </c>
      <c r="AC263" s="89">
        <f t="shared" si="167"/>
        <v>0.2799999999999998</v>
      </c>
      <c r="AD263" s="89">
        <f t="shared" si="167"/>
        <v>0.2799999999999998</v>
      </c>
      <c r="AE263" s="89">
        <f t="shared" si="167"/>
        <v>0.2799999999999998</v>
      </c>
      <c r="AF263" s="89">
        <f t="shared" si="167"/>
        <v>0.2799999999999998</v>
      </c>
    </row>
    <row r="264" spans="2:32" ht="12" customHeight="1">
      <c r="X264" s="138" t="s">
        <v>41</v>
      </c>
      <c r="Y264" s="138"/>
      <c r="Z264" s="138"/>
      <c r="AA264" s="90">
        <f t="shared" ref="AA264:AF264" si="168">AA30-0.93*AA30</f>
        <v>0.17499999999999982</v>
      </c>
      <c r="AB264" s="90">
        <f t="shared" si="168"/>
        <v>0.20999999999999996</v>
      </c>
      <c r="AC264" s="90">
        <f t="shared" si="168"/>
        <v>0.24499999999999966</v>
      </c>
      <c r="AD264" s="90">
        <f t="shared" si="168"/>
        <v>0.2799999999999998</v>
      </c>
      <c r="AE264" s="90">
        <f t="shared" si="168"/>
        <v>0.2799999999999998</v>
      </c>
      <c r="AF264" s="90">
        <f t="shared" si="168"/>
        <v>0.2799999999999998</v>
      </c>
    </row>
    <row r="265" spans="2:32" ht="12" customHeight="1">
      <c r="Y265" s="140" t="s">
        <v>42</v>
      </c>
      <c r="Z265" s="140"/>
      <c r="AA265" s="140"/>
      <c r="AB265" s="89">
        <f>AB31-0.93*AB31</f>
        <v>0.17499999999999982</v>
      </c>
      <c r="AC265" s="89">
        <f>AC31-0.93*AC31</f>
        <v>0.20999999999999996</v>
      </c>
      <c r="AD265" s="89">
        <f>AD31-0.93*AD31</f>
        <v>0.2799999999999998</v>
      </c>
      <c r="AE265" s="89">
        <f>AE31-0.93*AE31</f>
        <v>0.2799999999999998</v>
      </c>
      <c r="AF265" s="89">
        <f>AF31-0.93*AF31</f>
        <v>0.2799999999999998</v>
      </c>
    </row>
    <row r="266" spans="2:32" ht="12" customHeight="1">
      <c r="Z266" s="138" t="s">
        <v>43</v>
      </c>
      <c r="AA266" s="138"/>
      <c r="AB266" s="138"/>
      <c r="AC266" s="90">
        <f>AC32-0.93*AC32</f>
        <v>0.20999999999999996</v>
      </c>
      <c r="AD266" s="90">
        <f>AD32-0.93*AD32</f>
        <v>0.2799999999999998</v>
      </c>
      <c r="AE266" s="90">
        <f>AE32-0.93*AE32</f>
        <v>0.2799999999999998</v>
      </c>
      <c r="AF266" s="90">
        <f>AF32-0.93*AF32</f>
        <v>0.2799999999999998</v>
      </c>
    </row>
    <row r="267" spans="2:32" ht="12" customHeight="1">
      <c r="AB267" s="140" t="s">
        <v>44</v>
      </c>
      <c r="AC267" s="140"/>
      <c r="AD267" s="89">
        <f>AD33-0.93*AD33</f>
        <v>0.20999999999999996</v>
      </c>
      <c r="AE267" s="89">
        <f>AE33-0.93*AE33</f>
        <v>0.20999999999999996</v>
      </c>
      <c r="AF267" s="89">
        <f>AF33-0.93*AF33</f>
        <v>0.20999999999999996</v>
      </c>
    </row>
    <row r="268" spans="2:32" ht="12" customHeight="1">
      <c r="AA268" s="138" t="s">
        <v>45</v>
      </c>
      <c r="AB268" s="138"/>
      <c r="AC268" s="138"/>
      <c r="AD268" s="138"/>
      <c r="AE268" s="90">
        <f>AE34-0.93*AE34</f>
        <v>0.17499999999999982</v>
      </c>
      <c r="AF268" s="90">
        <f>AF34-0.93*AF34</f>
        <v>0.17499999999999982</v>
      </c>
    </row>
    <row r="269" spans="2:32" ht="12" customHeight="1">
      <c r="AB269" s="140" t="s">
        <v>85</v>
      </c>
      <c r="AC269" s="140"/>
      <c r="AD269" s="140"/>
      <c r="AE269" s="140"/>
      <c r="AF269" s="89">
        <f>AF35-0.93*AF35</f>
        <v>0.1399999999999999</v>
      </c>
    </row>
    <row r="270" spans="2:32" ht="12" customHeight="1"/>
    <row r="271" spans="2:32" ht="12" customHeight="1"/>
    <row r="272" spans="2:32" ht="12" customHeight="1"/>
    <row r="273" spans="1:32" ht="12" customHeight="1"/>
    <row r="274" spans="1:32" ht="12" customHeight="1"/>
    <row r="275" spans="1:32" ht="12" customHeight="1"/>
    <row r="276" spans="1:32" ht="12" customHeight="1"/>
    <row r="277" spans="1:32" ht="93" customHeight="1">
      <c r="B277" s="86" t="s">
        <v>107</v>
      </c>
      <c r="C277" s="86" t="s">
        <v>106</v>
      </c>
      <c r="D277" s="86" t="s">
        <v>24</v>
      </c>
      <c r="E277" s="86" t="s">
        <v>105</v>
      </c>
      <c r="F277" s="86" t="s">
        <v>104</v>
      </c>
      <c r="G277" s="86" t="s">
        <v>103</v>
      </c>
      <c r="H277" s="86" t="s">
        <v>102</v>
      </c>
      <c r="I277" s="86" t="s">
        <v>101</v>
      </c>
      <c r="J277" s="86" t="s">
        <v>100</v>
      </c>
      <c r="K277" s="86" t="s">
        <v>99</v>
      </c>
      <c r="L277" s="86" t="s">
        <v>98</v>
      </c>
      <c r="M277" s="86" t="s">
        <v>97</v>
      </c>
      <c r="N277" s="86" t="s">
        <v>96</v>
      </c>
      <c r="O277" s="86" t="s">
        <v>95</v>
      </c>
      <c r="P277" s="83" t="s">
        <v>94</v>
      </c>
      <c r="Q277" s="83" t="s">
        <v>93</v>
      </c>
      <c r="R277" s="85" t="s">
        <v>92</v>
      </c>
      <c r="S277" s="83" t="s">
        <v>91</v>
      </c>
      <c r="T277" s="83" t="s">
        <v>90</v>
      </c>
      <c r="U277" s="84" t="s">
        <v>89</v>
      </c>
      <c r="V277" s="83" t="s">
        <v>37</v>
      </c>
      <c r="W277" s="83" t="s">
        <v>38</v>
      </c>
      <c r="X277" s="83" t="s">
        <v>39</v>
      </c>
      <c r="Y277" s="83" t="s">
        <v>40</v>
      </c>
      <c r="Z277" s="83" t="s">
        <v>41</v>
      </c>
      <c r="AA277" s="83" t="s">
        <v>42</v>
      </c>
      <c r="AB277" s="83" t="s">
        <v>43</v>
      </c>
      <c r="AC277" s="83" t="s">
        <v>44</v>
      </c>
      <c r="AD277" s="83" t="s">
        <v>45</v>
      </c>
      <c r="AE277" s="83" t="s">
        <v>85</v>
      </c>
      <c r="AF277" s="83" t="s">
        <v>109</v>
      </c>
    </row>
    <row r="278" spans="1:32" ht="12" customHeight="1">
      <c r="A278" s="82" t="s">
        <v>108</v>
      </c>
      <c r="B278" s="89">
        <f t="shared" ref="B278:AF278" si="169">B5-0.95*B5</f>
        <v>0.10000000000000009</v>
      </c>
      <c r="C278" s="89">
        <f t="shared" si="169"/>
        <v>0.125</v>
      </c>
      <c r="D278" s="89">
        <f t="shared" si="169"/>
        <v>0.15000000000000036</v>
      </c>
      <c r="E278" s="89">
        <f t="shared" si="169"/>
        <v>0.17500000000000027</v>
      </c>
      <c r="F278" s="89">
        <f t="shared" si="169"/>
        <v>0.17500000000000027</v>
      </c>
      <c r="G278" s="89">
        <f t="shared" si="169"/>
        <v>0.20000000000000018</v>
      </c>
      <c r="H278" s="89">
        <f t="shared" si="169"/>
        <v>0.20000000000000018</v>
      </c>
      <c r="I278" s="89">
        <f t="shared" si="169"/>
        <v>0.20000000000000018</v>
      </c>
      <c r="J278" s="89">
        <f t="shared" si="169"/>
        <v>0.25</v>
      </c>
      <c r="K278" s="89">
        <f t="shared" si="169"/>
        <v>0.25</v>
      </c>
      <c r="L278" s="89">
        <f t="shared" si="169"/>
        <v>0.25</v>
      </c>
      <c r="M278" s="89">
        <f t="shared" si="169"/>
        <v>0.25</v>
      </c>
      <c r="N278" s="89">
        <f t="shared" si="169"/>
        <v>0.30000000000000071</v>
      </c>
      <c r="O278" s="89">
        <f t="shared" si="169"/>
        <v>0.30000000000000071</v>
      </c>
      <c r="P278" s="89">
        <f t="shared" si="169"/>
        <v>0.30000000000000071</v>
      </c>
      <c r="Q278" s="89">
        <f t="shared" si="169"/>
        <v>0.30000000000000071</v>
      </c>
      <c r="R278" s="89">
        <f t="shared" si="169"/>
        <v>0.35000000000000053</v>
      </c>
      <c r="S278" s="89">
        <f t="shared" si="169"/>
        <v>0.35000000000000053</v>
      </c>
      <c r="T278" s="89">
        <f t="shared" si="169"/>
        <v>0.40000000000000036</v>
      </c>
      <c r="U278" s="89">
        <f t="shared" si="169"/>
        <v>0.40000000000000036</v>
      </c>
      <c r="V278" s="89">
        <f t="shared" si="169"/>
        <v>0.40000000000000036</v>
      </c>
      <c r="W278" s="89">
        <f t="shared" si="169"/>
        <v>0.45000000000000107</v>
      </c>
      <c r="X278" s="89">
        <f t="shared" si="169"/>
        <v>0.45000000000000107</v>
      </c>
      <c r="Y278" s="89">
        <f t="shared" si="169"/>
        <v>0.45000000000000107</v>
      </c>
      <c r="Z278" s="89">
        <f t="shared" si="169"/>
        <v>0.5</v>
      </c>
      <c r="AA278" s="89">
        <f t="shared" si="169"/>
        <v>0.5</v>
      </c>
      <c r="AB278" s="89">
        <f t="shared" si="169"/>
        <v>0.5</v>
      </c>
      <c r="AC278" s="89">
        <f t="shared" si="169"/>
        <v>0.5</v>
      </c>
      <c r="AD278" s="89">
        <f t="shared" si="169"/>
        <v>0.55000000000000071</v>
      </c>
      <c r="AE278" s="89">
        <f t="shared" si="169"/>
        <v>0.55000000000000071</v>
      </c>
      <c r="AF278" s="89">
        <f t="shared" si="169"/>
        <v>0.55000000000000071</v>
      </c>
    </row>
    <row r="279" spans="1:32" ht="12" customHeight="1">
      <c r="A279" s="141" t="s">
        <v>107</v>
      </c>
      <c r="B279" s="141"/>
      <c r="C279" s="90">
        <f t="shared" ref="C279:AF279" si="170">C6-0.95*C6</f>
        <v>0.125</v>
      </c>
      <c r="D279" s="90">
        <f t="shared" si="170"/>
        <v>0.15000000000000036</v>
      </c>
      <c r="E279" s="90">
        <f t="shared" si="170"/>
        <v>0.17500000000000027</v>
      </c>
      <c r="F279" s="90">
        <f t="shared" si="170"/>
        <v>0.17500000000000027</v>
      </c>
      <c r="G279" s="90">
        <f t="shared" si="170"/>
        <v>0.20000000000000018</v>
      </c>
      <c r="H279" s="90">
        <f t="shared" si="170"/>
        <v>0.20000000000000018</v>
      </c>
      <c r="I279" s="90">
        <f t="shared" si="170"/>
        <v>0.20000000000000018</v>
      </c>
      <c r="J279" s="90">
        <f t="shared" si="170"/>
        <v>0.25</v>
      </c>
      <c r="K279" s="90">
        <f t="shared" si="170"/>
        <v>0.25</v>
      </c>
      <c r="L279" s="90">
        <f t="shared" si="170"/>
        <v>0.25</v>
      </c>
      <c r="M279" s="90">
        <f t="shared" si="170"/>
        <v>0.25</v>
      </c>
      <c r="N279" s="90">
        <f t="shared" si="170"/>
        <v>0.30000000000000071</v>
      </c>
      <c r="O279" s="90">
        <f t="shared" si="170"/>
        <v>0.30000000000000071</v>
      </c>
      <c r="P279" s="90">
        <f t="shared" si="170"/>
        <v>0.30000000000000071</v>
      </c>
      <c r="Q279" s="90">
        <f t="shared" si="170"/>
        <v>0.30000000000000071</v>
      </c>
      <c r="R279" s="90">
        <f t="shared" si="170"/>
        <v>0.35000000000000053</v>
      </c>
      <c r="S279" s="90">
        <f t="shared" si="170"/>
        <v>0.35000000000000053</v>
      </c>
      <c r="T279" s="90">
        <f t="shared" si="170"/>
        <v>0.40000000000000036</v>
      </c>
      <c r="U279" s="90">
        <f t="shared" si="170"/>
        <v>0.40000000000000036</v>
      </c>
      <c r="V279" s="90">
        <f t="shared" si="170"/>
        <v>0.40000000000000036</v>
      </c>
      <c r="W279" s="90">
        <f t="shared" si="170"/>
        <v>0.45000000000000107</v>
      </c>
      <c r="X279" s="90">
        <f t="shared" si="170"/>
        <v>0.45000000000000107</v>
      </c>
      <c r="Y279" s="90">
        <f t="shared" si="170"/>
        <v>0.45000000000000107</v>
      </c>
      <c r="Z279" s="90">
        <f t="shared" si="170"/>
        <v>0.5</v>
      </c>
      <c r="AA279" s="90">
        <f t="shared" si="170"/>
        <v>0.5</v>
      </c>
      <c r="AB279" s="90">
        <f t="shared" si="170"/>
        <v>0.5</v>
      </c>
      <c r="AC279" s="90">
        <f t="shared" si="170"/>
        <v>0.5</v>
      </c>
      <c r="AD279" s="90">
        <f t="shared" si="170"/>
        <v>0.55000000000000071</v>
      </c>
      <c r="AE279" s="90">
        <f t="shared" si="170"/>
        <v>0.55000000000000071</v>
      </c>
      <c r="AF279" s="90">
        <f t="shared" si="170"/>
        <v>0.55000000000000071</v>
      </c>
    </row>
    <row r="280" spans="1:32" ht="12" customHeight="1">
      <c r="A280" s="140" t="s">
        <v>106</v>
      </c>
      <c r="B280" s="140"/>
      <c r="C280" s="140"/>
      <c r="D280" s="89">
        <f t="shared" ref="D280:AF280" si="171">D7-0.95*D7</f>
        <v>0.125</v>
      </c>
      <c r="E280" s="89">
        <f t="shared" si="171"/>
        <v>0.17500000000000027</v>
      </c>
      <c r="F280" s="89">
        <f t="shared" si="171"/>
        <v>0.17500000000000027</v>
      </c>
      <c r="G280" s="89">
        <f t="shared" si="171"/>
        <v>0.20000000000000018</v>
      </c>
      <c r="H280" s="89">
        <f t="shared" si="171"/>
        <v>0.20000000000000018</v>
      </c>
      <c r="I280" s="89">
        <f t="shared" si="171"/>
        <v>0.20000000000000018</v>
      </c>
      <c r="J280" s="89">
        <f t="shared" si="171"/>
        <v>0.25</v>
      </c>
      <c r="K280" s="89">
        <f t="shared" si="171"/>
        <v>0.25</v>
      </c>
      <c r="L280" s="89">
        <f t="shared" si="171"/>
        <v>0.25</v>
      </c>
      <c r="M280" s="89">
        <f t="shared" si="171"/>
        <v>0.25</v>
      </c>
      <c r="N280" s="89">
        <f t="shared" si="171"/>
        <v>0.30000000000000071</v>
      </c>
      <c r="O280" s="89">
        <f t="shared" si="171"/>
        <v>0.30000000000000071</v>
      </c>
      <c r="P280" s="89">
        <f t="shared" si="171"/>
        <v>0.30000000000000071</v>
      </c>
      <c r="Q280" s="89">
        <f t="shared" si="171"/>
        <v>0.30000000000000071</v>
      </c>
      <c r="R280" s="89">
        <f t="shared" si="171"/>
        <v>0.35000000000000053</v>
      </c>
      <c r="S280" s="89">
        <f t="shared" si="171"/>
        <v>0.35000000000000053</v>
      </c>
      <c r="T280" s="89">
        <f t="shared" si="171"/>
        <v>0.40000000000000036</v>
      </c>
      <c r="U280" s="89">
        <f t="shared" si="171"/>
        <v>0.40000000000000036</v>
      </c>
      <c r="V280" s="89">
        <f t="shared" si="171"/>
        <v>0.40000000000000036</v>
      </c>
      <c r="W280" s="89">
        <f t="shared" si="171"/>
        <v>0.45000000000000107</v>
      </c>
      <c r="X280" s="89">
        <f t="shared" si="171"/>
        <v>0.45000000000000107</v>
      </c>
      <c r="Y280" s="89">
        <f t="shared" si="171"/>
        <v>0.45000000000000107</v>
      </c>
      <c r="Z280" s="89">
        <f t="shared" si="171"/>
        <v>0.5</v>
      </c>
      <c r="AA280" s="89">
        <f t="shared" si="171"/>
        <v>0.5</v>
      </c>
      <c r="AB280" s="89">
        <f t="shared" si="171"/>
        <v>0.5</v>
      </c>
      <c r="AC280" s="89">
        <f t="shared" si="171"/>
        <v>0.5</v>
      </c>
      <c r="AD280" s="89">
        <f t="shared" si="171"/>
        <v>0.55000000000000071</v>
      </c>
      <c r="AE280" s="89">
        <f t="shared" si="171"/>
        <v>0.55000000000000071</v>
      </c>
      <c r="AF280" s="89">
        <f t="shared" si="171"/>
        <v>0.55000000000000071</v>
      </c>
    </row>
    <row r="281" spans="1:32" ht="12" customHeight="1">
      <c r="C281" s="138" t="s">
        <v>24</v>
      </c>
      <c r="D281" s="138"/>
      <c r="E281" s="90">
        <f t="shared" ref="E281:AF281" si="172">E8-0.95*E8</f>
        <v>0.15000000000000036</v>
      </c>
      <c r="F281" s="90">
        <f t="shared" si="172"/>
        <v>0.15000000000000036</v>
      </c>
      <c r="G281" s="90">
        <f t="shared" si="172"/>
        <v>0.17500000000000027</v>
      </c>
      <c r="H281" s="90">
        <f t="shared" si="172"/>
        <v>0.20000000000000018</v>
      </c>
      <c r="I281" s="90">
        <f t="shared" si="172"/>
        <v>0.20000000000000018</v>
      </c>
      <c r="J281" s="90">
        <f t="shared" si="172"/>
        <v>0.20000000000000018</v>
      </c>
      <c r="K281" s="90">
        <f t="shared" si="172"/>
        <v>0.25</v>
      </c>
      <c r="L281" s="90">
        <f t="shared" si="172"/>
        <v>0.25</v>
      </c>
      <c r="M281" s="90">
        <f t="shared" si="172"/>
        <v>0.25</v>
      </c>
      <c r="N281" s="90">
        <f t="shared" si="172"/>
        <v>0.30000000000000071</v>
      </c>
      <c r="O281" s="90">
        <f t="shared" si="172"/>
        <v>0.30000000000000071</v>
      </c>
      <c r="P281" s="90">
        <f t="shared" si="172"/>
        <v>0.30000000000000071</v>
      </c>
      <c r="Q281" s="90">
        <f t="shared" si="172"/>
        <v>0.30000000000000071</v>
      </c>
      <c r="R281" s="90">
        <f t="shared" si="172"/>
        <v>0.35000000000000053</v>
      </c>
      <c r="S281" s="90">
        <f t="shared" si="172"/>
        <v>0.35000000000000053</v>
      </c>
      <c r="T281" s="90">
        <f t="shared" si="172"/>
        <v>0.40000000000000036</v>
      </c>
      <c r="U281" s="90">
        <f t="shared" si="172"/>
        <v>0.40000000000000036</v>
      </c>
      <c r="V281" s="90">
        <f t="shared" si="172"/>
        <v>0.40000000000000036</v>
      </c>
      <c r="W281" s="90">
        <f t="shared" si="172"/>
        <v>0.45000000000000107</v>
      </c>
      <c r="X281" s="90">
        <f t="shared" si="172"/>
        <v>0.45000000000000107</v>
      </c>
      <c r="Y281" s="90">
        <f t="shared" si="172"/>
        <v>0.45000000000000107</v>
      </c>
      <c r="Z281" s="90">
        <f t="shared" si="172"/>
        <v>0.5</v>
      </c>
      <c r="AA281" s="90">
        <f t="shared" si="172"/>
        <v>0.5</v>
      </c>
      <c r="AB281" s="90">
        <f t="shared" si="172"/>
        <v>0.5</v>
      </c>
      <c r="AC281" s="90">
        <f t="shared" si="172"/>
        <v>0.5</v>
      </c>
      <c r="AD281" s="90">
        <f t="shared" si="172"/>
        <v>0.55000000000000071</v>
      </c>
      <c r="AE281" s="90">
        <f t="shared" si="172"/>
        <v>0.55000000000000071</v>
      </c>
      <c r="AF281" s="90">
        <f t="shared" si="172"/>
        <v>0.55000000000000071</v>
      </c>
    </row>
    <row r="282" spans="1:32" ht="12" customHeight="1">
      <c r="D282" s="140" t="s">
        <v>105</v>
      </c>
      <c r="E282" s="140"/>
      <c r="F282" s="89">
        <f t="shared" ref="F282:AF282" si="173">F9-0.95*F9</f>
        <v>0.15000000000000036</v>
      </c>
      <c r="G282" s="89">
        <f t="shared" si="173"/>
        <v>0.15000000000000036</v>
      </c>
      <c r="H282" s="89">
        <f t="shared" si="173"/>
        <v>0.17500000000000027</v>
      </c>
      <c r="I282" s="89">
        <f t="shared" si="173"/>
        <v>0.20000000000000018</v>
      </c>
      <c r="J282" s="89">
        <f t="shared" si="173"/>
        <v>0.20000000000000018</v>
      </c>
      <c r="K282" s="89">
        <f t="shared" si="173"/>
        <v>0.20000000000000018</v>
      </c>
      <c r="L282" s="89">
        <f t="shared" si="173"/>
        <v>0.25</v>
      </c>
      <c r="M282" s="89">
        <f t="shared" si="173"/>
        <v>0.25</v>
      </c>
      <c r="N282" s="89">
        <f t="shared" si="173"/>
        <v>0.25</v>
      </c>
      <c r="O282" s="89">
        <f t="shared" si="173"/>
        <v>0.25</v>
      </c>
      <c r="P282" s="89">
        <f t="shared" si="173"/>
        <v>0.30000000000000071</v>
      </c>
      <c r="Q282" s="89">
        <f t="shared" si="173"/>
        <v>0.30000000000000071</v>
      </c>
      <c r="R282" s="89">
        <f t="shared" si="173"/>
        <v>0.30000000000000071</v>
      </c>
      <c r="S282" s="89">
        <f t="shared" si="173"/>
        <v>0.30000000000000071</v>
      </c>
      <c r="T282" s="89">
        <f t="shared" si="173"/>
        <v>0.35000000000000053</v>
      </c>
      <c r="U282" s="89">
        <f t="shared" si="173"/>
        <v>0.35000000000000053</v>
      </c>
      <c r="V282" s="89">
        <f t="shared" si="173"/>
        <v>0.35000000000000053</v>
      </c>
      <c r="W282" s="89">
        <f t="shared" si="173"/>
        <v>0.40000000000000036</v>
      </c>
      <c r="X282" s="89">
        <f t="shared" si="173"/>
        <v>0.40000000000000036</v>
      </c>
      <c r="Y282" s="89">
        <f t="shared" si="173"/>
        <v>0.40000000000000036</v>
      </c>
      <c r="Z282" s="89">
        <f t="shared" si="173"/>
        <v>0.45000000000000107</v>
      </c>
      <c r="AA282" s="89">
        <f t="shared" si="173"/>
        <v>0.45000000000000107</v>
      </c>
      <c r="AB282" s="89">
        <f t="shared" si="173"/>
        <v>0.45000000000000107</v>
      </c>
      <c r="AC282" s="89">
        <f t="shared" si="173"/>
        <v>0.45000000000000107</v>
      </c>
      <c r="AD282" s="89">
        <f t="shared" si="173"/>
        <v>0.5</v>
      </c>
      <c r="AE282" s="89">
        <f t="shared" si="173"/>
        <v>0.5</v>
      </c>
      <c r="AF282" s="89">
        <f t="shared" si="173"/>
        <v>0.5</v>
      </c>
    </row>
    <row r="283" spans="1:32" ht="12" customHeight="1">
      <c r="E283" s="141" t="s">
        <v>104</v>
      </c>
      <c r="F283" s="141"/>
      <c r="G283" s="90">
        <f t="shared" ref="G283:AF283" si="174">G10-0.95*G10</f>
        <v>0.15000000000000036</v>
      </c>
      <c r="H283" s="90">
        <f t="shared" si="174"/>
        <v>0.15000000000000036</v>
      </c>
      <c r="I283" s="90">
        <f t="shared" si="174"/>
        <v>0.20000000000000018</v>
      </c>
      <c r="J283" s="90">
        <f t="shared" si="174"/>
        <v>0.20000000000000018</v>
      </c>
      <c r="K283" s="90">
        <f t="shared" si="174"/>
        <v>0.20000000000000018</v>
      </c>
      <c r="L283" s="90">
        <f t="shared" si="174"/>
        <v>0.25</v>
      </c>
      <c r="M283" s="90">
        <f t="shared" si="174"/>
        <v>0.25</v>
      </c>
      <c r="N283" s="90">
        <f t="shared" si="174"/>
        <v>0.25</v>
      </c>
      <c r="O283" s="90">
        <f t="shared" si="174"/>
        <v>0.25</v>
      </c>
      <c r="P283" s="90">
        <f t="shared" si="174"/>
        <v>0.30000000000000071</v>
      </c>
      <c r="Q283" s="90">
        <f t="shared" si="174"/>
        <v>0.30000000000000071</v>
      </c>
      <c r="R283" s="90">
        <f t="shared" si="174"/>
        <v>0.30000000000000071</v>
      </c>
      <c r="S283" s="90">
        <f t="shared" si="174"/>
        <v>0.30000000000000071</v>
      </c>
      <c r="T283" s="90">
        <f t="shared" si="174"/>
        <v>0.35000000000000053</v>
      </c>
      <c r="U283" s="90">
        <f t="shared" si="174"/>
        <v>0.35000000000000053</v>
      </c>
      <c r="V283" s="90">
        <f t="shared" si="174"/>
        <v>0.35000000000000053</v>
      </c>
      <c r="W283" s="90">
        <f t="shared" si="174"/>
        <v>0.40000000000000036</v>
      </c>
      <c r="X283" s="90">
        <f t="shared" si="174"/>
        <v>0.40000000000000036</v>
      </c>
      <c r="Y283" s="90">
        <f t="shared" si="174"/>
        <v>0.40000000000000036</v>
      </c>
      <c r="Z283" s="90">
        <f t="shared" si="174"/>
        <v>0.45000000000000107</v>
      </c>
      <c r="AA283" s="90">
        <f t="shared" si="174"/>
        <v>0.45000000000000107</v>
      </c>
      <c r="AB283" s="90">
        <f t="shared" si="174"/>
        <v>0.45000000000000107</v>
      </c>
      <c r="AC283" s="90">
        <f t="shared" si="174"/>
        <v>0.45000000000000107</v>
      </c>
      <c r="AD283" s="90">
        <f t="shared" si="174"/>
        <v>0.5</v>
      </c>
      <c r="AE283" s="90">
        <f t="shared" si="174"/>
        <v>0.5</v>
      </c>
      <c r="AF283" s="90">
        <f t="shared" si="174"/>
        <v>0.5</v>
      </c>
    </row>
    <row r="284" spans="1:32" ht="12" customHeight="1">
      <c r="F284" s="140" t="s">
        <v>103</v>
      </c>
      <c r="G284" s="140"/>
      <c r="H284" s="89">
        <f t="shared" ref="H284:AF284" si="175">H11-0.95*H11</f>
        <v>0.15000000000000036</v>
      </c>
      <c r="I284" s="89">
        <f t="shared" si="175"/>
        <v>0.20000000000000018</v>
      </c>
      <c r="J284" s="89">
        <f t="shared" si="175"/>
        <v>0.20000000000000018</v>
      </c>
      <c r="K284" s="89">
        <f t="shared" si="175"/>
        <v>0.20000000000000018</v>
      </c>
      <c r="L284" s="89">
        <f t="shared" si="175"/>
        <v>0.20000000000000018</v>
      </c>
      <c r="M284" s="89">
        <f t="shared" si="175"/>
        <v>0.25</v>
      </c>
      <c r="N284" s="89">
        <f t="shared" si="175"/>
        <v>0.25</v>
      </c>
      <c r="O284" s="89">
        <f t="shared" si="175"/>
        <v>0.25</v>
      </c>
      <c r="P284" s="89">
        <f t="shared" si="175"/>
        <v>0.30000000000000071</v>
      </c>
      <c r="Q284" s="89">
        <f t="shared" si="175"/>
        <v>0.30000000000000071</v>
      </c>
      <c r="R284" s="89">
        <f t="shared" si="175"/>
        <v>0.30000000000000071</v>
      </c>
      <c r="S284" s="89">
        <f t="shared" si="175"/>
        <v>0.30000000000000071</v>
      </c>
      <c r="T284" s="89">
        <f t="shared" si="175"/>
        <v>0.35000000000000053</v>
      </c>
      <c r="U284" s="89">
        <f t="shared" si="175"/>
        <v>0.35000000000000053</v>
      </c>
      <c r="V284" s="89">
        <f t="shared" si="175"/>
        <v>0.35000000000000053</v>
      </c>
      <c r="W284" s="89">
        <f t="shared" si="175"/>
        <v>0.40000000000000036</v>
      </c>
      <c r="X284" s="89">
        <f t="shared" si="175"/>
        <v>0.40000000000000036</v>
      </c>
      <c r="Y284" s="89">
        <f t="shared" si="175"/>
        <v>0.40000000000000036</v>
      </c>
      <c r="Z284" s="89">
        <f t="shared" si="175"/>
        <v>0.45000000000000107</v>
      </c>
      <c r="AA284" s="89">
        <f t="shared" si="175"/>
        <v>0.45000000000000107</v>
      </c>
      <c r="AB284" s="89">
        <f t="shared" si="175"/>
        <v>0.45000000000000107</v>
      </c>
      <c r="AC284" s="89">
        <f t="shared" si="175"/>
        <v>0.45000000000000107</v>
      </c>
      <c r="AD284" s="89">
        <f t="shared" si="175"/>
        <v>0.5</v>
      </c>
      <c r="AE284" s="89">
        <f t="shared" si="175"/>
        <v>0.5</v>
      </c>
      <c r="AF284" s="89">
        <f t="shared" si="175"/>
        <v>0.5</v>
      </c>
    </row>
    <row r="285" spans="1:32" ht="12" customHeight="1">
      <c r="G285" s="138" t="s">
        <v>102</v>
      </c>
      <c r="H285" s="138"/>
      <c r="I285" s="90">
        <f t="shared" ref="I285:AF285" si="176">I12-0.95*I12</f>
        <v>0.15000000000000036</v>
      </c>
      <c r="J285" s="90">
        <f t="shared" si="176"/>
        <v>0.15000000000000036</v>
      </c>
      <c r="K285" s="90">
        <f t="shared" si="176"/>
        <v>0.20000000000000018</v>
      </c>
      <c r="L285" s="90">
        <f t="shared" si="176"/>
        <v>0.20000000000000018</v>
      </c>
      <c r="M285" s="90">
        <f t="shared" si="176"/>
        <v>0.20000000000000018</v>
      </c>
      <c r="N285" s="90">
        <f t="shared" si="176"/>
        <v>0.25</v>
      </c>
      <c r="O285" s="90">
        <f t="shared" si="176"/>
        <v>0.25</v>
      </c>
      <c r="P285" s="90">
        <f t="shared" si="176"/>
        <v>0.25</v>
      </c>
      <c r="Q285" s="90">
        <f t="shared" si="176"/>
        <v>0.30000000000000071</v>
      </c>
      <c r="R285" s="90">
        <f t="shared" si="176"/>
        <v>0.30000000000000071</v>
      </c>
      <c r="S285" s="90">
        <f t="shared" si="176"/>
        <v>0.30000000000000071</v>
      </c>
      <c r="T285" s="90">
        <f t="shared" si="176"/>
        <v>0.35000000000000053</v>
      </c>
      <c r="U285" s="90">
        <f t="shared" si="176"/>
        <v>0.35000000000000053</v>
      </c>
      <c r="V285" s="90">
        <f t="shared" si="176"/>
        <v>0.35000000000000053</v>
      </c>
      <c r="W285" s="90">
        <f t="shared" si="176"/>
        <v>0.40000000000000036</v>
      </c>
      <c r="X285" s="90">
        <f t="shared" si="176"/>
        <v>0.40000000000000036</v>
      </c>
      <c r="Y285" s="90">
        <f t="shared" si="176"/>
        <v>0.40000000000000036</v>
      </c>
      <c r="Z285" s="90">
        <f t="shared" si="176"/>
        <v>0.45000000000000107</v>
      </c>
      <c r="AA285" s="90">
        <f t="shared" si="176"/>
        <v>0.45000000000000107</v>
      </c>
      <c r="AB285" s="90">
        <f t="shared" si="176"/>
        <v>0.45000000000000107</v>
      </c>
      <c r="AC285" s="90">
        <f t="shared" si="176"/>
        <v>0.45000000000000107</v>
      </c>
      <c r="AD285" s="90">
        <f t="shared" si="176"/>
        <v>0.5</v>
      </c>
      <c r="AE285" s="90">
        <f t="shared" si="176"/>
        <v>0.5</v>
      </c>
      <c r="AF285" s="90">
        <f t="shared" si="176"/>
        <v>0.5</v>
      </c>
    </row>
    <row r="286" spans="1:32" ht="12" customHeight="1">
      <c r="G286" s="140" t="s">
        <v>101</v>
      </c>
      <c r="H286" s="140"/>
      <c r="I286" s="140"/>
      <c r="J286" s="89">
        <f t="shared" ref="J286:AF286" si="177">J13-0.95*J13</f>
        <v>0.15000000000000036</v>
      </c>
      <c r="K286" s="89">
        <f t="shared" si="177"/>
        <v>0.15000000000000036</v>
      </c>
      <c r="L286" s="89">
        <f t="shared" si="177"/>
        <v>0.20000000000000018</v>
      </c>
      <c r="M286" s="89">
        <f t="shared" si="177"/>
        <v>0.20000000000000018</v>
      </c>
      <c r="N286" s="89">
        <f t="shared" si="177"/>
        <v>0.25</v>
      </c>
      <c r="O286" s="89">
        <f t="shared" si="177"/>
        <v>0.25</v>
      </c>
      <c r="P286" s="89">
        <f t="shared" si="177"/>
        <v>0.25</v>
      </c>
      <c r="Q286" s="89">
        <f t="shared" si="177"/>
        <v>0.30000000000000071</v>
      </c>
      <c r="R286" s="89">
        <f t="shared" si="177"/>
        <v>0.30000000000000071</v>
      </c>
      <c r="S286" s="89">
        <f t="shared" si="177"/>
        <v>0.30000000000000071</v>
      </c>
      <c r="T286" s="89">
        <f t="shared" si="177"/>
        <v>0.30000000000000071</v>
      </c>
      <c r="U286" s="89">
        <f t="shared" si="177"/>
        <v>0.35000000000000053</v>
      </c>
      <c r="V286" s="89">
        <f t="shared" si="177"/>
        <v>0.35000000000000053</v>
      </c>
      <c r="W286" s="89">
        <f t="shared" si="177"/>
        <v>0.35000000000000053</v>
      </c>
      <c r="X286" s="89">
        <f t="shared" si="177"/>
        <v>0.35000000000000053</v>
      </c>
      <c r="Y286" s="89">
        <f t="shared" si="177"/>
        <v>0.40000000000000036</v>
      </c>
      <c r="Z286" s="89">
        <f t="shared" si="177"/>
        <v>0.40000000000000036</v>
      </c>
      <c r="AA286" s="89">
        <f t="shared" si="177"/>
        <v>0.40000000000000036</v>
      </c>
      <c r="AB286" s="89">
        <f t="shared" si="177"/>
        <v>0.40000000000000036</v>
      </c>
      <c r="AC286" s="89">
        <f t="shared" si="177"/>
        <v>0.45000000000000107</v>
      </c>
      <c r="AD286" s="89">
        <f t="shared" si="177"/>
        <v>0.45000000000000107</v>
      </c>
      <c r="AE286" s="89">
        <f t="shared" si="177"/>
        <v>0.45000000000000107</v>
      </c>
      <c r="AF286" s="89">
        <f t="shared" si="177"/>
        <v>0.45000000000000107</v>
      </c>
    </row>
    <row r="287" spans="1:32" ht="12" customHeight="1">
      <c r="I287" s="141" t="s">
        <v>100</v>
      </c>
      <c r="J287" s="141"/>
      <c r="K287" s="90">
        <f t="shared" ref="K287:AF287" si="178">K14-0.95*K14</f>
        <v>0.15000000000000036</v>
      </c>
      <c r="L287" s="90">
        <f t="shared" si="178"/>
        <v>0.17500000000000027</v>
      </c>
      <c r="M287" s="90">
        <f t="shared" si="178"/>
        <v>0.20000000000000018</v>
      </c>
      <c r="N287" s="90">
        <f t="shared" si="178"/>
        <v>0.20000000000000018</v>
      </c>
      <c r="O287" s="90">
        <f t="shared" si="178"/>
        <v>0.20000000000000018</v>
      </c>
      <c r="P287" s="90">
        <f t="shared" si="178"/>
        <v>0.25</v>
      </c>
      <c r="Q287" s="90">
        <f t="shared" si="178"/>
        <v>0.25</v>
      </c>
      <c r="R287" s="90">
        <f t="shared" si="178"/>
        <v>0.30000000000000071</v>
      </c>
      <c r="S287" s="90">
        <f t="shared" si="178"/>
        <v>0.30000000000000071</v>
      </c>
      <c r="T287" s="90">
        <f t="shared" si="178"/>
        <v>0.30000000000000071</v>
      </c>
      <c r="U287" s="90">
        <f t="shared" si="178"/>
        <v>0.35000000000000053</v>
      </c>
      <c r="V287" s="90">
        <f t="shared" si="178"/>
        <v>0.35000000000000053</v>
      </c>
      <c r="W287" s="90">
        <f t="shared" si="178"/>
        <v>0.35000000000000053</v>
      </c>
      <c r="X287" s="90">
        <f t="shared" si="178"/>
        <v>0.35000000000000053</v>
      </c>
      <c r="Y287" s="90">
        <f t="shared" si="178"/>
        <v>0.40000000000000036</v>
      </c>
      <c r="Z287" s="90">
        <f t="shared" si="178"/>
        <v>0.40000000000000036</v>
      </c>
      <c r="AA287" s="90">
        <f t="shared" si="178"/>
        <v>0.40000000000000036</v>
      </c>
      <c r="AB287" s="90">
        <f t="shared" si="178"/>
        <v>0.40000000000000036</v>
      </c>
      <c r="AC287" s="90">
        <f t="shared" si="178"/>
        <v>0.45000000000000107</v>
      </c>
      <c r="AD287" s="90">
        <f t="shared" si="178"/>
        <v>0.45000000000000107</v>
      </c>
      <c r="AE287" s="90">
        <f t="shared" si="178"/>
        <v>0.45000000000000107</v>
      </c>
      <c r="AF287" s="90">
        <f t="shared" si="178"/>
        <v>0.45000000000000107</v>
      </c>
    </row>
    <row r="288" spans="1:32" ht="12" customHeight="1">
      <c r="J288" s="144" t="s">
        <v>99</v>
      </c>
      <c r="K288" s="144"/>
      <c r="L288" s="89">
        <f t="shared" ref="L288:AF288" si="179">L15-0.95*L15</f>
        <v>0.15000000000000036</v>
      </c>
      <c r="M288" s="89">
        <f t="shared" si="179"/>
        <v>0.20000000000000018</v>
      </c>
      <c r="N288" s="89">
        <f t="shared" si="179"/>
        <v>0.20000000000000018</v>
      </c>
      <c r="O288" s="89">
        <f t="shared" si="179"/>
        <v>0.20000000000000018</v>
      </c>
      <c r="P288" s="89">
        <f t="shared" si="179"/>
        <v>0.20000000000000018</v>
      </c>
      <c r="Q288" s="89">
        <f t="shared" si="179"/>
        <v>0.25</v>
      </c>
      <c r="R288" s="89">
        <f t="shared" si="179"/>
        <v>0.25</v>
      </c>
      <c r="S288" s="89">
        <f t="shared" si="179"/>
        <v>0.30000000000000071</v>
      </c>
      <c r="T288" s="89">
        <f t="shared" si="179"/>
        <v>0.30000000000000071</v>
      </c>
      <c r="U288" s="89">
        <f t="shared" si="179"/>
        <v>0.30000000000000071</v>
      </c>
      <c r="V288" s="89">
        <f t="shared" si="179"/>
        <v>0.35000000000000053</v>
      </c>
      <c r="W288" s="89">
        <f t="shared" si="179"/>
        <v>0.35000000000000053</v>
      </c>
      <c r="X288" s="89">
        <f t="shared" si="179"/>
        <v>0.35000000000000053</v>
      </c>
      <c r="Y288" s="89">
        <f t="shared" si="179"/>
        <v>0.35000000000000053</v>
      </c>
      <c r="Z288" s="89">
        <f t="shared" si="179"/>
        <v>0.40000000000000036</v>
      </c>
      <c r="AA288" s="89">
        <f t="shared" si="179"/>
        <v>0.40000000000000036</v>
      </c>
      <c r="AB288" s="89">
        <f t="shared" si="179"/>
        <v>0.40000000000000036</v>
      </c>
      <c r="AC288" s="89">
        <f t="shared" si="179"/>
        <v>0.40000000000000036</v>
      </c>
      <c r="AD288" s="89">
        <f t="shared" si="179"/>
        <v>0.45000000000000107</v>
      </c>
      <c r="AE288" s="89">
        <f t="shared" si="179"/>
        <v>0.45000000000000107</v>
      </c>
      <c r="AF288" s="89">
        <f t="shared" si="179"/>
        <v>0.45000000000000107</v>
      </c>
    </row>
    <row r="289" spans="2:32" ht="12" customHeight="1">
      <c r="K289" s="138" t="s">
        <v>98</v>
      </c>
      <c r="L289" s="138"/>
      <c r="M289" s="90">
        <f t="shared" ref="M289:AF289" si="180">M16-0.95*M16</f>
        <v>0.15000000000000036</v>
      </c>
      <c r="N289" s="90">
        <f t="shared" si="180"/>
        <v>0.20000000000000018</v>
      </c>
      <c r="O289" s="90">
        <f t="shared" si="180"/>
        <v>0.20000000000000018</v>
      </c>
      <c r="P289" s="90">
        <f t="shared" si="180"/>
        <v>0.20000000000000018</v>
      </c>
      <c r="Q289" s="90">
        <f t="shared" si="180"/>
        <v>0.25</v>
      </c>
      <c r="R289" s="90">
        <f t="shared" si="180"/>
        <v>0.25</v>
      </c>
      <c r="S289" s="90">
        <f t="shared" si="180"/>
        <v>0.30000000000000071</v>
      </c>
      <c r="T289" s="90">
        <f t="shared" si="180"/>
        <v>0.30000000000000071</v>
      </c>
      <c r="U289" s="90">
        <f t="shared" si="180"/>
        <v>0.30000000000000071</v>
      </c>
      <c r="V289" s="90">
        <f t="shared" si="180"/>
        <v>0.35000000000000053</v>
      </c>
      <c r="W289" s="90">
        <f t="shared" si="180"/>
        <v>0.35000000000000053</v>
      </c>
      <c r="X289" s="90">
        <f t="shared" si="180"/>
        <v>0.35000000000000053</v>
      </c>
      <c r="Y289" s="90">
        <f t="shared" si="180"/>
        <v>0.35000000000000053</v>
      </c>
      <c r="Z289" s="90">
        <f t="shared" si="180"/>
        <v>0.40000000000000036</v>
      </c>
      <c r="AA289" s="90">
        <f t="shared" si="180"/>
        <v>0.40000000000000036</v>
      </c>
      <c r="AB289" s="90">
        <f t="shared" si="180"/>
        <v>0.40000000000000036</v>
      </c>
      <c r="AC289" s="90">
        <f t="shared" si="180"/>
        <v>0.40000000000000036</v>
      </c>
      <c r="AD289" s="90">
        <f t="shared" si="180"/>
        <v>0.45000000000000107</v>
      </c>
      <c r="AE289" s="90">
        <f t="shared" si="180"/>
        <v>0.45000000000000107</v>
      </c>
      <c r="AF289" s="90">
        <f t="shared" si="180"/>
        <v>0.45000000000000107</v>
      </c>
    </row>
    <row r="290" spans="2:32" ht="12" customHeight="1">
      <c r="L290" s="140" t="s">
        <v>97</v>
      </c>
      <c r="M290" s="140"/>
      <c r="N290" s="89">
        <f t="shared" ref="N290:AF290" si="181">N17-0.95*N17</f>
        <v>0.15000000000000036</v>
      </c>
      <c r="O290" s="89">
        <f t="shared" si="181"/>
        <v>0.15000000000000036</v>
      </c>
      <c r="P290" s="89">
        <f t="shared" si="181"/>
        <v>0.20000000000000018</v>
      </c>
      <c r="Q290" s="89">
        <f t="shared" si="181"/>
        <v>0.20000000000000018</v>
      </c>
      <c r="R290" s="89">
        <f t="shared" si="181"/>
        <v>0.20000000000000018</v>
      </c>
      <c r="S290" s="89">
        <f t="shared" si="181"/>
        <v>0.25</v>
      </c>
      <c r="T290" s="89">
        <f t="shared" si="181"/>
        <v>0.25</v>
      </c>
      <c r="U290" s="89">
        <f t="shared" si="181"/>
        <v>0.30000000000000071</v>
      </c>
      <c r="V290" s="89">
        <f t="shared" si="181"/>
        <v>0.30000000000000071</v>
      </c>
      <c r="W290" s="89">
        <f t="shared" si="181"/>
        <v>0.30000000000000071</v>
      </c>
      <c r="X290" s="89">
        <f t="shared" si="181"/>
        <v>0.30000000000000071</v>
      </c>
      <c r="Y290" s="89">
        <f t="shared" si="181"/>
        <v>0.35000000000000053</v>
      </c>
      <c r="Z290" s="89">
        <f t="shared" si="181"/>
        <v>0.35000000000000053</v>
      </c>
      <c r="AA290" s="89">
        <f t="shared" si="181"/>
        <v>0.35000000000000053</v>
      </c>
      <c r="AB290" s="89">
        <f t="shared" si="181"/>
        <v>0.35000000000000053</v>
      </c>
      <c r="AC290" s="89">
        <f t="shared" si="181"/>
        <v>0.40000000000000036</v>
      </c>
      <c r="AD290" s="89">
        <f t="shared" si="181"/>
        <v>0.40000000000000036</v>
      </c>
      <c r="AE290" s="89">
        <f t="shared" si="181"/>
        <v>0.40000000000000036</v>
      </c>
      <c r="AF290" s="89">
        <f t="shared" si="181"/>
        <v>0.40000000000000036</v>
      </c>
    </row>
    <row r="291" spans="2:32" ht="12" customHeight="1">
      <c r="L291" s="138" t="s">
        <v>96</v>
      </c>
      <c r="M291" s="138"/>
      <c r="N291" s="138"/>
      <c r="O291" s="90">
        <f t="shared" ref="O291:AF291" si="182">O18-0.95*O18</f>
        <v>0.15000000000000036</v>
      </c>
      <c r="P291" s="90">
        <f t="shared" si="182"/>
        <v>0.15000000000000036</v>
      </c>
      <c r="Q291" s="90">
        <f t="shared" si="182"/>
        <v>0.20000000000000018</v>
      </c>
      <c r="R291" s="90">
        <f t="shared" si="182"/>
        <v>0.20000000000000018</v>
      </c>
      <c r="S291" s="90">
        <f t="shared" si="182"/>
        <v>0.20000000000000018</v>
      </c>
      <c r="T291" s="90">
        <f t="shared" si="182"/>
        <v>0.25</v>
      </c>
      <c r="U291" s="90">
        <f t="shared" si="182"/>
        <v>0.25</v>
      </c>
      <c r="V291" s="90">
        <f t="shared" si="182"/>
        <v>0.25</v>
      </c>
      <c r="W291" s="90">
        <f t="shared" si="182"/>
        <v>0.30000000000000071</v>
      </c>
      <c r="X291" s="90">
        <f t="shared" si="182"/>
        <v>0.30000000000000071</v>
      </c>
      <c r="Y291" s="90">
        <f t="shared" si="182"/>
        <v>0.30000000000000071</v>
      </c>
      <c r="Z291" s="90">
        <f t="shared" si="182"/>
        <v>0.35000000000000053</v>
      </c>
      <c r="AA291" s="90">
        <f t="shared" si="182"/>
        <v>0.35000000000000053</v>
      </c>
      <c r="AB291" s="90">
        <f t="shared" si="182"/>
        <v>0.35000000000000053</v>
      </c>
      <c r="AC291" s="90">
        <f t="shared" si="182"/>
        <v>0.35000000000000053</v>
      </c>
      <c r="AD291" s="90">
        <f t="shared" si="182"/>
        <v>0.40000000000000036</v>
      </c>
      <c r="AE291" s="90">
        <f t="shared" si="182"/>
        <v>0.40000000000000036</v>
      </c>
      <c r="AF291" s="90">
        <f t="shared" si="182"/>
        <v>0.40000000000000036</v>
      </c>
    </row>
    <row r="292" spans="2:32" ht="12" customHeight="1">
      <c r="N292" s="144" t="s">
        <v>95</v>
      </c>
      <c r="O292" s="144"/>
      <c r="P292" s="89">
        <f t="shared" ref="P292:AF292" si="183">P19-0.95*P19</f>
        <v>0.15000000000000036</v>
      </c>
      <c r="Q292" s="89">
        <f t="shared" si="183"/>
        <v>0.17500000000000027</v>
      </c>
      <c r="R292" s="89">
        <f t="shared" si="183"/>
        <v>0.20000000000000018</v>
      </c>
      <c r="S292" s="89">
        <f t="shared" si="183"/>
        <v>0.20000000000000018</v>
      </c>
      <c r="T292" s="89">
        <f t="shared" si="183"/>
        <v>0.20000000000000018</v>
      </c>
      <c r="U292" s="89">
        <f t="shared" si="183"/>
        <v>0.25</v>
      </c>
      <c r="V292" s="89">
        <f t="shared" si="183"/>
        <v>0.25</v>
      </c>
      <c r="W292" s="89">
        <f t="shared" si="183"/>
        <v>0.30000000000000071</v>
      </c>
      <c r="X292" s="89">
        <f t="shared" si="183"/>
        <v>0.30000000000000071</v>
      </c>
      <c r="Y292" s="89">
        <f t="shared" si="183"/>
        <v>0.30000000000000071</v>
      </c>
      <c r="Z292" s="89">
        <f t="shared" si="183"/>
        <v>0.35000000000000053</v>
      </c>
      <c r="AA292" s="89">
        <f t="shared" si="183"/>
        <v>0.35000000000000053</v>
      </c>
      <c r="AB292" s="89">
        <f t="shared" si="183"/>
        <v>0.35000000000000053</v>
      </c>
      <c r="AC292" s="89">
        <f t="shared" si="183"/>
        <v>0.35000000000000053</v>
      </c>
      <c r="AD292" s="89">
        <f t="shared" si="183"/>
        <v>0.40000000000000036</v>
      </c>
      <c r="AE292" s="89">
        <f t="shared" si="183"/>
        <v>0.40000000000000036</v>
      </c>
      <c r="AF292" s="89">
        <f t="shared" si="183"/>
        <v>0.40000000000000036</v>
      </c>
    </row>
    <row r="293" spans="2:32" ht="12" customHeight="1">
      <c r="O293" s="138" t="s">
        <v>94</v>
      </c>
      <c r="P293" s="138"/>
      <c r="Q293" s="90">
        <f t="shared" ref="Q293:AF293" si="184">Q20-0.95*Q20</f>
        <v>0.15000000000000036</v>
      </c>
      <c r="R293" s="90">
        <f t="shared" si="184"/>
        <v>0.17500000000000027</v>
      </c>
      <c r="S293" s="90">
        <f t="shared" si="184"/>
        <v>0.20000000000000018</v>
      </c>
      <c r="T293" s="90">
        <f t="shared" si="184"/>
        <v>0.20000000000000018</v>
      </c>
      <c r="U293" s="90">
        <f t="shared" si="184"/>
        <v>0.20000000000000018</v>
      </c>
      <c r="V293" s="90">
        <f t="shared" si="184"/>
        <v>0.25</v>
      </c>
      <c r="W293" s="90">
        <f t="shared" si="184"/>
        <v>0.25</v>
      </c>
      <c r="X293" s="90">
        <f t="shared" si="184"/>
        <v>0.25</v>
      </c>
      <c r="Y293" s="90">
        <f t="shared" si="184"/>
        <v>0.30000000000000071</v>
      </c>
      <c r="Z293" s="90">
        <f t="shared" si="184"/>
        <v>0.30000000000000071</v>
      </c>
      <c r="AA293" s="90">
        <f t="shared" si="184"/>
        <v>0.30000000000000071</v>
      </c>
      <c r="AB293" s="90">
        <f t="shared" si="184"/>
        <v>0.30000000000000071</v>
      </c>
      <c r="AC293" s="90">
        <f t="shared" si="184"/>
        <v>0.35000000000000053</v>
      </c>
      <c r="AD293" s="90">
        <f t="shared" si="184"/>
        <v>0.35000000000000053</v>
      </c>
      <c r="AE293" s="90">
        <f t="shared" si="184"/>
        <v>0.35000000000000053</v>
      </c>
      <c r="AF293" s="90">
        <f t="shared" si="184"/>
        <v>0.35000000000000053</v>
      </c>
    </row>
    <row r="294" spans="2:32" ht="12" customHeight="1">
      <c r="P294" s="140" t="s">
        <v>93</v>
      </c>
      <c r="Q294" s="140"/>
      <c r="R294" s="89">
        <f t="shared" ref="R294:AF294" si="185">R21-0.95*R21</f>
        <v>0.15000000000000036</v>
      </c>
      <c r="S294" s="89">
        <f t="shared" si="185"/>
        <v>0.17500000000000027</v>
      </c>
      <c r="T294" s="89">
        <f t="shared" si="185"/>
        <v>0.20000000000000018</v>
      </c>
      <c r="U294" s="89">
        <f t="shared" si="185"/>
        <v>0.20000000000000018</v>
      </c>
      <c r="V294" s="89">
        <f t="shared" si="185"/>
        <v>0.20000000000000018</v>
      </c>
      <c r="W294" s="89">
        <f t="shared" si="185"/>
        <v>0.25</v>
      </c>
      <c r="X294" s="89">
        <f t="shared" si="185"/>
        <v>0.25</v>
      </c>
      <c r="Y294" s="89">
        <f t="shared" si="185"/>
        <v>0.30000000000000071</v>
      </c>
      <c r="Z294" s="89">
        <f t="shared" si="185"/>
        <v>0.30000000000000071</v>
      </c>
      <c r="AA294" s="89">
        <f t="shared" si="185"/>
        <v>0.30000000000000071</v>
      </c>
      <c r="AB294" s="89">
        <f t="shared" si="185"/>
        <v>0.30000000000000071</v>
      </c>
      <c r="AC294" s="89">
        <f t="shared" si="185"/>
        <v>0.35000000000000053</v>
      </c>
      <c r="AD294" s="89">
        <f t="shared" si="185"/>
        <v>0.35000000000000053</v>
      </c>
      <c r="AE294" s="89">
        <f t="shared" si="185"/>
        <v>0.35000000000000053</v>
      </c>
      <c r="AF294" s="89">
        <f t="shared" si="185"/>
        <v>0.35000000000000053</v>
      </c>
    </row>
    <row r="295" spans="2:32" ht="12" customHeight="1">
      <c r="Q295" s="138" t="s">
        <v>92</v>
      </c>
      <c r="R295" s="138"/>
      <c r="S295" s="90">
        <f t="shared" ref="S295:AF295" si="186">S22-0.95*S22</f>
        <v>0.15000000000000036</v>
      </c>
      <c r="T295" s="90">
        <f t="shared" si="186"/>
        <v>0.20000000000000018</v>
      </c>
      <c r="U295" s="90">
        <f t="shared" si="186"/>
        <v>0.20000000000000018</v>
      </c>
      <c r="V295" s="90">
        <f t="shared" si="186"/>
        <v>0.20000000000000018</v>
      </c>
      <c r="W295" s="90">
        <f t="shared" si="186"/>
        <v>0.20000000000000018</v>
      </c>
      <c r="X295" s="90">
        <f t="shared" si="186"/>
        <v>0.25</v>
      </c>
      <c r="Y295" s="90">
        <f t="shared" si="186"/>
        <v>0.25</v>
      </c>
      <c r="Z295" s="90">
        <f t="shared" si="186"/>
        <v>0.30000000000000071</v>
      </c>
      <c r="AA295" s="90">
        <f t="shared" si="186"/>
        <v>0.30000000000000071</v>
      </c>
      <c r="AB295" s="90">
        <f t="shared" si="186"/>
        <v>0.30000000000000071</v>
      </c>
      <c r="AC295" s="90">
        <f t="shared" si="186"/>
        <v>0.30000000000000071</v>
      </c>
      <c r="AD295" s="90">
        <f t="shared" si="186"/>
        <v>0.35000000000000053</v>
      </c>
      <c r="AE295" s="90">
        <f t="shared" si="186"/>
        <v>0.35000000000000053</v>
      </c>
      <c r="AF295" s="90">
        <f t="shared" si="186"/>
        <v>0.35000000000000053</v>
      </c>
    </row>
    <row r="296" spans="2:32" ht="12" customHeight="1">
      <c r="R296" s="140" t="s">
        <v>91</v>
      </c>
      <c r="S296" s="140"/>
      <c r="T296" s="89">
        <f t="shared" ref="T296:AF296" si="187">T23-0.95*T23</f>
        <v>0.15000000000000036</v>
      </c>
      <c r="U296" s="89">
        <f t="shared" si="187"/>
        <v>0.20000000000000018</v>
      </c>
      <c r="V296" s="89">
        <f t="shared" si="187"/>
        <v>0.20000000000000018</v>
      </c>
      <c r="W296" s="89">
        <f t="shared" si="187"/>
        <v>0.20000000000000018</v>
      </c>
      <c r="X296" s="89">
        <f t="shared" si="187"/>
        <v>0.20000000000000018</v>
      </c>
      <c r="Y296" s="89">
        <f t="shared" si="187"/>
        <v>0.25</v>
      </c>
      <c r="Z296" s="89">
        <f t="shared" si="187"/>
        <v>0.25</v>
      </c>
      <c r="AA296" s="89">
        <f t="shared" si="187"/>
        <v>0.25</v>
      </c>
      <c r="AB296" s="89">
        <f t="shared" si="187"/>
        <v>0.25</v>
      </c>
      <c r="AC296" s="89">
        <f t="shared" si="187"/>
        <v>0.30000000000000071</v>
      </c>
      <c r="AD296" s="89">
        <f t="shared" si="187"/>
        <v>0.30000000000000071</v>
      </c>
      <c r="AE296" s="89">
        <f t="shared" si="187"/>
        <v>0.30000000000000071</v>
      </c>
      <c r="AF296" s="89">
        <f t="shared" si="187"/>
        <v>0.30000000000000071</v>
      </c>
    </row>
    <row r="297" spans="2:32" ht="12" customHeight="1">
      <c r="S297" s="138" t="s">
        <v>90</v>
      </c>
      <c r="T297" s="138"/>
      <c r="U297" s="90">
        <f t="shared" ref="U297:AF297" si="188">U24-0.95*U24</f>
        <v>0.15000000000000036</v>
      </c>
      <c r="V297" s="90">
        <f t="shared" si="188"/>
        <v>0.17500000000000027</v>
      </c>
      <c r="W297" s="90">
        <f t="shared" si="188"/>
        <v>0.20000000000000018</v>
      </c>
      <c r="X297" s="90">
        <f t="shared" si="188"/>
        <v>0.20000000000000018</v>
      </c>
      <c r="Y297" s="90">
        <f t="shared" si="188"/>
        <v>0.20000000000000018</v>
      </c>
      <c r="Z297" s="90">
        <f t="shared" si="188"/>
        <v>0.25</v>
      </c>
      <c r="AA297" s="90">
        <f t="shared" si="188"/>
        <v>0.25</v>
      </c>
      <c r="AB297" s="90">
        <f t="shared" si="188"/>
        <v>0.25</v>
      </c>
      <c r="AC297" s="90">
        <f t="shared" si="188"/>
        <v>0.25</v>
      </c>
      <c r="AD297" s="90">
        <f t="shared" si="188"/>
        <v>0.30000000000000071</v>
      </c>
      <c r="AE297" s="90">
        <f t="shared" si="188"/>
        <v>0.30000000000000071</v>
      </c>
      <c r="AF297" s="90">
        <f t="shared" si="188"/>
        <v>0.30000000000000071</v>
      </c>
    </row>
    <row r="298" spans="2:32" ht="12" customHeight="1">
      <c r="T298" s="137" t="s">
        <v>89</v>
      </c>
      <c r="U298" s="137"/>
      <c r="V298" s="89">
        <f t="shared" ref="V298:AF298" si="189">V25-0.95*V25</f>
        <v>0.15000000000000036</v>
      </c>
      <c r="W298" s="89">
        <f t="shared" si="189"/>
        <v>0.15000000000000036</v>
      </c>
      <c r="X298" s="89">
        <f t="shared" si="189"/>
        <v>0.17500000000000027</v>
      </c>
      <c r="Y298" s="89">
        <f t="shared" si="189"/>
        <v>0.20000000000000018</v>
      </c>
      <c r="Z298" s="89">
        <f t="shared" si="189"/>
        <v>0.20000000000000018</v>
      </c>
      <c r="AA298" s="89">
        <f t="shared" si="189"/>
        <v>0.20000000000000018</v>
      </c>
      <c r="AB298" s="89">
        <f t="shared" si="189"/>
        <v>0.20000000000000018</v>
      </c>
      <c r="AC298" s="89">
        <f t="shared" si="189"/>
        <v>0.22500000000000053</v>
      </c>
      <c r="AD298" s="89">
        <f t="shared" si="189"/>
        <v>0.25</v>
      </c>
      <c r="AE298" s="89">
        <f t="shared" si="189"/>
        <v>0.25</v>
      </c>
      <c r="AF298" s="89">
        <f t="shared" si="189"/>
        <v>0.25</v>
      </c>
    </row>
    <row r="299" spans="2:32" ht="12" customHeight="1">
      <c r="C299" s="142" t="s">
        <v>116</v>
      </c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U299" s="138" t="s">
        <v>37</v>
      </c>
      <c r="V299" s="138"/>
      <c r="W299" s="90">
        <f t="shared" ref="W299:AF299" si="190">W26-0.95*W26</f>
        <v>0.15000000000000036</v>
      </c>
      <c r="X299" s="90">
        <f t="shared" si="190"/>
        <v>0.15000000000000036</v>
      </c>
      <c r="Y299" s="90">
        <f t="shared" si="190"/>
        <v>0.20000000000000018</v>
      </c>
      <c r="Z299" s="90">
        <f t="shared" si="190"/>
        <v>0.20000000000000018</v>
      </c>
      <c r="AA299" s="90">
        <f t="shared" si="190"/>
        <v>0.20000000000000018</v>
      </c>
      <c r="AB299" s="90">
        <f t="shared" si="190"/>
        <v>0.20000000000000018</v>
      </c>
      <c r="AC299" s="90">
        <f t="shared" si="190"/>
        <v>0.22500000000000053</v>
      </c>
      <c r="AD299" s="90">
        <f t="shared" si="190"/>
        <v>0.22500000000000053</v>
      </c>
      <c r="AE299" s="90">
        <f t="shared" si="190"/>
        <v>0.22500000000000053</v>
      </c>
      <c r="AF299" s="90">
        <f t="shared" si="190"/>
        <v>0.22500000000000053</v>
      </c>
    </row>
    <row r="300" spans="2:32" ht="12" customHeight="1">
      <c r="B300" s="143" t="s">
        <v>87</v>
      </c>
      <c r="C300" s="143"/>
      <c r="D300" s="143"/>
      <c r="E300" s="143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  <c r="U300" s="140" t="s">
        <v>38</v>
      </c>
      <c r="V300" s="140"/>
      <c r="W300" s="140"/>
      <c r="X300" s="89">
        <f t="shared" ref="X300:AF300" si="191">X27-0.95*X27</f>
        <v>0.15000000000000036</v>
      </c>
      <c r="Y300" s="89">
        <f t="shared" si="191"/>
        <v>0.17500000000000027</v>
      </c>
      <c r="Z300" s="89">
        <f t="shared" si="191"/>
        <v>0.20000000000000018</v>
      </c>
      <c r="AA300" s="89">
        <f t="shared" si="191"/>
        <v>0.20000000000000018</v>
      </c>
      <c r="AB300" s="89">
        <f t="shared" si="191"/>
        <v>0.20000000000000018</v>
      </c>
      <c r="AC300" s="89">
        <f t="shared" si="191"/>
        <v>0.20000000000000018</v>
      </c>
      <c r="AD300" s="89">
        <f t="shared" si="191"/>
        <v>0.22500000000000053</v>
      </c>
      <c r="AE300" s="89">
        <f t="shared" si="191"/>
        <v>0.22500000000000053</v>
      </c>
      <c r="AF300" s="89">
        <f t="shared" si="191"/>
        <v>0.22500000000000053</v>
      </c>
    </row>
    <row r="301" spans="2:32" ht="12" customHeight="1">
      <c r="C301" s="142" t="s">
        <v>117</v>
      </c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W301" s="139" t="s">
        <v>39</v>
      </c>
      <c r="X301" s="139"/>
      <c r="Y301" s="90">
        <f t="shared" ref="Y301:AF301" si="192">Y28-0.95*Y28</f>
        <v>0.15000000000000036</v>
      </c>
      <c r="Z301" s="90">
        <f t="shared" si="192"/>
        <v>0.17500000000000027</v>
      </c>
      <c r="AA301" s="90">
        <f t="shared" si="192"/>
        <v>0.17500000000000027</v>
      </c>
      <c r="AB301" s="90">
        <f t="shared" si="192"/>
        <v>0.17500000000000027</v>
      </c>
      <c r="AC301" s="90">
        <f t="shared" si="192"/>
        <v>0.20000000000000018</v>
      </c>
      <c r="AD301" s="90">
        <f t="shared" si="192"/>
        <v>0.22500000000000053</v>
      </c>
      <c r="AE301" s="90">
        <f t="shared" si="192"/>
        <v>0.22500000000000053</v>
      </c>
      <c r="AF301" s="90">
        <f t="shared" si="192"/>
        <v>0.22500000000000053</v>
      </c>
    </row>
    <row r="302" spans="2:32" ht="12" customHeight="1">
      <c r="X302" s="140" t="s">
        <v>40</v>
      </c>
      <c r="Y302" s="140"/>
      <c r="Z302" s="89">
        <f t="shared" ref="Z302:AF302" si="193">Z29-0.95*Z29</f>
        <v>0.15000000000000036</v>
      </c>
      <c r="AA302" s="89">
        <f t="shared" si="193"/>
        <v>0.15000000000000036</v>
      </c>
      <c r="AB302" s="89">
        <f t="shared" si="193"/>
        <v>0.15000000000000036</v>
      </c>
      <c r="AC302" s="89">
        <f t="shared" si="193"/>
        <v>0.20000000000000018</v>
      </c>
      <c r="AD302" s="89">
        <f t="shared" si="193"/>
        <v>0.20000000000000018</v>
      </c>
      <c r="AE302" s="89">
        <f t="shared" si="193"/>
        <v>0.20000000000000018</v>
      </c>
      <c r="AF302" s="89">
        <f t="shared" si="193"/>
        <v>0.20000000000000018</v>
      </c>
    </row>
    <row r="303" spans="2:32" ht="12" customHeight="1">
      <c r="X303" s="138" t="s">
        <v>41</v>
      </c>
      <c r="Y303" s="138"/>
      <c r="Z303" s="138"/>
      <c r="AA303" s="90">
        <f t="shared" ref="AA303:AF303" si="194">AA30-0.95*AA30</f>
        <v>0.125</v>
      </c>
      <c r="AB303" s="90">
        <f t="shared" si="194"/>
        <v>0.15000000000000036</v>
      </c>
      <c r="AC303" s="90">
        <f t="shared" si="194"/>
        <v>0.17500000000000027</v>
      </c>
      <c r="AD303" s="90">
        <f t="shared" si="194"/>
        <v>0.20000000000000018</v>
      </c>
      <c r="AE303" s="90">
        <f t="shared" si="194"/>
        <v>0.20000000000000018</v>
      </c>
      <c r="AF303" s="90">
        <f t="shared" si="194"/>
        <v>0.20000000000000018</v>
      </c>
    </row>
    <row r="304" spans="2:32" ht="12" customHeight="1">
      <c r="Y304" s="140" t="s">
        <v>42</v>
      </c>
      <c r="Z304" s="140"/>
      <c r="AA304" s="140"/>
      <c r="AB304" s="89">
        <f>AB31-0.95*AB31</f>
        <v>0.125</v>
      </c>
      <c r="AC304" s="89">
        <f>AC31-0.95*AC31</f>
        <v>0.15000000000000036</v>
      </c>
      <c r="AD304" s="89">
        <f>AD31-0.95*AD31</f>
        <v>0.20000000000000018</v>
      </c>
      <c r="AE304" s="89">
        <f>AE31-0.95*AE31</f>
        <v>0.20000000000000018</v>
      </c>
      <c r="AF304" s="89">
        <f>AF31-0.95*AF31</f>
        <v>0.20000000000000018</v>
      </c>
    </row>
    <row r="305" spans="1:32" ht="12" customHeight="1">
      <c r="Z305" s="138" t="s">
        <v>43</v>
      </c>
      <c r="AA305" s="138"/>
      <c r="AB305" s="138"/>
      <c r="AC305" s="90">
        <f>AC32-0.95*AC32</f>
        <v>0.15000000000000036</v>
      </c>
      <c r="AD305" s="90">
        <f>AD32-0.95*AD32</f>
        <v>0.20000000000000018</v>
      </c>
      <c r="AE305" s="90">
        <f>AE32-0.95*AE32</f>
        <v>0.20000000000000018</v>
      </c>
      <c r="AF305" s="90">
        <f>AF32-0.95*AF32</f>
        <v>0.20000000000000018</v>
      </c>
    </row>
    <row r="306" spans="1:32" ht="12" customHeight="1">
      <c r="AB306" s="140" t="s">
        <v>44</v>
      </c>
      <c r="AC306" s="140"/>
      <c r="AD306" s="89">
        <f>AD33-0.95*AD33</f>
        <v>0.15000000000000036</v>
      </c>
      <c r="AE306" s="89">
        <f>AE33-0.95*AE33</f>
        <v>0.15000000000000036</v>
      </c>
      <c r="AF306" s="89">
        <f>AF33-0.95*AF33</f>
        <v>0.15000000000000036</v>
      </c>
    </row>
    <row r="307" spans="1:32" ht="12" customHeight="1">
      <c r="AA307" s="138" t="s">
        <v>45</v>
      </c>
      <c r="AB307" s="138"/>
      <c r="AC307" s="138"/>
      <c r="AD307" s="138"/>
      <c r="AE307" s="90">
        <f>AE34-0.95*AE34</f>
        <v>0.125</v>
      </c>
      <c r="AF307" s="90">
        <f>AF34-0.95*AF34</f>
        <v>0.125</v>
      </c>
    </row>
    <row r="308" spans="1:32" ht="12" customHeight="1">
      <c r="AB308" s="140" t="s">
        <v>85</v>
      </c>
      <c r="AC308" s="140"/>
      <c r="AD308" s="140"/>
      <c r="AE308" s="140"/>
      <c r="AF308" s="89">
        <f>AF35-0.95*AF35</f>
        <v>0.10000000000000009</v>
      </c>
    </row>
    <row r="309" spans="1:32" ht="12" customHeight="1"/>
    <row r="310" spans="1:32" ht="12" customHeight="1"/>
    <row r="311" spans="1:32" ht="12" customHeight="1"/>
    <row r="312" spans="1:32" ht="12" customHeight="1"/>
    <row r="313" spans="1:32" ht="12" customHeight="1"/>
    <row r="314" spans="1:32" ht="12" customHeight="1"/>
    <row r="315" spans="1:32" ht="12" customHeight="1"/>
    <row r="316" spans="1:32" ht="93" customHeight="1">
      <c r="B316" s="86" t="s">
        <v>107</v>
      </c>
      <c r="C316" s="86" t="s">
        <v>106</v>
      </c>
      <c r="D316" s="86" t="s">
        <v>24</v>
      </c>
      <c r="E316" s="86" t="s">
        <v>105</v>
      </c>
      <c r="F316" s="86" t="s">
        <v>104</v>
      </c>
      <c r="G316" s="86" t="s">
        <v>103</v>
      </c>
      <c r="H316" s="86" t="s">
        <v>102</v>
      </c>
      <c r="I316" s="86" t="s">
        <v>101</v>
      </c>
      <c r="J316" s="86" t="s">
        <v>100</v>
      </c>
      <c r="K316" s="86" t="s">
        <v>99</v>
      </c>
      <c r="L316" s="86" t="s">
        <v>98</v>
      </c>
      <c r="M316" s="86" t="s">
        <v>97</v>
      </c>
      <c r="N316" s="86" t="s">
        <v>96</v>
      </c>
      <c r="O316" s="86" t="s">
        <v>95</v>
      </c>
      <c r="P316" s="83" t="s">
        <v>94</v>
      </c>
      <c r="Q316" s="83" t="s">
        <v>93</v>
      </c>
      <c r="R316" s="85" t="s">
        <v>92</v>
      </c>
      <c r="S316" s="83" t="s">
        <v>91</v>
      </c>
      <c r="T316" s="83" t="s">
        <v>90</v>
      </c>
      <c r="U316" s="84" t="s">
        <v>89</v>
      </c>
      <c r="V316" s="83" t="s">
        <v>37</v>
      </c>
      <c r="W316" s="83" t="s">
        <v>38</v>
      </c>
      <c r="X316" s="83" t="s">
        <v>39</v>
      </c>
      <c r="Y316" s="83" t="s">
        <v>40</v>
      </c>
      <c r="Z316" s="83" t="s">
        <v>41</v>
      </c>
      <c r="AA316" s="83" t="s">
        <v>42</v>
      </c>
      <c r="AB316" s="83" t="s">
        <v>43</v>
      </c>
      <c r="AC316" s="83" t="s">
        <v>44</v>
      </c>
      <c r="AD316" s="83" t="s">
        <v>45</v>
      </c>
      <c r="AE316" s="83" t="s">
        <v>85</v>
      </c>
      <c r="AF316" s="83" t="s">
        <v>109</v>
      </c>
    </row>
    <row r="317" spans="1:32" ht="12" customHeight="1">
      <c r="A317" s="82" t="s">
        <v>108</v>
      </c>
      <c r="B317" s="80">
        <f t="shared" ref="B317:AF317" si="195">B5-B5</f>
        <v>0</v>
      </c>
      <c r="C317" s="80">
        <f t="shared" si="195"/>
        <v>0</v>
      </c>
      <c r="D317" s="80">
        <f t="shared" si="195"/>
        <v>0</v>
      </c>
      <c r="E317" s="80">
        <f t="shared" si="195"/>
        <v>0</v>
      </c>
      <c r="F317" s="80">
        <f t="shared" si="195"/>
        <v>0</v>
      </c>
      <c r="G317" s="80">
        <f t="shared" si="195"/>
        <v>0</v>
      </c>
      <c r="H317" s="80">
        <f t="shared" si="195"/>
        <v>0</v>
      </c>
      <c r="I317" s="80">
        <f t="shared" si="195"/>
        <v>0</v>
      </c>
      <c r="J317" s="80">
        <f t="shared" si="195"/>
        <v>0</v>
      </c>
      <c r="K317" s="80">
        <f t="shared" si="195"/>
        <v>0</v>
      </c>
      <c r="L317" s="80">
        <f t="shared" si="195"/>
        <v>0</v>
      </c>
      <c r="M317" s="80">
        <f t="shared" si="195"/>
        <v>0</v>
      </c>
      <c r="N317" s="80">
        <f t="shared" si="195"/>
        <v>0</v>
      </c>
      <c r="O317" s="80">
        <f t="shared" si="195"/>
        <v>0</v>
      </c>
      <c r="P317" s="80">
        <f t="shared" si="195"/>
        <v>0</v>
      </c>
      <c r="Q317" s="80">
        <f t="shared" si="195"/>
        <v>0</v>
      </c>
      <c r="R317" s="80">
        <f t="shared" si="195"/>
        <v>0</v>
      </c>
      <c r="S317" s="80">
        <f t="shared" si="195"/>
        <v>0</v>
      </c>
      <c r="T317" s="80">
        <f t="shared" si="195"/>
        <v>0</v>
      </c>
      <c r="U317" s="80">
        <f t="shared" si="195"/>
        <v>0</v>
      </c>
      <c r="V317" s="80">
        <f t="shared" si="195"/>
        <v>0</v>
      </c>
      <c r="W317" s="80">
        <f t="shared" si="195"/>
        <v>0</v>
      </c>
      <c r="X317" s="80">
        <f t="shared" si="195"/>
        <v>0</v>
      </c>
      <c r="Y317" s="80">
        <f t="shared" si="195"/>
        <v>0</v>
      </c>
      <c r="Z317" s="80">
        <f t="shared" si="195"/>
        <v>0</v>
      </c>
      <c r="AA317" s="80">
        <f t="shared" si="195"/>
        <v>0</v>
      </c>
      <c r="AB317" s="80">
        <f t="shared" si="195"/>
        <v>0</v>
      </c>
      <c r="AC317" s="80">
        <f t="shared" si="195"/>
        <v>0</v>
      </c>
      <c r="AD317" s="80">
        <f t="shared" si="195"/>
        <v>0</v>
      </c>
      <c r="AE317" s="80">
        <f t="shared" si="195"/>
        <v>0</v>
      </c>
      <c r="AF317" s="80">
        <f t="shared" si="195"/>
        <v>0</v>
      </c>
    </row>
    <row r="318" spans="1:32" ht="12" customHeight="1">
      <c r="A318" s="141" t="s">
        <v>107</v>
      </c>
      <c r="B318" s="141"/>
      <c r="C318" s="81">
        <f t="shared" ref="C318:AF318" si="196">C6-C6</f>
        <v>0</v>
      </c>
      <c r="D318" s="81">
        <f t="shared" si="196"/>
        <v>0</v>
      </c>
      <c r="E318" s="81">
        <f t="shared" si="196"/>
        <v>0</v>
      </c>
      <c r="F318" s="81">
        <f t="shared" si="196"/>
        <v>0</v>
      </c>
      <c r="G318" s="81">
        <f t="shared" si="196"/>
        <v>0</v>
      </c>
      <c r="H318" s="81">
        <f t="shared" si="196"/>
        <v>0</v>
      </c>
      <c r="I318" s="81">
        <f t="shared" si="196"/>
        <v>0</v>
      </c>
      <c r="J318" s="81">
        <f t="shared" si="196"/>
        <v>0</v>
      </c>
      <c r="K318" s="81">
        <f t="shared" si="196"/>
        <v>0</v>
      </c>
      <c r="L318" s="81">
        <f t="shared" si="196"/>
        <v>0</v>
      </c>
      <c r="M318" s="81">
        <f t="shared" si="196"/>
        <v>0</v>
      </c>
      <c r="N318" s="81">
        <f t="shared" si="196"/>
        <v>0</v>
      </c>
      <c r="O318" s="81">
        <f t="shared" si="196"/>
        <v>0</v>
      </c>
      <c r="P318" s="81">
        <f t="shared" si="196"/>
        <v>0</v>
      </c>
      <c r="Q318" s="81">
        <f t="shared" si="196"/>
        <v>0</v>
      </c>
      <c r="R318" s="81">
        <f t="shared" si="196"/>
        <v>0</v>
      </c>
      <c r="S318" s="81">
        <f t="shared" si="196"/>
        <v>0</v>
      </c>
      <c r="T318" s="81">
        <f t="shared" si="196"/>
        <v>0</v>
      </c>
      <c r="U318" s="81">
        <f t="shared" si="196"/>
        <v>0</v>
      </c>
      <c r="V318" s="81">
        <f t="shared" si="196"/>
        <v>0</v>
      </c>
      <c r="W318" s="81">
        <f t="shared" si="196"/>
        <v>0</v>
      </c>
      <c r="X318" s="81">
        <f t="shared" si="196"/>
        <v>0</v>
      </c>
      <c r="Y318" s="81">
        <f t="shared" si="196"/>
        <v>0</v>
      </c>
      <c r="Z318" s="81">
        <f t="shared" si="196"/>
        <v>0</v>
      </c>
      <c r="AA318" s="81">
        <f t="shared" si="196"/>
        <v>0</v>
      </c>
      <c r="AB318" s="81">
        <f t="shared" si="196"/>
        <v>0</v>
      </c>
      <c r="AC318" s="81">
        <f t="shared" si="196"/>
        <v>0</v>
      </c>
      <c r="AD318" s="81">
        <f t="shared" si="196"/>
        <v>0</v>
      </c>
      <c r="AE318" s="81">
        <f t="shared" si="196"/>
        <v>0</v>
      </c>
      <c r="AF318" s="81">
        <f t="shared" si="196"/>
        <v>0</v>
      </c>
    </row>
    <row r="319" spans="1:32" ht="12" customHeight="1">
      <c r="A319" s="140" t="s">
        <v>106</v>
      </c>
      <c r="B319" s="140"/>
      <c r="C319" s="140"/>
      <c r="D319" s="80">
        <f t="shared" ref="D319:AF319" si="197">D7-D7</f>
        <v>0</v>
      </c>
      <c r="E319" s="80">
        <f t="shared" si="197"/>
        <v>0</v>
      </c>
      <c r="F319" s="80">
        <f t="shared" si="197"/>
        <v>0</v>
      </c>
      <c r="G319" s="80">
        <f t="shared" si="197"/>
        <v>0</v>
      </c>
      <c r="H319" s="80">
        <f t="shared" si="197"/>
        <v>0</v>
      </c>
      <c r="I319" s="80">
        <f t="shared" si="197"/>
        <v>0</v>
      </c>
      <c r="J319" s="80">
        <f t="shared" si="197"/>
        <v>0</v>
      </c>
      <c r="K319" s="80">
        <f t="shared" si="197"/>
        <v>0</v>
      </c>
      <c r="L319" s="80">
        <f t="shared" si="197"/>
        <v>0</v>
      </c>
      <c r="M319" s="80">
        <f t="shared" si="197"/>
        <v>0</v>
      </c>
      <c r="N319" s="80">
        <f t="shared" si="197"/>
        <v>0</v>
      </c>
      <c r="O319" s="80">
        <f t="shared" si="197"/>
        <v>0</v>
      </c>
      <c r="P319" s="80">
        <f t="shared" si="197"/>
        <v>0</v>
      </c>
      <c r="Q319" s="80">
        <f t="shared" si="197"/>
        <v>0</v>
      </c>
      <c r="R319" s="80">
        <f t="shared" si="197"/>
        <v>0</v>
      </c>
      <c r="S319" s="80">
        <f t="shared" si="197"/>
        <v>0</v>
      </c>
      <c r="T319" s="80">
        <f t="shared" si="197"/>
        <v>0</v>
      </c>
      <c r="U319" s="80">
        <f t="shared" si="197"/>
        <v>0</v>
      </c>
      <c r="V319" s="80">
        <f t="shared" si="197"/>
        <v>0</v>
      </c>
      <c r="W319" s="80">
        <f t="shared" si="197"/>
        <v>0</v>
      </c>
      <c r="X319" s="80">
        <f t="shared" si="197"/>
        <v>0</v>
      </c>
      <c r="Y319" s="80">
        <f t="shared" si="197"/>
        <v>0</v>
      </c>
      <c r="Z319" s="80">
        <f t="shared" si="197"/>
        <v>0</v>
      </c>
      <c r="AA319" s="80">
        <f t="shared" si="197"/>
        <v>0</v>
      </c>
      <c r="AB319" s="80">
        <f t="shared" si="197"/>
        <v>0</v>
      </c>
      <c r="AC319" s="80">
        <f t="shared" si="197"/>
        <v>0</v>
      </c>
      <c r="AD319" s="80">
        <f t="shared" si="197"/>
        <v>0</v>
      </c>
      <c r="AE319" s="80">
        <f t="shared" si="197"/>
        <v>0</v>
      </c>
      <c r="AF319" s="80">
        <f t="shared" si="197"/>
        <v>0</v>
      </c>
    </row>
    <row r="320" spans="1:32" ht="12" customHeight="1">
      <c r="C320" s="138" t="s">
        <v>24</v>
      </c>
      <c r="D320" s="138"/>
      <c r="E320" s="81">
        <f t="shared" ref="E320:AF320" si="198">E8-E8</f>
        <v>0</v>
      </c>
      <c r="F320" s="81">
        <f t="shared" si="198"/>
        <v>0</v>
      </c>
      <c r="G320" s="81">
        <f t="shared" si="198"/>
        <v>0</v>
      </c>
      <c r="H320" s="81">
        <f t="shared" si="198"/>
        <v>0</v>
      </c>
      <c r="I320" s="81">
        <f t="shared" si="198"/>
        <v>0</v>
      </c>
      <c r="J320" s="81">
        <f t="shared" si="198"/>
        <v>0</v>
      </c>
      <c r="K320" s="81">
        <f t="shared" si="198"/>
        <v>0</v>
      </c>
      <c r="L320" s="81">
        <f t="shared" si="198"/>
        <v>0</v>
      </c>
      <c r="M320" s="81">
        <f t="shared" si="198"/>
        <v>0</v>
      </c>
      <c r="N320" s="81">
        <f t="shared" si="198"/>
        <v>0</v>
      </c>
      <c r="O320" s="81">
        <f t="shared" si="198"/>
        <v>0</v>
      </c>
      <c r="P320" s="81">
        <f t="shared" si="198"/>
        <v>0</v>
      </c>
      <c r="Q320" s="81">
        <f t="shared" si="198"/>
        <v>0</v>
      </c>
      <c r="R320" s="81">
        <f t="shared" si="198"/>
        <v>0</v>
      </c>
      <c r="S320" s="81">
        <f t="shared" si="198"/>
        <v>0</v>
      </c>
      <c r="T320" s="81">
        <f t="shared" si="198"/>
        <v>0</v>
      </c>
      <c r="U320" s="81">
        <f t="shared" si="198"/>
        <v>0</v>
      </c>
      <c r="V320" s="81">
        <f t="shared" si="198"/>
        <v>0</v>
      </c>
      <c r="W320" s="81">
        <f t="shared" si="198"/>
        <v>0</v>
      </c>
      <c r="X320" s="81">
        <f t="shared" si="198"/>
        <v>0</v>
      </c>
      <c r="Y320" s="81">
        <f t="shared" si="198"/>
        <v>0</v>
      </c>
      <c r="Z320" s="81">
        <f t="shared" si="198"/>
        <v>0</v>
      </c>
      <c r="AA320" s="81">
        <f t="shared" si="198"/>
        <v>0</v>
      </c>
      <c r="AB320" s="81">
        <f t="shared" si="198"/>
        <v>0</v>
      </c>
      <c r="AC320" s="81">
        <f t="shared" si="198"/>
        <v>0</v>
      </c>
      <c r="AD320" s="81">
        <f t="shared" si="198"/>
        <v>0</v>
      </c>
      <c r="AE320" s="81">
        <f t="shared" si="198"/>
        <v>0</v>
      </c>
      <c r="AF320" s="81">
        <f t="shared" si="198"/>
        <v>0</v>
      </c>
    </row>
    <row r="321" spans="4:32" ht="12" customHeight="1">
      <c r="D321" s="140" t="s">
        <v>105</v>
      </c>
      <c r="E321" s="140"/>
      <c r="F321" s="80">
        <f t="shared" ref="F321:AF321" si="199">F9-F9</f>
        <v>0</v>
      </c>
      <c r="G321" s="80">
        <f t="shared" si="199"/>
        <v>0</v>
      </c>
      <c r="H321" s="80">
        <f t="shared" si="199"/>
        <v>0</v>
      </c>
      <c r="I321" s="80">
        <f t="shared" si="199"/>
        <v>0</v>
      </c>
      <c r="J321" s="80">
        <f t="shared" si="199"/>
        <v>0</v>
      </c>
      <c r="K321" s="80">
        <f t="shared" si="199"/>
        <v>0</v>
      </c>
      <c r="L321" s="80">
        <f t="shared" si="199"/>
        <v>0</v>
      </c>
      <c r="M321" s="80">
        <f t="shared" si="199"/>
        <v>0</v>
      </c>
      <c r="N321" s="80">
        <f t="shared" si="199"/>
        <v>0</v>
      </c>
      <c r="O321" s="80">
        <f t="shared" si="199"/>
        <v>0</v>
      </c>
      <c r="P321" s="80">
        <f t="shared" si="199"/>
        <v>0</v>
      </c>
      <c r="Q321" s="80">
        <f t="shared" si="199"/>
        <v>0</v>
      </c>
      <c r="R321" s="80">
        <f t="shared" si="199"/>
        <v>0</v>
      </c>
      <c r="S321" s="80">
        <f t="shared" si="199"/>
        <v>0</v>
      </c>
      <c r="T321" s="80">
        <f t="shared" si="199"/>
        <v>0</v>
      </c>
      <c r="U321" s="80">
        <f t="shared" si="199"/>
        <v>0</v>
      </c>
      <c r="V321" s="80">
        <f t="shared" si="199"/>
        <v>0</v>
      </c>
      <c r="W321" s="80">
        <f t="shared" si="199"/>
        <v>0</v>
      </c>
      <c r="X321" s="80">
        <f t="shared" si="199"/>
        <v>0</v>
      </c>
      <c r="Y321" s="80">
        <f t="shared" si="199"/>
        <v>0</v>
      </c>
      <c r="Z321" s="80">
        <f t="shared" si="199"/>
        <v>0</v>
      </c>
      <c r="AA321" s="80">
        <f t="shared" si="199"/>
        <v>0</v>
      </c>
      <c r="AB321" s="80">
        <f t="shared" si="199"/>
        <v>0</v>
      </c>
      <c r="AC321" s="80">
        <f t="shared" si="199"/>
        <v>0</v>
      </c>
      <c r="AD321" s="80">
        <f t="shared" si="199"/>
        <v>0</v>
      </c>
      <c r="AE321" s="80">
        <f t="shared" si="199"/>
        <v>0</v>
      </c>
      <c r="AF321" s="80">
        <f t="shared" si="199"/>
        <v>0</v>
      </c>
    </row>
    <row r="322" spans="4:32" ht="12" customHeight="1">
      <c r="E322" s="141" t="s">
        <v>104</v>
      </c>
      <c r="F322" s="141"/>
      <c r="G322" s="81">
        <f t="shared" ref="G322:AF322" si="200">G10-G10</f>
        <v>0</v>
      </c>
      <c r="H322" s="81">
        <f t="shared" si="200"/>
        <v>0</v>
      </c>
      <c r="I322" s="81">
        <f t="shared" si="200"/>
        <v>0</v>
      </c>
      <c r="J322" s="81">
        <f t="shared" si="200"/>
        <v>0</v>
      </c>
      <c r="K322" s="81">
        <f t="shared" si="200"/>
        <v>0</v>
      </c>
      <c r="L322" s="81">
        <f t="shared" si="200"/>
        <v>0</v>
      </c>
      <c r="M322" s="81">
        <f t="shared" si="200"/>
        <v>0</v>
      </c>
      <c r="N322" s="81">
        <f t="shared" si="200"/>
        <v>0</v>
      </c>
      <c r="O322" s="81">
        <f t="shared" si="200"/>
        <v>0</v>
      </c>
      <c r="P322" s="81">
        <f t="shared" si="200"/>
        <v>0</v>
      </c>
      <c r="Q322" s="81">
        <f t="shared" si="200"/>
        <v>0</v>
      </c>
      <c r="R322" s="81">
        <f t="shared" si="200"/>
        <v>0</v>
      </c>
      <c r="S322" s="81">
        <f t="shared" si="200"/>
        <v>0</v>
      </c>
      <c r="T322" s="81">
        <f t="shared" si="200"/>
        <v>0</v>
      </c>
      <c r="U322" s="81">
        <f t="shared" si="200"/>
        <v>0</v>
      </c>
      <c r="V322" s="81">
        <f t="shared" si="200"/>
        <v>0</v>
      </c>
      <c r="W322" s="81">
        <f t="shared" si="200"/>
        <v>0</v>
      </c>
      <c r="X322" s="81">
        <f t="shared" si="200"/>
        <v>0</v>
      </c>
      <c r="Y322" s="81">
        <f t="shared" si="200"/>
        <v>0</v>
      </c>
      <c r="Z322" s="81">
        <f t="shared" si="200"/>
        <v>0</v>
      </c>
      <c r="AA322" s="81">
        <f t="shared" si="200"/>
        <v>0</v>
      </c>
      <c r="AB322" s="81">
        <f t="shared" si="200"/>
        <v>0</v>
      </c>
      <c r="AC322" s="81">
        <f t="shared" si="200"/>
        <v>0</v>
      </c>
      <c r="AD322" s="81">
        <f t="shared" si="200"/>
        <v>0</v>
      </c>
      <c r="AE322" s="81">
        <f t="shared" si="200"/>
        <v>0</v>
      </c>
      <c r="AF322" s="81">
        <f t="shared" si="200"/>
        <v>0</v>
      </c>
    </row>
    <row r="323" spans="4:32" ht="12" customHeight="1">
      <c r="F323" s="140" t="s">
        <v>103</v>
      </c>
      <c r="G323" s="140"/>
      <c r="H323" s="80">
        <f t="shared" ref="H323:AF323" si="201">H11-H11</f>
        <v>0</v>
      </c>
      <c r="I323" s="80">
        <f t="shared" si="201"/>
        <v>0</v>
      </c>
      <c r="J323" s="80">
        <f t="shared" si="201"/>
        <v>0</v>
      </c>
      <c r="K323" s="80">
        <f t="shared" si="201"/>
        <v>0</v>
      </c>
      <c r="L323" s="80">
        <f t="shared" si="201"/>
        <v>0</v>
      </c>
      <c r="M323" s="80">
        <f t="shared" si="201"/>
        <v>0</v>
      </c>
      <c r="N323" s="80">
        <f t="shared" si="201"/>
        <v>0</v>
      </c>
      <c r="O323" s="80">
        <f t="shared" si="201"/>
        <v>0</v>
      </c>
      <c r="P323" s="80">
        <f t="shared" si="201"/>
        <v>0</v>
      </c>
      <c r="Q323" s="80">
        <f t="shared" si="201"/>
        <v>0</v>
      </c>
      <c r="R323" s="80">
        <f t="shared" si="201"/>
        <v>0</v>
      </c>
      <c r="S323" s="80">
        <f t="shared" si="201"/>
        <v>0</v>
      </c>
      <c r="T323" s="80">
        <f t="shared" si="201"/>
        <v>0</v>
      </c>
      <c r="U323" s="80">
        <f t="shared" si="201"/>
        <v>0</v>
      </c>
      <c r="V323" s="80">
        <f t="shared" si="201"/>
        <v>0</v>
      </c>
      <c r="W323" s="80">
        <f t="shared" si="201"/>
        <v>0</v>
      </c>
      <c r="X323" s="80">
        <f t="shared" si="201"/>
        <v>0</v>
      </c>
      <c r="Y323" s="80">
        <f t="shared" si="201"/>
        <v>0</v>
      </c>
      <c r="Z323" s="80">
        <f t="shared" si="201"/>
        <v>0</v>
      </c>
      <c r="AA323" s="80">
        <f t="shared" si="201"/>
        <v>0</v>
      </c>
      <c r="AB323" s="80">
        <f t="shared" si="201"/>
        <v>0</v>
      </c>
      <c r="AC323" s="80">
        <f t="shared" si="201"/>
        <v>0</v>
      </c>
      <c r="AD323" s="80">
        <f t="shared" si="201"/>
        <v>0</v>
      </c>
      <c r="AE323" s="80">
        <f t="shared" si="201"/>
        <v>0</v>
      </c>
      <c r="AF323" s="80">
        <f t="shared" si="201"/>
        <v>0</v>
      </c>
    </row>
    <row r="324" spans="4:32" ht="12" customHeight="1">
      <c r="G324" s="138" t="s">
        <v>102</v>
      </c>
      <c r="H324" s="138"/>
      <c r="I324" s="81">
        <f t="shared" ref="I324:AF324" si="202">I12-I12</f>
        <v>0</v>
      </c>
      <c r="J324" s="81">
        <f t="shared" si="202"/>
        <v>0</v>
      </c>
      <c r="K324" s="81">
        <f t="shared" si="202"/>
        <v>0</v>
      </c>
      <c r="L324" s="81">
        <f t="shared" si="202"/>
        <v>0</v>
      </c>
      <c r="M324" s="81">
        <f t="shared" si="202"/>
        <v>0</v>
      </c>
      <c r="N324" s="81">
        <f t="shared" si="202"/>
        <v>0</v>
      </c>
      <c r="O324" s="81">
        <f t="shared" si="202"/>
        <v>0</v>
      </c>
      <c r="P324" s="81">
        <f t="shared" si="202"/>
        <v>0</v>
      </c>
      <c r="Q324" s="81">
        <f t="shared" si="202"/>
        <v>0</v>
      </c>
      <c r="R324" s="81">
        <f t="shared" si="202"/>
        <v>0</v>
      </c>
      <c r="S324" s="81">
        <f t="shared" si="202"/>
        <v>0</v>
      </c>
      <c r="T324" s="81">
        <f t="shared" si="202"/>
        <v>0</v>
      </c>
      <c r="U324" s="81">
        <f t="shared" si="202"/>
        <v>0</v>
      </c>
      <c r="V324" s="81">
        <f t="shared" si="202"/>
        <v>0</v>
      </c>
      <c r="W324" s="81">
        <f t="shared" si="202"/>
        <v>0</v>
      </c>
      <c r="X324" s="81">
        <f t="shared" si="202"/>
        <v>0</v>
      </c>
      <c r="Y324" s="81">
        <f t="shared" si="202"/>
        <v>0</v>
      </c>
      <c r="Z324" s="81">
        <f t="shared" si="202"/>
        <v>0</v>
      </c>
      <c r="AA324" s="81">
        <f t="shared" si="202"/>
        <v>0</v>
      </c>
      <c r="AB324" s="81">
        <f t="shared" si="202"/>
        <v>0</v>
      </c>
      <c r="AC324" s="81">
        <f t="shared" si="202"/>
        <v>0</v>
      </c>
      <c r="AD324" s="81">
        <f t="shared" si="202"/>
        <v>0</v>
      </c>
      <c r="AE324" s="81">
        <f t="shared" si="202"/>
        <v>0</v>
      </c>
      <c r="AF324" s="81">
        <f t="shared" si="202"/>
        <v>0</v>
      </c>
    </row>
    <row r="325" spans="4:32" ht="12" customHeight="1">
      <c r="G325" s="140" t="s">
        <v>101</v>
      </c>
      <c r="H325" s="140"/>
      <c r="I325" s="140"/>
      <c r="J325" s="80">
        <f t="shared" ref="J325:AF325" si="203">J13-J13</f>
        <v>0</v>
      </c>
      <c r="K325" s="80">
        <f t="shared" si="203"/>
        <v>0</v>
      </c>
      <c r="L325" s="80">
        <f t="shared" si="203"/>
        <v>0</v>
      </c>
      <c r="M325" s="80">
        <f t="shared" si="203"/>
        <v>0</v>
      </c>
      <c r="N325" s="80">
        <f t="shared" si="203"/>
        <v>0</v>
      </c>
      <c r="O325" s="80">
        <f t="shared" si="203"/>
        <v>0</v>
      </c>
      <c r="P325" s="80">
        <f t="shared" si="203"/>
        <v>0</v>
      </c>
      <c r="Q325" s="80">
        <f t="shared" si="203"/>
        <v>0</v>
      </c>
      <c r="R325" s="80">
        <f t="shared" si="203"/>
        <v>0</v>
      </c>
      <c r="S325" s="80">
        <f t="shared" si="203"/>
        <v>0</v>
      </c>
      <c r="T325" s="80">
        <f t="shared" si="203"/>
        <v>0</v>
      </c>
      <c r="U325" s="80">
        <f t="shared" si="203"/>
        <v>0</v>
      </c>
      <c r="V325" s="80">
        <f t="shared" si="203"/>
        <v>0</v>
      </c>
      <c r="W325" s="80">
        <f t="shared" si="203"/>
        <v>0</v>
      </c>
      <c r="X325" s="80">
        <f t="shared" si="203"/>
        <v>0</v>
      </c>
      <c r="Y325" s="80">
        <f t="shared" si="203"/>
        <v>0</v>
      </c>
      <c r="Z325" s="80">
        <f t="shared" si="203"/>
        <v>0</v>
      </c>
      <c r="AA325" s="80">
        <f t="shared" si="203"/>
        <v>0</v>
      </c>
      <c r="AB325" s="80">
        <f t="shared" si="203"/>
        <v>0</v>
      </c>
      <c r="AC325" s="80">
        <f t="shared" si="203"/>
        <v>0</v>
      </c>
      <c r="AD325" s="80">
        <f t="shared" si="203"/>
        <v>0</v>
      </c>
      <c r="AE325" s="80">
        <f t="shared" si="203"/>
        <v>0</v>
      </c>
      <c r="AF325" s="80">
        <f t="shared" si="203"/>
        <v>0</v>
      </c>
    </row>
    <row r="326" spans="4:32" ht="12" customHeight="1">
      <c r="I326" s="141" t="s">
        <v>100</v>
      </c>
      <c r="J326" s="141"/>
      <c r="K326" s="81">
        <f t="shared" ref="K326:AF326" si="204">K14-K14</f>
        <v>0</v>
      </c>
      <c r="L326" s="81">
        <f t="shared" si="204"/>
        <v>0</v>
      </c>
      <c r="M326" s="81">
        <f t="shared" si="204"/>
        <v>0</v>
      </c>
      <c r="N326" s="81">
        <f t="shared" si="204"/>
        <v>0</v>
      </c>
      <c r="O326" s="81">
        <f t="shared" si="204"/>
        <v>0</v>
      </c>
      <c r="P326" s="81">
        <f t="shared" si="204"/>
        <v>0</v>
      </c>
      <c r="Q326" s="81">
        <f t="shared" si="204"/>
        <v>0</v>
      </c>
      <c r="R326" s="81">
        <f t="shared" si="204"/>
        <v>0</v>
      </c>
      <c r="S326" s="81">
        <f t="shared" si="204"/>
        <v>0</v>
      </c>
      <c r="T326" s="81">
        <f t="shared" si="204"/>
        <v>0</v>
      </c>
      <c r="U326" s="81">
        <f t="shared" si="204"/>
        <v>0</v>
      </c>
      <c r="V326" s="81">
        <f t="shared" si="204"/>
        <v>0</v>
      </c>
      <c r="W326" s="81">
        <f t="shared" si="204"/>
        <v>0</v>
      </c>
      <c r="X326" s="81">
        <f t="shared" si="204"/>
        <v>0</v>
      </c>
      <c r="Y326" s="81">
        <f t="shared" si="204"/>
        <v>0</v>
      </c>
      <c r="Z326" s="81">
        <f t="shared" si="204"/>
        <v>0</v>
      </c>
      <c r="AA326" s="81">
        <f t="shared" si="204"/>
        <v>0</v>
      </c>
      <c r="AB326" s="81">
        <f t="shared" si="204"/>
        <v>0</v>
      </c>
      <c r="AC326" s="81">
        <f t="shared" si="204"/>
        <v>0</v>
      </c>
      <c r="AD326" s="81">
        <f t="shared" si="204"/>
        <v>0</v>
      </c>
      <c r="AE326" s="81">
        <f t="shared" si="204"/>
        <v>0</v>
      </c>
      <c r="AF326" s="81">
        <f t="shared" si="204"/>
        <v>0</v>
      </c>
    </row>
    <row r="327" spans="4:32" ht="12" customHeight="1">
      <c r="J327" s="144" t="s">
        <v>99</v>
      </c>
      <c r="K327" s="144"/>
      <c r="L327" s="80">
        <f t="shared" ref="L327:AF327" si="205">L15-L15</f>
        <v>0</v>
      </c>
      <c r="M327" s="80">
        <f t="shared" si="205"/>
        <v>0</v>
      </c>
      <c r="N327" s="80">
        <f t="shared" si="205"/>
        <v>0</v>
      </c>
      <c r="O327" s="80">
        <f t="shared" si="205"/>
        <v>0</v>
      </c>
      <c r="P327" s="80">
        <f t="shared" si="205"/>
        <v>0</v>
      </c>
      <c r="Q327" s="80">
        <f t="shared" si="205"/>
        <v>0</v>
      </c>
      <c r="R327" s="80">
        <f t="shared" si="205"/>
        <v>0</v>
      </c>
      <c r="S327" s="80">
        <f t="shared" si="205"/>
        <v>0</v>
      </c>
      <c r="T327" s="80">
        <f t="shared" si="205"/>
        <v>0</v>
      </c>
      <c r="U327" s="80">
        <f t="shared" si="205"/>
        <v>0</v>
      </c>
      <c r="V327" s="80">
        <f t="shared" si="205"/>
        <v>0</v>
      </c>
      <c r="W327" s="80">
        <f t="shared" si="205"/>
        <v>0</v>
      </c>
      <c r="X327" s="80">
        <f t="shared" si="205"/>
        <v>0</v>
      </c>
      <c r="Y327" s="80">
        <f t="shared" si="205"/>
        <v>0</v>
      </c>
      <c r="Z327" s="80">
        <f t="shared" si="205"/>
        <v>0</v>
      </c>
      <c r="AA327" s="80">
        <f t="shared" si="205"/>
        <v>0</v>
      </c>
      <c r="AB327" s="80">
        <f t="shared" si="205"/>
        <v>0</v>
      </c>
      <c r="AC327" s="80">
        <f t="shared" si="205"/>
        <v>0</v>
      </c>
      <c r="AD327" s="80">
        <f t="shared" si="205"/>
        <v>0</v>
      </c>
      <c r="AE327" s="80">
        <f t="shared" si="205"/>
        <v>0</v>
      </c>
      <c r="AF327" s="80">
        <f t="shared" si="205"/>
        <v>0</v>
      </c>
    </row>
    <row r="328" spans="4:32" ht="12" customHeight="1">
      <c r="K328" s="138" t="s">
        <v>98</v>
      </c>
      <c r="L328" s="138"/>
      <c r="M328" s="81">
        <f t="shared" ref="M328:AF328" si="206">M16-M16</f>
        <v>0</v>
      </c>
      <c r="N328" s="81">
        <f t="shared" si="206"/>
        <v>0</v>
      </c>
      <c r="O328" s="81">
        <f t="shared" si="206"/>
        <v>0</v>
      </c>
      <c r="P328" s="81">
        <f t="shared" si="206"/>
        <v>0</v>
      </c>
      <c r="Q328" s="81">
        <f t="shared" si="206"/>
        <v>0</v>
      </c>
      <c r="R328" s="81">
        <f t="shared" si="206"/>
        <v>0</v>
      </c>
      <c r="S328" s="81">
        <f t="shared" si="206"/>
        <v>0</v>
      </c>
      <c r="T328" s="81">
        <f t="shared" si="206"/>
        <v>0</v>
      </c>
      <c r="U328" s="81">
        <f t="shared" si="206"/>
        <v>0</v>
      </c>
      <c r="V328" s="81">
        <f t="shared" si="206"/>
        <v>0</v>
      </c>
      <c r="W328" s="81">
        <f t="shared" si="206"/>
        <v>0</v>
      </c>
      <c r="X328" s="81">
        <f t="shared" si="206"/>
        <v>0</v>
      </c>
      <c r="Y328" s="81">
        <f t="shared" si="206"/>
        <v>0</v>
      </c>
      <c r="Z328" s="81">
        <f t="shared" si="206"/>
        <v>0</v>
      </c>
      <c r="AA328" s="81">
        <f t="shared" si="206"/>
        <v>0</v>
      </c>
      <c r="AB328" s="81">
        <f t="shared" si="206"/>
        <v>0</v>
      </c>
      <c r="AC328" s="81">
        <f t="shared" si="206"/>
        <v>0</v>
      </c>
      <c r="AD328" s="81">
        <f t="shared" si="206"/>
        <v>0</v>
      </c>
      <c r="AE328" s="81">
        <f t="shared" si="206"/>
        <v>0</v>
      </c>
      <c r="AF328" s="81">
        <f t="shared" si="206"/>
        <v>0</v>
      </c>
    </row>
    <row r="329" spans="4:32" ht="12" customHeight="1">
      <c r="L329" s="140" t="s">
        <v>97</v>
      </c>
      <c r="M329" s="140"/>
      <c r="N329" s="80">
        <f t="shared" ref="N329:AF329" si="207">N17-N17</f>
        <v>0</v>
      </c>
      <c r="O329" s="80">
        <f t="shared" si="207"/>
        <v>0</v>
      </c>
      <c r="P329" s="80">
        <f t="shared" si="207"/>
        <v>0</v>
      </c>
      <c r="Q329" s="80">
        <f t="shared" si="207"/>
        <v>0</v>
      </c>
      <c r="R329" s="80">
        <f t="shared" si="207"/>
        <v>0</v>
      </c>
      <c r="S329" s="80">
        <f t="shared" si="207"/>
        <v>0</v>
      </c>
      <c r="T329" s="80">
        <f t="shared" si="207"/>
        <v>0</v>
      </c>
      <c r="U329" s="80">
        <f t="shared" si="207"/>
        <v>0</v>
      </c>
      <c r="V329" s="80">
        <f t="shared" si="207"/>
        <v>0</v>
      </c>
      <c r="W329" s="80">
        <f t="shared" si="207"/>
        <v>0</v>
      </c>
      <c r="X329" s="80">
        <f t="shared" si="207"/>
        <v>0</v>
      </c>
      <c r="Y329" s="80">
        <f t="shared" si="207"/>
        <v>0</v>
      </c>
      <c r="Z329" s="80">
        <f t="shared" si="207"/>
        <v>0</v>
      </c>
      <c r="AA329" s="80">
        <f t="shared" si="207"/>
        <v>0</v>
      </c>
      <c r="AB329" s="80">
        <f t="shared" si="207"/>
        <v>0</v>
      </c>
      <c r="AC329" s="80">
        <f t="shared" si="207"/>
        <v>0</v>
      </c>
      <c r="AD329" s="80">
        <f t="shared" si="207"/>
        <v>0</v>
      </c>
      <c r="AE329" s="80">
        <f t="shared" si="207"/>
        <v>0</v>
      </c>
      <c r="AF329" s="80">
        <f t="shared" si="207"/>
        <v>0</v>
      </c>
    </row>
    <row r="330" spans="4:32" ht="12" customHeight="1">
      <c r="L330" s="138" t="s">
        <v>96</v>
      </c>
      <c r="M330" s="138"/>
      <c r="N330" s="138"/>
      <c r="O330" s="81">
        <f t="shared" ref="O330:AF330" si="208">O18-O18</f>
        <v>0</v>
      </c>
      <c r="P330" s="81">
        <f t="shared" si="208"/>
        <v>0</v>
      </c>
      <c r="Q330" s="81">
        <f t="shared" si="208"/>
        <v>0</v>
      </c>
      <c r="R330" s="81">
        <f t="shared" si="208"/>
        <v>0</v>
      </c>
      <c r="S330" s="81">
        <f t="shared" si="208"/>
        <v>0</v>
      </c>
      <c r="T330" s="81">
        <f t="shared" si="208"/>
        <v>0</v>
      </c>
      <c r="U330" s="81">
        <f t="shared" si="208"/>
        <v>0</v>
      </c>
      <c r="V330" s="81">
        <f t="shared" si="208"/>
        <v>0</v>
      </c>
      <c r="W330" s="81">
        <f t="shared" si="208"/>
        <v>0</v>
      </c>
      <c r="X330" s="81">
        <f t="shared" si="208"/>
        <v>0</v>
      </c>
      <c r="Y330" s="81">
        <f t="shared" si="208"/>
        <v>0</v>
      </c>
      <c r="Z330" s="81">
        <f t="shared" si="208"/>
        <v>0</v>
      </c>
      <c r="AA330" s="81">
        <f t="shared" si="208"/>
        <v>0</v>
      </c>
      <c r="AB330" s="81">
        <f t="shared" si="208"/>
        <v>0</v>
      </c>
      <c r="AC330" s="81">
        <f t="shared" si="208"/>
        <v>0</v>
      </c>
      <c r="AD330" s="81">
        <f t="shared" si="208"/>
        <v>0</v>
      </c>
      <c r="AE330" s="81">
        <f t="shared" si="208"/>
        <v>0</v>
      </c>
      <c r="AF330" s="81">
        <f t="shared" si="208"/>
        <v>0</v>
      </c>
    </row>
    <row r="331" spans="4:32" ht="12" customHeight="1">
      <c r="N331" s="144" t="s">
        <v>95</v>
      </c>
      <c r="O331" s="144"/>
      <c r="P331" s="80">
        <f t="shared" ref="P331:AF331" si="209">P19-P19</f>
        <v>0</v>
      </c>
      <c r="Q331" s="80">
        <f t="shared" si="209"/>
        <v>0</v>
      </c>
      <c r="R331" s="80">
        <f t="shared" si="209"/>
        <v>0</v>
      </c>
      <c r="S331" s="80">
        <f t="shared" si="209"/>
        <v>0</v>
      </c>
      <c r="T331" s="80">
        <f t="shared" si="209"/>
        <v>0</v>
      </c>
      <c r="U331" s="80">
        <f t="shared" si="209"/>
        <v>0</v>
      </c>
      <c r="V331" s="80">
        <f t="shared" si="209"/>
        <v>0</v>
      </c>
      <c r="W331" s="80">
        <f t="shared" si="209"/>
        <v>0</v>
      </c>
      <c r="X331" s="80">
        <f t="shared" si="209"/>
        <v>0</v>
      </c>
      <c r="Y331" s="80">
        <f t="shared" si="209"/>
        <v>0</v>
      </c>
      <c r="Z331" s="80">
        <f t="shared" si="209"/>
        <v>0</v>
      </c>
      <c r="AA331" s="80">
        <f t="shared" si="209"/>
        <v>0</v>
      </c>
      <c r="AB331" s="80">
        <f t="shared" si="209"/>
        <v>0</v>
      </c>
      <c r="AC331" s="80">
        <f t="shared" si="209"/>
        <v>0</v>
      </c>
      <c r="AD331" s="80">
        <f t="shared" si="209"/>
        <v>0</v>
      </c>
      <c r="AE331" s="80">
        <f t="shared" si="209"/>
        <v>0</v>
      </c>
      <c r="AF331" s="80">
        <f t="shared" si="209"/>
        <v>0</v>
      </c>
    </row>
    <row r="332" spans="4:32" ht="12" customHeight="1">
      <c r="O332" s="138" t="s">
        <v>94</v>
      </c>
      <c r="P332" s="138"/>
      <c r="Q332" s="81">
        <f t="shared" ref="Q332:AF332" si="210">Q20-Q20</f>
        <v>0</v>
      </c>
      <c r="R332" s="81">
        <f t="shared" si="210"/>
        <v>0</v>
      </c>
      <c r="S332" s="81">
        <f t="shared" si="210"/>
        <v>0</v>
      </c>
      <c r="T332" s="81">
        <f t="shared" si="210"/>
        <v>0</v>
      </c>
      <c r="U332" s="81">
        <f t="shared" si="210"/>
        <v>0</v>
      </c>
      <c r="V332" s="81">
        <f t="shared" si="210"/>
        <v>0</v>
      </c>
      <c r="W332" s="81">
        <f t="shared" si="210"/>
        <v>0</v>
      </c>
      <c r="X332" s="81">
        <f t="shared" si="210"/>
        <v>0</v>
      </c>
      <c r="Y332" s="81">
        <f t="shared" si="210"/>
        <v>0</v>
      </c>
      <c r="Z332" s="81">
        <f t="shared" si="210"/>
        <v>0</v>
      </c>
      <c r="AA332" s="81">
        <f t="shared" si="210"/>
        <v>0</v>
      </c>
      <c r="AB332" s="81">
        <f t="shared" si="210"/>
        <v>0</v>
      </c>
      <c r="AC332" s="81">
        <f t="shared" si="210"/>
        <v>0</v>
      </c>
      <c r="AD332" s="81">
        <f t="shared" si="210"/>
        <v>0</v>
      </c>
      <c r="AE332" s="81">
        <f t="shared" si="210"/>
        <v>0</v>
      </c>
      <c r="AF332" s="81">
        <f t="shared" si="210"/>
        <v>0</v>
      </c>
    </row>
    <row r="333" spans="4:32" ht="12" customHeight="1">
      <c r="P333" s="140" t="s">
        <v>93</v>
      </c>
      <c r="Q333" s="140"/>
      <c r="R333" s="80">
        <f t="shared" ref="R333:AF333" si="211">R21-R21</f>
        <v>0</v>
      </c>
      <c r="S333" s="80">
        <f t="shared" si="211"/>
        <v>0</v>
      </c>
      <c r="T333" s="80">
        <f t="shared" si="211"/>
        <v>0</v>
      </c>
      <c r="U333" s="80">
        <f t="shared" si="211"/>
        <v>0</v>
      </c>
      <c r="V333" s="80">
        <f t="shared" si="211"/>
        <v>0</v>
      </c>
      <c r="W333" s="80">
        <f t="shared" si="211"/>
        <v>0</v>
      </c>
      <c r="X333" s="80">
        <f t="shared" si="211"/>
        <v>0</v>
      </c>
      <c r="Y333" s="80">
        <f t="shared" si="211"/>
        <v>0</v>
      </c>
      <c r="Z333" s="80">
        <f t="shared" si="211"/>
        <v>0</v>
      </c>
      <c r="AA333" s="80">
        <f t="shared" si="211"/>
        <v>0</v>
      </c>
      <c r="AB333" s="80">
        <f t="shared" si="211"/>
        <v>0</v>
      </c>
      <c r="AC333" s="80">
        <f t="shared" si="211"/>
        <v>0</v>
      </c>
      <c r="AD333" s="80">
        <f t="shared" si="211"/>
        <v>0</v>
      </c>
      <c r="AE333" s="80">
        <f t="shared" si="211"/>
        <v>0</v>
      </c>
      <c r="AF333" s="80">
        <f t="shared" si="211"/>
        <v>0</v>
      </c>
    </row>
    <row r="334" spans="4:32" ht="12" customHeight="1">
      <c r="Q334" s="138" t="s">
        <v>92</v>
      </c>
      <c r="R334" s="138"/>
      <c r="S334" s="81">
        <f t="shared" ref="S334:AF334" si="212">S22-S22</f>
        <v>0</v>
      </c>
      <c r="T334" s="81">
        <f t="shared" si="212"/>
        <v>0</v>
      </c>
      <c r="U334" s="81">
        <f t="shared" si="212"/>
        <v>0</v>
      </c>
      <c r="V334" s="81">
        <f t="shared" si="212"/>
        <v>0</v>
      </c>
      <c r="W334" s="81">
        <f t="shared" si="212"/>
        <v>0</v>
      </c>
      <c r="X334" s="81">
        <f t="shared" si="212"/>
        <v>0</v>
      </c>
      <c r="Y334" s="81">
        <f t="shared" si="212"/>
        <v>0</v>
      </c>
      <c r="Z334" s="81">
        <f t="shared" si="212"/>
        <v>0</v>
      </c>
      <c r="AA334" s="81">
        <f t="shared" si="212"/>
        <v>0</v>
      </c>
      <c r="AB334" s="81">
        <f t="shared" si="212"/>
        <v>0</v>
      </c>
      <c r="AC334" s="81">
        <f t="shared" si="212"/>
        <v>0</v>
      </c>
      <c r="AD334" s="81">
        <f t="shared" si="212"/>
        <v>0</v>
      </c>
      <c r="AE334" s="81">
        <f t="shared" si="212"/>
        <v>0</v>
      </c>
      <c r="AF334" s="81">
        <f t="shared" si="212"/>
        <v>0</v>
      </c>
    </row>
    <row r="335" spans="4:32" ht="12" customHeight="1">
      <c r="R335" s="140" t="s">
        <v>91</v>
      </c>
      <c r="S335" s="140"/>
      <c r="T335" s="80">
        <f t="shared" ref="T335:AF335" si="213">T23-T23</f>
        <v>0</v>
      </c>
      <c r="U335" s="80">
        <f t="shared" si="213"/>
        <v>0</v>
      </c>
      <c r="V335" s="80">
        <f t="shared" si="213"/>
        <v>0</v>
      </c>
      <c r="W335" s="80">
        <f t="shared" si="213"/>
        <v>0</v>
      </c>
      <c r="X335" s="80">
        <f t="shared" si="213"/>
        <v>0</v>
      </c>
      <c r="Y335" s="80">
        <f t="shared" si="213"/>
        <v>0</v>
      </c>
      <c r="Z335" s="80">
        <f t="shared" si="213"/>
        <v>0</v>
      </c>
      <c r="AA335" s="80">
        <f t="shared" si="213"/>
        <v>0</v>
      </c>
      <c r="AB335" s="80">
        <f t="shared" si="213"/>
        <v>0</v>
      </c>
      <c r="AC335" s="80">
        <f t="shared" si="213"/>
        <v>0</v>
      </c>
      <c r="AD335" s="80">
        <f t="shared" si="213"/>
        <v>0</v>
      </c>
      <c r="AE335" s="80">
        <f t="shared" si="213"/>
        <v>0</v>
      </c>
      <c r="AF335" s="80">
        <f t="shared" si="213"/>
        <v>0</v>
      </c>
    </row>
    <row r="336" spans="4:32" ht="12" customHeight="1">
      <c r="S336" s="138" t="s">
        <v>90</v>
      </c>
      <c r="T336" s="138"/>
      <c r="U336" s="81">
        <f t="shared" ref="U336:AF336" si="214">U24-U24</f>
        <v>0</v>
      </c>
      <c r="V336" s="81">
        <f t="shared" si="214"/>
        <v>0</v>
      </c>
      <c r="W336" s="81">
        <f t="shared" si="214"/>
        <v>0</v>
      </c>
      <c r="X336" s="81">
        <f t="shared" si="214"/>
        <v>0</v>
      </c>
      <c r="Y336" s="81">
        <f t="shared" si="214"/>
        <v>0</v>
      </c>
      <c r="Z336" s="81">
        <f t="shared" si="214"/>
        <v>0</v>
      </c>
      <c r="AA336" s="81">
        <f t="shared" si="214"/>
        <v>0</v>
      </c>
      <c r="AB336" s="81">
        <f t="shared" si="214"/>
        <v>0</v>
      </c>
      <c r="AC336" s="81">
        <f t="shared" si="214"/>
        <v>0</v>
      </c>
      <c r="AD336" s="81">
        <f t="shared" si="214"/>
        <v>0</v>
      </c>
      <c r="AE336" s="81">
        <f t="shared" si="214"/>
        <v>0</v>
      </c>
      <c r="AF336" s="81">
        <f t="shared" si="214"/>
        <v>0</v>
      </c>
    </row>
    <row r="337" spans="2:32" ht="12" customHeight="1">
      <c r="T337" s="137" t="s">
        <v>89</v>
      </c>
      <c r="U337" s="137"/>
      <c r="V337" s="80">
        <f t="shared" ref="V337:AF337" si="215">V25-V25</f>
        <v>0</v>
      </c>
      <c r="W337" s="80">
        <f t="shared" si="215"/>
        <v>0</v>
      </c>
      <c r="X337" s="80">
        <f t="shared" si="215"/>
        <v>0</v>
      </c>
      <c r="Y337" s="80">
        <f t="shared" si="215"/>
        <v>0</v>
      </c>
      <c r="Z337" s="80">
        <f t="shared" si="215"/>
        <v>0</v>
      </c>
      <c r="AA337" s="80">
        <f t="shared" si="215"/>
        <v>0</v>
      </c>
      <c r="AB337" s="80">
        <f t="shared" si="215"/>
        <v>0</v>
      </c>
      <c r="AC337" s="80">
        <f t="shared" si="215"/>
        <v>0</v>
      </c>
      <c r="AD337" s="80">
        <f t="shared" si="215"/>
        <v>0</v>
      </c>
      <c r="AE337" s="80">
        <f t="shared" si="215"/>
        <v>0</v>
      </c>
      <c r="AF337" s="80">
        <f t="shared" si="215"/>
        <v>0</v>
      </c>
    </row>
    <row r="338" spans="2:32" ht="12" customHeight="1">
      <c r="C338" s="142" t="s">
        <v>116</v>
      </c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U338" s="138" t="s">
        <v>37</v>
      </c>
      <c r="V338" s="138"/>
      <c r="W338" s="81">
        <f t="shared" ref="W338:AF338" si="216">W26-W26</f>
        <v>0</v>
      </c>
      <c r="X338" s="81">
        <f t="shared" si="216"/>
        <v>0</v>
      </c>
      <c r="Y338" s="81">
        <f t="shared" si="216"/>
        <v>0</v>
      </c>
      <c r="Z338" s="81">
        <f t="shared" si="216"/>
        <v>0</v>
      </c>
      <c r="AA338" s="81">
        <f t="shared" si="216"/>
        <v>0</v>
      </c>
      <c r="AB338" s="81">
        <f t="shared" si="216"/>
        <v>0</v>
      </c>
      <c r="AC338" s="81">
        <f t="shared" si="216"/>
        <v>0</v>
      </c>
      <c r="AD338" s="81">
        <f t="shared" si="216"/>
        <v>0</v>
      </c>
      <c r="AE338" s="81">
        <f t="shared" si="216"/>
        <v>0</v>
      </c>
      <c r="AF338" s="81">
        <f t="shared" si="216"/>
        <v>0</v>
      </c>
    </row>
    <row r="339" spans="2:32" ht="12" customHeight="1">
      <c r="B339" s="143" t="s">
        <v>87</v>
      </c>
      <c r="C339" s="143"/>
      <c r="D339" s="143"/>
      <c r="E339" s="143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143"/>
      <c r="U339" s="140" t="s">
        <v>38</v>
      </c>
      <c r="V339" s="140"/>
      <c r="W339" s="140"/>
      <c r="X339" s="80">
        <f t="shared" ref="X339:AF339" si="217">X27-X27</f>
        <v>0</v>
      </c>
      <c r="Y339" s="80">
        <f t="shared" si="217"/>
        <v>0</v>
      </c>
      <c r="Z339" s="80">
        <f t="shared" si="217"/>
        <v>0</v>
      </c>
      <c r="AA339" s="80">
        <f t="shared" si="217"/>
        <v>0</v>
      </c>
      <c r="AB339" s="80">
        <f t="shared" si="217"/>
        <v>0</v>
      </c>
      <c r="AC339" s="80">
        <f t="shared" si="217"/>
        <v>0</v>
      </c>
      <c r="AD339" s="80">
        <f t="shared" si="217"/>
        <v>0</v>
      </c>
      <c r="AE339" s="80">
        <f t="shared" si="217"/>
        <v>0</v>
      </c>
      <c r="AF339" s="80">
        <f t="shared" si="217"/>
        <v>0</v>
      </c>
    </row>
    <row r="340" spans="2:32" ht="12" customHeight="1">
      <c r="C340" s="142" t="s">
        <v>115</v>
      </c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W340" s="139" t="s">
        <v>39</v>
      </c>
      <c r="X340" s="139"/>
      <c r="Y340" s="81">
        <f t="shared" ref="Y340:AF340" si="218">Y28-Y28</f>
        <v>0</v>
      </c>
      <c r="Z340" s="81">
        <f t="shared" si="218"/>
        <v>0</v>
      </c>
      <c r="AA340" s="81">
        <f t="shared" si="218"/>
        <v>0</v>
      </c>
      <c r="AB340" s="81">
        <f t="shared" si="218"/>
        <v>0</v>
      </c>
      <c r="AC340" s="81">
        <f t="shared" si="218"/>
        <v>0</v>
      </c>
      <c r="AD340" s="81">
        <f t="shared" si="218"/>
        <v>0</v>
      </c>
      <c r="AE340" s="81">
        <f t="shared" si="218"/>
        <v>0</v>
      </c>
      <c r="AF340" s="81">
        <f t="shared" si="218"/>
        <v>0</v>
      </c>
    </row>
    <row r="341" spans="2:32" ht="12" customHeight="1">
      <c r="X341" s="140" t="s">
        <v>40</v>
      </c>
      <c r="Y341" s="140"/>
      <c r="Z341" s="80">
        <f t="shared" ref="Z341:AF341" si="219">Z29-Z29</f>
        <v>0</v>
      </c>
      <c r="AA341" s="80">
        <f t="shared" si="219"/>
        <v>0</v>
      </c>
      <c r="AB341" s="80">
        <f t="shared" si="219"/>
        <v>0</v>
      </c>
      <c r="AC341" s="80">
        <f t="shared" si="219"/>
        <v>0</v>
      </c>
      <c r="AD341" s="80">
        <f t="shared" si="219"/>
        <v>0</v>
      </c>
      <c r="AE341" s="80">
        <f t="shared" si="219"/>
        <v>0</v>
      </c>
      <c r="AF341" s="80">
        <f t="shared" si="219"/>
        <v>0</v>
      </c>
    </row>
    <row r="342" spans="2:32" ht="12" customHeight="1">
      <c r="X342" s="138" t="s">
        <v>41</v>
      </c>
      <c r="Y342" s="138"/>
      <c r="Z342" s="138"/>
      <c r="AA342" s="81">
        <f t="shared" ref="AA342:AF342" si="220">AA30-AA30</f>
        <v>0</v>
      </c>
      <c r="AB342" s="81">
        <f t="shared" si="220"/>
        <v>0</v>
      </c>
      <c r="AC342" s="81">
        <f t="shared" si="220"/>
        <v>0</v>
      </c>
      <c r="AD342" s="81">
        <f t="shared" si="220"/>
        <v>0</v>
      </c>
      <c r="AE342" s="81">
        <f t="shared" si="220"/>
        <v>0</v>
      </c>
      <c r="AF342" s="81">
        <f t="shared" si="220"/>
        <v>0</v>
      </c>
    </row>
    <row r="343" spans="2:32" ht="12" customHeight="1">
      <c r="Y343" s="140" t="s">
        <v>42</v>
      </c>
      <c r="Z343" s="140"/>
      <c r="AA343" s="140"/>
      <c r="AB343" s="80">
        <f>AB31-AB31</f>
        <v>0</v>
      </c>
      <c r="AC343" s="80">
        <f>AC31-AC31</f>
        <v>0</v>
      </c>
      <c r="AD343" s="80">
        <f>AD31-AD31</f>
        <v>0</v>
      </c>
      <c r="AE343" s="80">
        <f>AE31-AE31</f>
        <v>0</v>
      </c>
      <c r="AF343" s="80">
        <f>AF31-AF31</f>
        <v>0</v>
      </c>
    </row>
    <row r="344" spans="2:32" ht="12" customHeight="1">
      <c r="Z344" s="138" t="s">
        <v>43</v>
      </c>
      <c r="AA344" s="138"/>
      <c r="AB344" s="138"/>
      <c r="AC344" s="81">
        <f>AC32-AC32</f>
        <v>0</v>
      </c>
      <c r="AD344" s="81">
        <f>AD32-AD32</f>
        <v>0</v>
      </c>
      <c r="AE344" s="81">
        <f>AE32-AE32</f>
        <v>0</v>
      </c>
      <c r="AF344" s="81">
        <f>AF32-AF32</f>
        <v>0</v>
      </c>
    </row>
    <row r="345" spans="2:32" ht="12" customHeight="1">
      <c r="AB345" s="140" t="s">
        <v>44</v>
      </c>
      <c r="AC345" s="140"/>
      <c r="AD345" s="80">
        <f>AD33-AD33</f>
        <v>0</v>
      </c>
      <c r="AE345" s="80">
        <f>AE33-AE33</f>
        <v>0</v>
      </c>
      <c r="AF345" s="80">
        <f>AF33-AF33</f>
        <v>0</v>
      </c>
    </row>
    <row r="346" spans="2:32" ht="12" customHeight="1">
      <c r="AA346" s="138" t="s">
        <v>45</v>
      </c>
      <c r="AB346" s="138"/>
      <c r="AC346" s="138"/>
      <c r="AD346" s="138"/>
      <c r="AE346" s="81">
        <f>AE34-AE34</f>
        <v>0</v>
      </c>
      <c r="AF346" s="81">
        <f>AF34-AF34</f>
        <v>0</v>
      </c>
    </row>
    <row r="347" spans="2:32" ht="12" customHeight="1">
      <c r="AB347" s="140" t="s">
        <v>85</v>
      </c>
      <c r="AC347" s="140"/>
      <c r="AD347" s="140"/>
      <c r="AE347" s="140"/>
      <c r="AF347" s="80">
        <f>AF35-AF35</f>
        <v>0</v>
      </c>
    </row>
    <row r="348" spans="2:32" ht="12" customHeight="1"/>
    <row r="349" spans="2:32" ht="12" customHeight="1"/>
    <row r="350" spans="2:32" ht="12" customHeight="1"/>
    <row r="351" spans="2:32" ht="12" customHeight="1"/>
    <row r="352" spans="2:32" ht="12" customHeight="1"/>
    <row r="353" spans="1:32" ht="12" customHeight="1"/>
    <row r="354" spans="1:32" ht="12" customHeight="1"/>
    <row r="355" spans="1:32" ht="93" customHeight="1">
      <c r="B355" s="86" t="s">
        <v>107</v>
      </c>
      <c r="C355" s="86" t="s">
        <v>106</v>
      </c>
      <c r="D355" s="86" t="s">
        <v>24</v>
      </c>
      <c r="E355" s="86" t="s">
        <v>105</v>
      </c>
      <c r="F355" s="86" t="s">
        <v>104</v>
      </c>
      <c r="G355" s="86" t="s">
        <v>103</v>
      </c>
      <c r="H355" s="86" t="s">
        <v>102</v>
      </c>
      <c r="I355" s="86" t="s">
        <v>101</v>
      </c>
      <c r="J355" s="86" t="s">
        <v>100</v>
      </c>
      <c r="K355" s="86" t="s">
        <v>99</v>
      </c>
      <c r="L355" s="86" t="s">
        <v>98</v>
      </c>
      <c r="M355" s="86" t="s">
        <v>97</v>
      </c>
      <c r="N355" s="86" t="s">
        <v>96</v>
      </c>
      <c r="O355" s="86" t="s">
        <v>95</v>
      </c>
      <c r="P355" s="83" t="s">
        <v>94</v>
      </c>
      <c r="Q355" s="83" t="s">
        <v>93</v>
      </c>
      <c r="R355" s="85" t="s">
        <v>92</v>
      </c>
      <c r="S355" s="83" t="s">
        <v>91</v>
      </c>
      <c r="T355" s="83" t="s">
        <v>90</v>
      </c>
      <c r="U355" s="84" t="s">
        <v>89</v>
      </c>
      <c r="V355" s="83" t="s">
        <v>37</v>
      </c>
      <c r="W355" s="83" t="s">
        <v>38</v>
      </c>
      <c r="X355" s="83" t="s">
        <v>39</v>
      </c>
      <c r="Y355" s="83" t="s">
        <v>40</v>
      </c>
      <c r="Z355" s="83" t="s">
        <v>41</v>
      </c>
      <c r="AA355" s="83" t="s">
        <v>42</v>
      </c>
      <c r="AB355" s="83" t="s">
        <v>43</v>
      </c>
      <c r="AC355" s="83" t="s">
        <v>44</v>
      </c>
      <c r="AD355" s="83" t="s">
        <v>45</v>
      </c>
      <c r="AE355" s="83" t="s">
        <v>85</v>
      </c>
      <c r="AF355" s="83" t="s">
        <v>109</v>
      </c>
    </row>
    <row r="356" spans="1:32" ht="12" customHeight="1">
      <c r="A356" s="82" t="s">
        <v>108</v>
      </c>
      <c r="B356" s="87">
        <f t="shared" ref="B356:AF356" si="221">B44-0.33*B44</f>
        <v>45.56</v>
      </c>
      <c r="C356" s="87">
        <f t="shared" si="221"/>
        <v>56.95</v>
      </c>
      <c r="D356" s="87">
        <f t="shared" si="221"/>
        <v>68.34</v>
      </c>
      <c r="E356" s="87">
        <f t="shared" si="221"/>
        <v>79.72999999999999</v>
      </c>
      <c r="F356" s="87">
        <f t="shared" si="221"/>
        <v>79.72999999999999</v>
      </c>
      <c r="G356" s="87">
        <f t="shared" si="221"/>
        <v>91.12</v>
      </c>
      <c r="H356" s="87">
        <f t="shared" si="221"/>
        <v>91.12</v>
      </c>
      <c r="I356" s="87">
        <f t="shared" si="221"/>
        <v>91.12</v>
      </c>
      <c r="J356" s="87">
        <f t="shared" si="221"/>
        <v>113.9</v>
      </c>
      <c r="K356" s="87">
        <f t="shared" si="221"/>
        <v>113.9</v>
      </c>
      <c r="L356" s="87">
        <f t="shared" si="221"/>
        <v>113.9</v>
      </c>
      <c r="M356" s="87">
        <f t="shared" si="221"/>
        <v>113.9</v>
      </c>
      <c r="N356" s="87">
        <f t="shared" si="221"/>
        <v>136.68</v>
      </c>
      <c r="O356" s="87">
        <f t="shared" si="221"/>
        <v>136.68</v>
      </c>
      <c r="P356" s="87">
        <f t="shared" si="221"/>
        <v>136.68</v>
      </c>
      <c r="Q356" s="87">
        <f t="shared" si="221"/>
        <v>136.68</v>
      </c>
      <c r="R356" s="87">
        <f t="shared" si="221"/>
        <v>159.45999999999998</v>
      </c>
      <c r="S356" s="87">
        <f t="shared" si="221"/>
        <v>159.45999999999998</v>
      </c>
      <c r="T356" s="87">
        <f t="shared" si="221"/>
        <v>192.95999999999998</v>
      </c>
      <c r="U356" s="87">
        <f t="shared" si="221"/>
        <v>192.95999999999998</v>
      </c>
      <c r="V356" s="87">
        <f t="shared" si="221"/>
        <v>192.95999999999998</v>
      </c>
      <c r="W356" s="87">
        <f t="shared" si="221"/>
        <v>217.07999999999998</v>
      </c>
      <c r="X356" s="87">
        <f t="shared" si="221"/>
        <v>217.07999999999998</v>
      </c>
      <c r="Y356" s="87">
        <f t="shared" si="221"/>
        <v>217.07999999999998</v>
      </c>
      <c r="Z356" s="87">
        <f t="shared" si="221"/>
        <v>241.2</v>
      </c>
      <c r="AA356" s="87">
        <f t="shared" si="221"/>
        <v>241.2</v>
      </c>
      <c r="AB356" s="87">
        <f t="shared" si="221"/>
        <v>241.2</v>
      </c>
      <c r="AC356" s="87">
        <f t="shared" si="221"/>
        <v>241.2</v>
      </c>
      <c r="AD356" s="87">
        <f t="shared" si="221"/>
        <v>265.32</v>
      </c>
      <c r="AE356" s="87">
        <f t="shared" si="221"/>
        <v>265.32</v>
      </c>
      <c r="AF356" s="87">
        <f t="shared" si="221"/>
        <v>265.32</v>
      </c>
    </row>
    <row r="357" spans="1:32" ht="12" customHeight="1">
      <c r="A357" s="141" t="s">
        <v>107</v>
      </c>
      <c r="B357" s="141"/>
      <c r="C357" s="88">
        <f t="shared" ref="C357:AF357" si="222">C45-0.33*C45</f>
        <v>56.95</v>
      </c>
      <c r="D357" s="88">
        <f t="shared" si="222"/>
        <v>68.34</v>
      </c>
      <c r="E357" s="88">
        <f t="shared" si="222"/>
        <v>79.72999999999999</v>
      </c>
      <c r="F357" s="88">
        <f t="shared" si="222"/>
        <v>79.72999999999999</v>
      </c>
      <c r="G357" s="88">
        <f t="shared" si="222"/>
        <v>91.12</v>
      </c>
      <c r="H357" s="88">
        <f t="shared" si="222"/>
        <v>91.12</v>
      </c>
      <c r="I357" s="88">
        <f t="shared" si="222"/>
        <v>91.12</v>
      </c>
      <c r="J357" s="88">
        <f t="shared" si="222"/>
        <v>113.9</v>
      </c>
      <c r="K357" s="88">
        <f t="shared" si="222"/>
        <v>113.9</v>
      </c>
      <c r="L357" s="88">
        <f t="shared" si="222"/>
        <v>113.9</v>
      </c>
      <c r="M357" s="88">
        <f t="shared" si="222"/>
        <v>113.9</v>
      </c>
      <c r="N357" s="88">
        <f t="shared" si="222"/>
        <v>136.68</v>
      </c>
      <c r="O357" s="88">
        <f t="shared" si="222"/>
        <v>136.68</v>
      </c>
      <c r="P357" s="88">
        <f t="shared" si="222"/>
        <v>136.68</v>
      </c>
      <c r="Q357" s="88">
        <f t="shared" si="222"/>
        <v>136.68</v>
      </c>
      <c r="R357" s="88">
        <f t="shared" si="222"/>
        <v>159.45999999999998</v>
      </c>
      <c r="S357" s="88">
        <f t="shared" si="222"/>
        <v>159.45999999999998</v>
      </c>
      <c r="T357" s="88">
        <f t="shared" si="222"/>
        <v>192.95999999999998</v>
      </c>
      <c r="U357" s="88">
        <f t="shared" si="222"/>
        <v>192.95999999999998</v>
      </c>
      <c r="V357" s="88">
        <f t="shared" si="222"/>
        <v>192.95999999999998</v>
      </c>
      <c r="W357" s="88">
        <f t="shared" si="222"/>
        <v>217.07999999999998</v>
      </c>
      <c r="X357" s="88">
        <f t="shared" si="222"/>
        <v>217.07999999999998</v>
      </c>
      <c r="Y357" s="88">
        <f t="shared" si="222"/>
        <v>217.07999999999998</v>
      </c>
      <c r="Z357" s="88">
        <f t="shared" si="222"/>
        <v>241.2</v>
      </c>
      <c r="AA357" s="88">
        <f t="shared" si="222"/>
        <v>241.2</v>
      </c>
      <c r="AB357" s="88">
        <f t="shared" si="222"/>
        <v>241.2</v>
      </c>
      <c r="AC357" s="88">
        <f t="shared" si="222"/>
        <v>241.2</v>
      </c>
      <c r="AD357" s="88">
        <f t="shared" si="222"/>
        <v>265.32</v>
      </c>
      <c r="AE357" s="88">
        <f t="shared" si="222"/>
        <v>265.32</v>
      </c>
      <c r="AF357" s="88">
        <f t="shared" si="222"/>
        <v>265.32</v>
      </c>
    </row>
    <row r="358" spans="1:32" ht="12" customHeight="1">
      <c r="A358" s="140" t="s">
        <v>106</v>
      </c>
      <c r="B358" s="140"/>
      <c r="C358" s="140"/>
      <c r="D358" s="87">
        <f t="shared" ref="D358:AF358" si="223">D46-0.33*D46</f>
        <v>56.95</v>
      </c>
      <c r="E358" s="87">
        <f t="shared" si="223"/>
        <v>79.72999999999999</v>
      </c>
      <c r="F358" s="87">
        <f t="shared" si="223"/>
        <v>79.72999999999999</v>
      </c>
      <c r="G358" s="87">
        <f t="shared" si="223"/>
        <v>91.12</v>
      </c>
      <c r="H358" s="87">
        <f t="shared" si="223"/>
        <v>91.12</v>
      </c>
      <c r="I358" s="87">
        <f t="shared" si="223"/>
        <v>91.12</v>
      </c>
      <c r="J358" s="87">
        <f t="shared" si="223"/>
        <v>113.9</v>
      </c>
      <c r="K358" s="87">
        <f t="shared" si="223"/>
        <v>113.9</v>
      </c>
      <c r="L358" s="87">
        <f t="shared" si="223"/>
        <v>113.9</v>
      </c>
      <c r="M358" s="87">
        <f t="shared" si="223"/>
        <v>113.9</v>
      </c>
      <c r="N358" s="87">
        <f t="shared" si="223"/>
        <v>136.68</v>
      </c>
      <c r="O358" s="87">
        <f t="shared" si="223"/>
        <v>136.68</v>
      </c>
      <c r="P358" s="87">
        <f t="shared" si="223"/>
        <v>136.68</v>
      </c>
      <c r="Q358" s="87">
        <f t="shared" si="223"/>
        <v>136.68</v>
      </c>
      <c r="R358" s="87">
        <f t="shared" si="223"/>
        <v>159.45999999999998</v>
      </c>
      <c r="S358" s="87">
        <f t="shared" si="223"/>
        <v>159.45999999999998</v>
      </c>
      <c r="T358" s="87">
        <f t="shared" si="223"/>
        <v>192.95999999999998</v>
      </c>
      <c r="U358" s="87">
        <f t="shared" si="223"/>
        <v>192.95999999999998</v>
      </c>
      <c r="V358" s="87">
        <f t="shared" si="223"/>
        <v>192.95999999999998</v>
      </c>
      <c r="W358" s="87">
        <f t="shared" si="223"/>
        <v>217.07999999999998</v>
      </c>
      <c r="X358" s="87">
        <f t="shared" si="223"/>
        <v>217.07999999999998</v>
      </c>
      <c r="Y358" s="87">
        <f t="shared" si="223"/>
        <v>217.07999999999998</v>
      </c>
      <c r="Z358" s="87">
        <f t="shared" si="223"/>
        <v>241.2</v>
      </c>
      <c r="AA358" s="87">
        <f t="shared" si="223"/>
        <v>241.2</v>
      </c>
      <c r="AB358" s="87">
        <f t="shared" si="223"/>
        <v>241.2</v>
      </c>
      <c r="AC358" s="87">
        <f t="shared" si="223"/>
        <v>241.2</v>
      </c>
      <c r="AD358" s="87">
        <f t="shared" si="223"/>
        <v>265.32</v>
      </c>
      <c r="AE358" s="87">
        <f t="shared" si="223"/>
        <v>265.32</v>
      </c>
      <c r="AF358" s="87">
        <f t="shared" si="223"/>
        <v>265.32</v>
      </c>
    </row>
    <row r="359" spans="1:32" ht="12" customHeight="1">
      <c r="C359" s="138" t="s">
        <v>24</v>
      </c>
      <c r="D359" s="138"/>
      <c r="E359" s="88">
        <f t="shared" ref="E359:AF359" si="224">E47-0.33*E47</f>
        <v>68.34</v>
      </c>
      <c r="F359" s="88">
        <f t="shared" si="224"/>
        <v>68.34</v>
      </c>
      <c r="G359" s="88">
        <f t="shared" si="224"/>
        <v>79.72999999999999</v>
      </c>
      <c r="H359" s="88">
        <f t="shared" si="224"/>
        <v>91.12</v>
      </c>
      <c r="I359" s="88">
        <f t="shared" si="224"/>
        <v>91.12</v>
      </c>
      <c r="J359" s="88">
        <f t="shared" si="224"/>
        <v>91.12</v>
      </c>
      <c r="K359" s="88">
        <f t="shared" si="224"/>
        <v>113.9</v>
      </c>
      <c r="L359" s="88">
        <f t="shared" si="224"/>
        <v>113.9</v>
      </c>
      <c r="M359" s="88">
        <f t="shared" si="224"/>
        <v>113.9</v>
      </c>
      <c r="N359" s="88">
        <f t="shared" si="224"/>
        <v>136.68</v>
      </c>
      <c r="O359" s="88">
        <f t="shared" si="224"/>
        <v>136.68</v>
      </c>
      <c r="P359" s="88">
        <f t="shared" si="224"/>
        <v>136.68</v>
      </c>
      <c r="Q359" s="88">
        <f t="shared" si="224"/>
        <v>136.68</v>
      </c>
      <c r="R359" s="88">
        <f t="shared" si="224"/>
        <v>159.45999999999998</v>
      </c>
      <c r="S359" s="88">
        <f t="shared" si="224"/>
        <v>159.45999999999998</v>
      </c>
      <c r="T359" s="88">
        <f t="shared" si="224"/>
        <v>192.95999999999998</v>
      </c>
      <c r="U359" s="88">
        <f t="shared" si="224"/>
        <v>192.95999999999998</v>
      </c>
      <c r="V359" s="88">
        <f t="shared" si="224"/>
        <v>192.95999999999998</v>
      </c>
      <c r="W359" s="88">
        <f t="shared" si="224"/>
        <v>217.07999999999998</v>
      </c>
      <c r="X359" s="88">
        <f t="shared" si="224"/>
        <v>217.07999999999998</v>
      </c>
      <c r="Y359" s="88">
        <f t="shared" si="224"/>
        <v>217.07999999999998</v>
      </c>
      <c r="Z359" s="88">
        <f t="shared" si="224"/>
        <v>241.2</v>
      </c>
      <c r="AA359" s="88">
        <f t="shared" si="224"/>
        <v>241.2</v>
      </c>
      <c r="AB359" s="88">
        <f t="shared" si="224"/>
        <v>241.2</v>
      </c>
      <c r="AC359" s="88">
        <f t="shared" si="224"/>
        <v>241.2</v>
      </c>
      <c r="AD359" s="88">
        <f t="shared" si="224"/>
        <v>265.32</v>
      </c>
      <c r="AE359" s="88">
        <f t="shared" si="224"/>
        <v>265.32</v>
      </c>
      <c r="AF359" s="88">
        <f t="shared" si="224"/>
        <v>265.32</v>
      </c>
    </row>
    <row r="360" spans="1:32" ht="12" customHeight="1">
      <c r="D360" s="140" t="s">
        <v>105</v>
      </c>
      <c r="E360" s="140"/>
      <c r="F360" s="87">
        <f t="shared" ref="F360:AF360" si="225">F48-0.33*F48</f>
        <v>68.34</v>
      </c>
      <c r="G360" s="87">
        <f t="shared" si="225"/>
        <v>68.34</v>
      </c>
      <c r="H360" s="87">
        <f t="shared" si="225"/>
        <v>79.72999999999999</v>
      </c>
      <c r="I360" s="87">
        <f t="shared" si="225"/>
        <v>91.12</v>
      </c>
      <c r="J360" s="87">
        <f t="shared" si="225"/>
        <v>91.12</v>
      </c>
      <c r="K360" s="87">
        <f t="shared" si="225"/>
        <v>91.12</v>
      </c>
      <c r="L360" s="87">
        <f t="shared" si="225"/>
        <v>113.9</v>
      </c>
      <c r="M360" s="87">
        <f t="shared" si="225"/>
        <v>113.9</v>
      </c>
      <c r="N360" s="87">
        <f t="shared" si="225"/>
        <v>113.9</v>
      </c>
      <c r="O360" s="87">
        <f t="shared" si="225"/>
        <v>113.9</v>
      </c>
      <c r="P360" s="87">
        <f t="shared" si="225"/>
        <v>136.68</v>
      </c>
      <c r="Q360" s="87">
        <f t="shared" si="225"/>
        <v>136.68</v>
      </c>
      <c r="R360" s="87">
        <f t="shared" si="225"/>
        <v>136.68</v>
      </c>
      <c r="S360" s="87">
        <f t="shared" si="225"/>
        <v>136.68</v>
      </c>
      <c r="T360" s="87">
        <f t="shared" si="225"/>
        <v>168.83999999999997</v>
      </c>
      <c r="U360" s="87">
        <f t="shared" si="225"/>
        <v>168.83999999999997</v>
      </c>
      <c r="V360" s="87">
        <f t="shared" si="225"/>
        <v>168.83999999999997</v>
      </c>
      <c r="W360" s="87">
        <f t="shared" si="225"/>
        <v>192.95999999999998</v>
      </c>
      <c r="X360" s="87">
        <f t="shared" si="225"/>
        <v>192.95999999999998</v>
      </c>
      <c r="Y360" s="87">
        <f t="shared" si="225"/>
        <v>192.95999999999998</v>
      </c>
      <c r="Z360" s="87">
        <f t="shared" si="225"/>
        <v>217.07999999999998</v>
      </c>
      <c r="AA360" s="87">
        <f t="shared" si="225"/>
        <v>217.07999999999998</v>
      </c>
      <c r="AB360" s="87">
        <f t="shared" si="225"/>
        <v>217.07999999999998</v>
      </c>
      <c r="AC360" s="87">
        <f t="shared" si="225"/>
        <v>217.07999999999998</v>
      </c>
      <c r="AD360" s="87">
        <f t="shared" si="225"/>
        <v>241.2</v>
      </c>
      <c r="AE360" s="87">
        <f t="shared" si="225"/>
        <v>241.2</v>
      </c>
      <c r="AF360" s="87">
        <f t="shared" si="225"/>
        <v>241.2</v>
      </c>
    </row>
    <row r="361" spans="1:32" ht="12" customHeight="1">
      <c r="E361" s="141" t="s">
        <v>104</v>
      </c>
      <c r="F361" s="141"/>
      <c r="G361" s="88">
        <f t="shared" ref="G361:AF361" si="226">G49-0.33*G49</f>
        <v>68.34</v>
      </c>
      <c r="H361" s="88">
        <f t="shared" si="226"/>
        <v>68.34</v>
      </c>
      <c r="I361" s="88">
        <f t="shared" si="226"/>
        <v>91.12</v>
      </c>
      <c r="J361" s="88">
        <f t="shared" si="226"/>
        <v>91.12</v>
      </c>
      <c r="K361" s="88">
        <f t="shared" si="226"/>
        <v>91.12</v>
      </c>
      <c r="L361" s="88">
        <f t="shared" si="226"/>
        <v>113.9</v>
      </c>
      <c r="M361" s="88">
        <f t="shared" si="226"/>
        <v>113.9</v>
      </c>
      <c r="N361" s="88">
        <f t="shared" si="226"/>
        <v>113.9</v>
      </c>
      <c r="O361" s="88">
        <f t="shared" si="226"/>
        <v>113.9</v>
      </c>
      <c r="P361" s="88">
        <f t="shared" si="226"/>
        <v>136.68</v>
      </c>
      <c r="Q361" s="88">
        <f t="shared" si="226"/>
        <v>136.68</v>
      </c>
      <c r="R361" s="88">
        <f t="shared" si="226"/>
        <v>136.68</v>
      </c>
      <c r="S361" s="88">
        <f t="shared" si="226"/>
        <v>136.68</v>
      </c>
      <c r="T361" s="88">
        <f t="shared" si="226"/>
        <v>168.83999999999997</v>
      </c>
      <c r="U361" s="88">
        <f t="shared" si="226"/>
        <v>168.83999999999997</v>
      </c>
      <c r="V361" s="88">
        <f t="shared" si="226"/>
        <v>168.83999999999997</v>
      </c>
      <c r="W361" s="88">
        <f t="shared" si="226"/>
        <v>192.95999999999998</v>
      </c>
      <c r="X361" s="88">
        <f t="shared" si="226"/>
        <v>192.95999999999998</v>
      </c>
      <c r="Y361" s="88">
        <f t="shared" si="226"/>
        <v>192.95999999999998</v>
      </c>
      <c r="Z361" s="88">
        <f t="shared" si="226"/>
        <v>217.07999999999998</v>
      </c>
      <c r="AA361" s="88">
        <f t="shared" si="226"/>
        <v>217.07999999999998</v>
      </c>
      <c r="AB361" s="88">
        <f t="shared" si="226"/>
        <v>217.07999999999998</v>
      </c>
      <c r="AC361" s="88">
        <f t="shared" si="226"/>
        <v>217.07999999999998</v>
      </c>
      <c r="AD361" s="88">
        <f t="shared" si="226"/>
        <v>241.2</v>
      </c>
      <c r="AE361" s="88">
        <f t="shared" si="226"/>
        <v>241.2</v>
      </c>
      <c r="AF361" s="88">
        <f t="shared" si="226"/>
        <v>241.2</v>
      </c>
    </row>
    <row r="362" spans="1:32" ht="12" customHeight="1">
      <c r="F362" s="140" t="s">
        <v>103</v>
      </c>
      <c r="G362" s="140"/>
      <c r="H362" s="87">
        <f t="shared" ref="H362:AF362" si="227">H50-0.33*H50</f>
        <v>68.34</v>
      </c>
      <c r="I362" s="87">
        <f t="shared" si="227"/>
        <v>91.12</v>
      </c>
      <c r="J362" s="87">
        <f t="shared" si="227"/>
        <v>91.12</v>
      </c>
      <c r="K362" s="87">
        <f t="shared" si="227"/>
        <v>91.12</v>
      </c>
      <c r="L362" s="87">
        <f t="shared" si="227"/>
        <v>91.12</v>
      </c>
      <c r="M362" s="87">
        <f t="shared" si="227"/>
        <v>113.9</v>
      </c>
      <c r="N362" s="87">
        <f t="shared" si="227"/>
        <v>113.9</v>
      </c>
      <c r="O362" s="87">
        <f t="shared" si="227"/>
        <v>113.9</v>
      </c>
      <c r="P362" s="87">
        <f t="shared" si="227"/>
        <v>136.68</v>
      </c>
      <c r="Q362" s="87">
        <f t="shared" si="227"/>
        <v>136.68</v>
      </c>
      <c r="R362" s="87">
        <f t="shared" si="227"/>
        <v>136.68</v>
      </c>
      <c r="S362" s="87">
        <f t="shared" si="227"/>
        <v>136.68</v>
      </c>
      <c r="T362" s="87">
        <f t="shared" si="227"/>
        <v>168.83999999999997</v>
      </c>
      <c r="U362" s="87">
        <f t="shared" si="227"/>
        <v>168.83999999999997</v>
      </c>
      <c r="V362" s="87">
        <f t="shared" si="227"/>
        <v>168.83999999999997</v>
      </c>
      <c r="W362" s="87">
        <f t="shared" si="227"/>
        <v>192.95999999999998</v>
      </c>
      <c r="X362" s="87">
        <f t="shared" si="227"/>
        <v>192.95999999999998</v>
      </c>
      <c r="Y362" s="87">
        <f t="shared" si="227"/>
        <v>192.95999999999998</v>
      </c>
      <c r="Z362" s="87">
        <f t="shared" si="227"/>
        <v>217.07999999999998</v>
      </c>
      <c r="AA362" s="87">
        <f t="shared" si="227"/>
        <v>217.07999999999998</v>
      </c>
      <c r="AB362" s="87">
        <f t="shared" si="227"/>
        <v>217.07999999999998</v>
      </c>
      <c r="AC362" s="87">
        <f t="shared" si="227"/>
        <v>217.07999999999998</v>
      </c>
      <c r="AD362" s="87">
        <f t="shared" si="227"/>
        <v>241.2</v>
      </c>
      <c r="AE362" s="87">
        <f t="shared" si="227"/>
        <v>241.2</v>
      </c>
      <c r="AF362" s="87">
        <f t="shared" si="227"/>
        <v>241.2</v>
      </c>
    </row>
    <row r="363" spans="1:32" ht="12" customHeight="1">
      <c r="G363" s="138" t="s">
        <v>102</v>
      </c>
      <c r="H363" s="138"/>
      <c r="I363" s="88">
        <f t="shared" ref="I363:AF363" si="228">I51-0.33*I51</f>
        <v>68.34</v>
      </c>
      <c r="J363" s="88">
        <f t="shared" si="228"/>
        <v>68.34</v>
      </c>
      <c r="K363" s="88">
        <f t="shared" si="228"/>
        <v>91.12</v>
      </c>
      <c r="L363" s="88">
        <f t="shared" si="228"/>
        <v>91.12</v>
      </c>
      <c r="M363" s="88">
        <f t="shared" si="228"/>
        <v>91.12</v>
      </c>
      <c r="N363" s="88">
        <f t="shared" si="228"/>
        <v>113.9</v>
      </c>
      <c r="O363" s="88">
        <f t="shared" si="228"/>
        <v>113.9</v>
      </c>
      <c r="P363" s="88">
        <f t="shared" si="228"/>
        <v>113.9</v>
      </c>
      <c r="Q363" s="88">
        <f t="shared" si="228"/>
        <v>136.68</v>
      </c>
      <c r="R363" s="88">
        <f t="shared" si="228"/>
        <v>136.68</v>
      </c>
      <c r="S363" s="88">
        <f t="shared" si="228"/>
        <v>136.68</v>
      </c>
      <c r="T363" s="88">
        <f t="shared" si="228"/>
        <v>168.83999999999997</v>
      </c>
      <c r="U363" s="88">
        <f t="shared" si="228"/>
        <v>168.83999999999997</v>
      </c>
      <c r="V363" s="88">
        <f t="shared" si="228"/>
        <v>168.83999999999997</v>
      </c>
      <c r="W363" s="88">
        <f t="shared" si="228"/>
        <v>192.95999999999998</v>
      </c>
      <c r="X363" s="88">
        <f t="shared" si="228"/>
        <v>192.95999999999998</v>
      </c>
      <c r="Y363" s="88">
        <f t="shared" si="228"/>
        <v>192.95999999999998</v>
      </c>
      <c r="Z363" s="88">
        <f t="shared" si="228"/>
        <v>217.07999999999998</v>
      </c>
      <c r="AA363" s="88">
        <f t="shared" si="228"/>
        <v>217.07999999999998</v>
      </c>
      <c r="AB363" s="88">
        <f t="shared" si="228"/>
        <v>217.07999999999998</v>
      </c>
      <c r="AC363" s="88">
        <f t="shared" si="228"/>
        <v>217.07999999999998</v>
      </c>
      <c r="AD363" s="88">
        <f t="shared" si="228"/>
        <v>241.2</v>
      </c>
      <c r="AE363" s="88">
        <f t="shared" si="228"/>
        <v>241.2</v>
      </c>
      <c r="AF363" s="88">
        <f t="shared" si="228"/>
        <v>241.2</v>
      </c>
    </row>
    <row r="364" spans="1:32" ht="12" customHeight="1">
      <c r="G364" s="140" t="s">
        <v>101</v>
      </c>
      <c r="H364" s="140"/>
      <c r="I364" s="140"/>
      <c r="J364" s="87">
        <f t="shared" ref="J364:AF364" si="229">J52-0.33*J52</f>
        <v>68.34</v>
      </c>
      <c r="K364" s="87">
        <f t="shared" si="229"/>
        <v>68.34</v>
      </c>
      <c r="L364" s="87">
        <f t="shared" si="229"/>
        <v>91.12</v>
      </c>
      <c r="M364" s="87">
        <f t="shared" si="229"/>
        <v>91.12</v>
      </c>
      <c r="N364" s="87">
        <f t="shared" si="229"/>
        <v>113.9</v>
      </c>
      <c r="O364" s="87">
        <f t="shared" si="229"/>
        <v>113.9</v>
      </c>
      <c r="P364" s="87">
        <f t="shared" si="229"/>
        <v>113.9</v>
      </c>
      <c r="Q364" s="87">
        <f t="shared" si="229"/>
        <v>136.68</v>
      </c>
      <c r="R364" s="87">
        <f t="shared" si="229"/>
        <v>136.68</v>
      </c>
      <c r="S364" s="87">
        <f t="shared" si="229"/>
        <v>136.68</v>
      </c>
      <c r="T364" s="87">
        <f t="shared" si="229"/>
        <v>144.72</v>
      </c>
      <c r="U364" s="87">
        <f t="shared" si="229"/>
        <v>168.83999999999997</v>
      </c>
      <c r="V364" s="87">
        <f t="shared" si="229"/>
        <v>168.83999999999997</v>
      </c>
      <c r="W364" s="87">
        <f t="shared" si="229"/>
        <v>168.83999999999997</v>
      </c>
      <c r="X364" s="87">
        <f t="shared" si="229"/>
        <v>168.83999999999997</v>
      </c>
      <c r="Y364" s="87">
        <f t="shared" si="229"/>
        <v>192.95999999999998</v>
      </c>
      <c r="Z364" s="87">
        <f t="shared" si="229"/>
        <v>192.95999999999998</v>
      </c>
      <c r="AA364" s="87">
        <f t="shared" si="229"/>
        <v>192.95999999999998</v>
      </c>
      <c r="AB364" s="87">
        <f t="shared" si="229"/>
        <v>192.95999999999998</v>
      </c>
      <c r="AC364" s="87">
        <f t="shared" si="229"/>
        <v>217.07999999999998</v>
      </c>
      <c r="AD364" s="87">
        <f t="shared" si="229"/>
        <v>217.07999999999998</v>
      </c>
      <c r="AE364" s="87">
        <f t="shared" si="229"/>
        <v>217.07999999999998</v>
      </c>
      <c r="AF364" s="87">
        <f t="shared" si="229"/>
        <v>217.07999999999998</v>
      </c>
    </row>
    <row r="365" spans="1:32" ht="12" customHeight="1">
      <c r="I365" s="141" t="s">
        <v>100</v>
      </c>
      <c r="J365" s="141"/>
      <c r="K365" s="88">
        <f t="shared" ref="K365:AF365" si="230">K53-0.33*K53</f>
        <v>68.34</v>
      </c>
      <c r="L365" s="88">
        <f t="shared" si="230"/>
        <v>79.72999999999999</v>
      </c>
      <c r="M365" s="88">
        <f t="shared" si="230"/>
        <v>91.12</v>
      </c>
      <c r="N365" s="88">
        <f t="shared" si="230"/>
        <v>91.12</v>
      </c>
      <c r="O365" s="88">
        <f t="shared" si="230"/>
        <v>91.12</v>
      </c>
      <c r="P365" s="88">
        <f t="shared" si="230"/>
        <v>113.9</v>
      </c>
      <c r="Q365" s="88">
        <f t="shared" si="230"/>
        <v>113.9</v>
      </c>
      <c r="R365" s="88">
        <f t="shared" si="230"/>
        <v>136.68</v>
      </c>
      <c r="S365" s="88">
        <f t="shared" si="230"/>
        <v>136.68</v>
      </c>
      <c r="T365" s="88">
        <f t="shared" si="230"/>
        <v>144.72</v>
      </c>
      <c r="U365" s="88">
        <f t="shared" si="230"/>
        <v>168.83999999999997</v>
      </c>
      <c r="V365" s="88">
        <f t="shared" si="230"/>
        <v>168.83999999999997</v>
      </c>
      <c r="W365" s="88">
        <f t="shared" si="230"/>
        <v>168.83999999999997</v>
      </c>
      <c r="X365" s="88">
        <f t="shared" si="230"/>
        <v>168.83999999999997</v>
      </c>
      <c r="Y365" s="88">
        <f t="shared" si="230"/>
        <v>192.95999999999998</v>
      </c>
      <c r="Z365" s="88">
        <f t="shared" si="230"/>
        <v>192.95999999999998</v>
      </c>
      <c r="AA365" s="88">
        <f t="shared" si="230"/>
        <v>192.95999999999998</v>
      </c>
      <c r="AB365" s="88">
        <f t="shared" si="230"/>
        <v>192.95999999999998</v>
      </c>
      <c r="AC365" s="88">
        <f t="shared" si="230"/>
        <v>217.07999999999998</v>
      </c>
      <c r="AD365" s="88">
        <f t="shared" si="230"/>
        <v>217.07999999999998</v>
      </c>
      <c r="AE365" s="88">
        <f t="shared" si="230"/>
        <v>217.07999999999998</v>
      </c>
      <c r="AF365" s="88">
        <f t="shared" si="230"/>
        <v>217.07999999999998</v>
      </c>
    </row>
    <row r="366" spans="1:32" ht="12" customHeight="1">
      <c r="J366" s="144" t="s">
        <v>99</v>
      </c>
      <c r="K366" s="144"/>
      <c r="L366" s="87">
        <f t="shared" ref="L366:AF366" si="231">L54-0.33*L54</f>
        <v>68.34</v>
      </c>
      <c r="M366" s="87">
        <f t="shared" si="231"/>
        <v>91.12</v>
      </c>
      <c r="N366" s="87">
        <f t="shared" si="231"/>
        <v>91.12</v>
      </c>
      <c r="O366" s="87">
        <f t="shared" si="231"/>
        <v>91.12</v>
      </c>
      <c r="P366" s="87">
        <f t="shared" si="231"/>
        <v>91.12</v>
      </c>
      <c r="Q366" s="87">
        <f t="shared" si="231"/>
        <v>113.9</v>
      </c>
      <c r="R366" s="87">
        <f t="shared" si="231"/>
        <v>113.9</v>
      </c>
      <c r="S366" s="87">
        <f t="shared" si="231"/>
        <v>136.68</v>
      </c>
      <c r="T366" s="87">
        <f t="shared" si="231"/>
        <v>144.72</v>
      </c>
      <c r="U366" s="87">
        <f t="shared" si="231"/>
        <v>144.72</v>
      </c>
      <c r="V366" s="87">
        <f t="shared" si="231"/>
        <v>168.83999999999997</v>
      </c>
      <c r="W366" s="87">
        <f t="shared" si="231"/>
        <v>168.83999999999997</v>
      </c>
      <c r="X366" s="87">
        <f t="shared" si="231"/>
        <v>168.83999999999997</v>
      </c>
      <c r="Y366" s="87">
        <f t="shared" si="231"/>
        <v>168.83999999999997</v>
      </c>
      <c r="Z366" s="87">
        <f t="shared" si="231"/>
        <v>192.95999999999998</v>
      </c>
      <c r="AA366" s="87">
        <f t="shared" si="231"/>
        <v>192.95999999999998</v>
      </c>
      <c r="AB366" s="87">
        <f t="shared" si="231"/>
        <v>192.95999999999998</v>
      </c>
      <c r="AC366" s="87">
        <f t="shared" si="231"/>
        <v>192.95999999999998</v>
      </c>
      <c r="AD366" s="87">
        <f t="shared" si="231"/>
        <v>217.07999999999998</v>
      </c>
      <c r="AE366" s="87">
        <f t="shared" si="231"/>
        <v>217.07999999999998</v>
      </c>
      <c r="AF366" s="87">
        <f t="shared" si="231"/>
        <v>217.07999999999998</v>
      </c>
    </row>
    <row r="367" spans="1:32" ht="12" customHeight="1">
      <c r="K367" s="138" t="s">
        <v>98</v>
      </c>
      <c r="L367" s="138"/>
      <c r="M367" s="88">
        <f t="shared" ref="M367:AF367" si="232">M55-0.33*M55</f>
        <v>68.34</v>
      </c>
      <c r="N367" s="88">
        <f t="shared" si="232"/>
        <v>91.12</v>
      </c>
      <c r="O367" s="88">
        <f t="shared" si="232"/>
        <v>91.12</v>
      </c>
      <c r="P367" s="88">
        <f t="shared" si="232"/>
        <v>91.12</v>
      </c>
      <c r="Q367" s="88">
        <f t="shared" si="232"/>
        <v>113.9</v>
      </c>
      <c r="R367" s="88">
        <f t="shared" si="232"/>
        <v>113.9</v>
      </c>
      <c r="S367" s="88">
        <f t="shared" si="232"/>
        <v>136.68</v>
      </c>
      <c r="T367" s="88">
        <f t="shared" si="232"/>
        <v>144.72</v>
      </c>
      <c r="U367" s="88">
        <f t="shared" si="232"/>
        <v>144.72</v>
      </c>
      <c r="V367" s="88">
        <f t="shared" si="232"/>
        <v>168.83999999999997</v>
      </c>
      <c r="W367" s="88">
        <f t="shared" si="232"/>
        <v>168.83999999999997</v>
      </c>
      <c r="X367" s="88">
        <f t="shared" si="232"/>
        <v>168.83999999999997</v>
      </c>
      <c r="Y367" s="88">
        <f t="shared" si="232"/>
        <v>168.83999999999997</v>
      </c>
      <c r="Z367" s="88">
        <f t="shared" si="232"/>
        <v>192.95999999999998</v>
      </c>
      <c r="AA367" s="88">
        <f t="shared" si="232"/>
        <v>192.95999999999998</v>
      </c>
      <c r="AB367" s="88">
        <f t="shared" si="232"/>
        <v>192.95999999999998</v>
      </c>
      <c r="AC367" s="88">
        <f t="shared" si="232"/>
        <v>192.95999999999998</v>
      </c>
      <c r="AD367" s="88">
        <f t="shared" si="232"/>
        <v>217.07999999999998</v>
      </c>
      <c r="AE367" s="88">
        <f t="shared" si="232"/>
        <v>217.07999999999998</v>
      </c>
      <c r="AF367" s="88">
        <f t="shared" si="232"/>
        <v>217.07999999999998</v>
      </c>
    </row>
    <row r="368" spans="1:32" ht="12" customHeight="1">
      <c r="L368" s="140" t="s">
        <v>97</v>
      </c>
      <c r="M368" s="140"/>
      <c r="N368" s="87">
        <f t="shared" ref="N368:AF368" si="233">N56-0.33*N56</f>
        <v>68.34</v>
      </c>
      <c r="O368" s="87">
        <f t="shared" si="233"/>
        <v>68.34</v>
      </c>
      <c r="P368" s="87">
        <f t="shared" si="233"/>
        <v>91.12</v>
      </c>
      <c r="Q368" s="87">
        <f t="shared" si="233"/>
        <v>91.12</v>
      </c>
      <c r="R368" s="87">
        <f t="shared" si="233"/>
        <v>91.12</v>
      </c>
      <c r="S368" s="87">
        <f t="shared" si="233"/>
        <v>113.9</v>
      </c>
      <c r="T368" s="87">
        <f t="shared" si="233"/>
        <v>120.6</v>
      </c>
      <c r="U368" s="87">
        <f t="shared" si="233"/>
        <v>144.72</v>
      </c>
      <c r="V368" s="87">
        <f t="shared" si="233"/>
        <v>144.72</v>
      </c>
      <c r="W368" s="87">
        <f t="shared" si="233"/>
        <v>144.72</v>
      </c>
      <c r="X368" s="87">
        <f t="shared" si="233"/>
        <v>144.72</v>
      </c>
      <c r="Y368" s="87">
        <f t="shared" si="233"/>
        <v>168.83999999999997</v>
      </c>
      <c r="Z368" s="87">
        <f t="shared" si="233"/>
        <v>168.83999999999997</v>
      </c>
      <c r="AA368" s="87">
        <f t="shared" si="233"/>
        <v>168.83999999999997</v>
      </c>
      <c r="AB368" s="87">
        <f t="shared" si="233"/>
        <v>168.83999999999997</v>
      </c>
      <c r="AC368" s="87">
        <f t="shared" si="233"/>
        <v>192.95999999999998</v>
      </c>
      <c r="AD368" s="87">
        <f t="shared" si="233"/>
        <v>192.95999999999998</v>
      </c>
      <c r="AE368" s="87">
        <f t="shared" si="233"/>
        <v>192.95999999999998</v>
      </c>
      <c r="AF368" s="87">
        <f t="shared" si="233"/>
        <v>192.95999999999998</v>
      </c>
    </row>
    <row r="369" spans="2:32" ht="12" customHeight="1">
      <c r="L369" s="138" t="s">
        <v>96</v>
      </c>
      <c r="M369" s="138"/>
      <c r="N369" s="138"/>
      <c r="O369" s="88">
        <f t="shared" ref="O369:AF369" si="234">O57-0.33*O57</f>
        <v>68.34</v>
      </c>
      <c r="P369" s="88">
        <f t="shared" si="234"/>
        <v>68.34</v>
      </c>
      <c r="Q369" s="88">
        <f t="shared" si="234"/>
        <v>91.12</v>
      </c>
      <c r="R369" s="88">
        <f t="shared" si="234"/>
        <v>91.12</v>
      </c>
      <c r="S369" s="88">
        <f t="shared" si="234"/>
        <v>91.12</v>
      </c>
      <c r="T369" s="88">
        <f t="shared" si="234"/>
        <v>120.6</v>
      </c>
      <c r="U369" s="88">
        <f t="shared" si="234"/>
        <v>120.6</v>
      </c>
      <c r="V369" s="88">
        <f t="shared" si="234"/>
        <v>120.6</v>
      </c>
      <c r="W369" s="88">
        <f t="shared" si="234"/>
        <v>144.72</v>
      </c>
      <c r="X369" s="88">
        <f t="shared" si="234"/>
        <v>144.72</v>
      </c>
      <c r="Y369" s="88">
        <f t="shared" si="234"/>
        <v>144.72</v>
      </c>
      <c r="Z369" s="88">
        <f t="shared" si="234"/>
        <v>168.83999999999997</v>
      </c>
      <c r="AA369" s="88">
        <f t="shared" si="234"/>
        <v>168.83999999999997</v>
      </c>
      <c r="AB369" s="88">
        <f t="shared" si="234"/>
        <v>168.83999999999997</v>
      </c>
      <c r="AC369" s="88">
        <f t="shared" si="234"/>
        <v>168.83999999999997</v>
      </c>
      <c r="AD369" s="88">
        <f t="shared" si="234"/>
        <v>192.95999999999998</v>
      </c>
      <c r="AE369" s="88">
        <f t="shared" si="234"/>
        <v>192.95999999999998</v>
      </c>
      <c r="AF369" s="88">
        <f t="shared" si="234"/>
        <v>192.95999999999998</v>
      </c>
    </row>
    <row r="370" spans="2:32" ht="12" customHeight="1">
      <c r="N370" s="144" t="s">
        <v>95</v>
      </c>
      <c r="O370" s="144"/>
      <c r="P370" s="87">
        <f t="shared" ref="P370:AF370" si="235">P58-0.33*P58</f>
        <v>68.34</v>
      </c>
      <c r="Q370" s="87">
        <f t="shared" si="235"/>
        <v>79.72999999999999</v>
      </c>
      <c r="R370" s="87">
        <f t="shared" si="235"/>
        <v>91.12</v>
      </c>
      <c r="S370" s="87">
        <f t="shared" si="235"/>
        <v>91.12</v>
      </c>
      <c r="T370" s="87">
        <f t="shared" si="235"/>
        <v>96.47999999999999</v>
      </c>
      <c r="U370" s="87">
        <f t="shared" si="235"/>
        <v>120.6</v>
      </c>
      <c r="V370" s="87">
        <f t="shared" si="235"/>
        <v>120.6</v>
      </c>
      <c r="W370" s="87">
        <f t="shared" si="235"/>
        <v>144.72</v>
      </c>
      <c r="X370" s="87">
        <f t="shared" si="235"/>
        <v>144.72</v>
      </c>
      <c r="Y370" s="87">
        <f t="shared" si="235"/>
        <v>144.72</v>
      </c>
      <c r="Z370" s="87">
        <f t="shared" si="235"/>
        <v>168.83999999999997</v>
      </c>
      <c r="AA370" s="87">
        <f t="shared" si="235"/>
        <v>168.83999999999997</v>
      </c>
      <c r="AB370" s="87">
        <f t="shared" si="235"/>
        <v>168.83999999999997</v>
      </c>
      <c r="AC370" s="87">
        <f t="shared" si="235"/>
        <v>168.83999999999997</v>
      </c>
      <c r="AD370" s="87">
        <f t="shared" si="235"/>
        <v>192.95999999999998</v>
      </c>
      <c r="AE370" s="87">
        <f t="shared" si="235"/>
        <v>192.95999999999998</v>
      </c>
      <c r="AF370" s="87">
        <f t="shared" si="235"/>
        <v>192.95999999999998</v>
      </c>
    </row>
    <row r="371" spans="2:32" ht="12" customHeight="1">
      <c r="O371" s="138" t="s">
        <v>94</v>
      </c>
      <c r="P371" s="138"/>
      <c r="Q371" s="88">
        <f t="shared" ref="Q371:AF371" si="236">Q59-0.33*Q59</f>
        <v>68.34</v>
      </c>
      <c r="R371" s="88">
        <f t="shared" si="236"/>
        <v>79.72999999999999</v>
      </c>
      <c r="S371" s="88">
        <f t="shared" si="236"/>
        <v>91.12</v>
      </c>
      <c r="T371" s="88">
        <f t="shared" si="236"/>
        <v>96.47999999999999</v>
      </c>
      <c r="U371" s="88">
        <f t="shared" si="236"/>
        <v>96.47999999999999</v>
      </c>
      <c r="V371" s="88">
        <f t="shared" si="236"/>
        <v>120.6</v>
      </c>
      <c r="W371" s="88">
        <f t="shared" si="236"/>
        <v>120.6</v>
      </c>
      <c r="X371" s="88">
        <f t="shared" si="236"/>
        <v>120.6</v>
      </c>
      <c r="Y371" s="88">
        <f t="shared" si="236"/>
        <v>144.72</v>
      </c>
      <c r="Z371" s="88">
        <f t="shared" si="236"/>
        <v>144.72</v>
      </c>
      <c r="AA371" s="88">
        <f t="shared" si="236"/>
        <v>144.72</v>
      </c>
      <c r="AB371" s="88">
        <f t="shared" si="236"/>
        <v>144.72</v>
      </c>
      <c r="AC371" s="88">
        <f t="shared" si="236"/>
        <v>168.83999999999997</v>
      </c>
      <c r="AD371" s="88">
        <f t="shared" si="236"/>
        <v>168.83999999999997</v>
      </c>
      <c r="AE371" s="88">
        <f t="shared" si="236"/>
        <v>168.83999999999997</v>
      </c>
      <c r="AF371" s="88">
        <f t="shared" si="236"/>
        <v>168.83999999999997</v>
      </c>
    </row>
    <row r="372" spans="2:32" ht="12" customHeight="1">
      <c r="P372" s="140" t="s">
        <v>93</v>
      </c>
      <c r="Q372" s="140"/>
      <c r="R372" s="87">
        <f t="shared" ref="R372:AF372" si="237">R60-0.33*R60</f>
        <v>68.34</v>
      </c>
      <c r="S372" s="87">
        <f t="shared" si="237"/>
        <v>79.72999999999999</v>
      </c>
      <c r="T372" s="87">
        <f t="shared" si="237"/>
        <v>96.47999999999999</v>
      </c>
      <c r="U372" s="87">
        <f t="shared" si="237"/>
        <v>96.47999999999999</v>
      </c>
      <c r="V372" s="87">
        <f t="shared" si="237"/>
        <v>96.47999999999999</v>
      </c>
      <c r="W372" s="87">
        <f t="shared" si="237"/>
        <v>120.6</v>
      </c>
      <c r="X372" s="87">
        <f t="shared" si="237"/>
        <v>120.6</v>
      </c>
      <c r="Y372" s="87">
        <f t="shared" si="237"/>
        <v>144.72</v>
      </c>
      <c r="Z372" s="87">
        <f t="shared" si="237"/>
        <v>144.72</v>
      </c>
      <c r="AA372" s="87">
        <f t="shared" si="237"/>
        <v>144.72</v>
      </c>
      <c r="AB372" s="87">
        <f t="shared" si="237"/>
        <v>144.72</v>
      </c>
      <c r="AC372" s="87">
        <f t="shared" si="237"/>
        <v>168.83999999999997</v>
      </c>
      <c r="AD372" s="87">
        <f t="shared" si="237"/>
        <v>168.83999999999997</v>
      </c>
      <c r="AE372" s="87">
        <f t="shared" si="237"/>
        <v>168.83999999999997</v>
      </c>
      <c r="AF372" s="87">
        <f t="shared" si="237"/>
        <v>168.83999999999997</v>
      </c>
    </row>
    <row r="373" spans="2:32" ht="12" customHeight="1">
      <c r="Q373" s="138" t="s">
        <v>92</v>
      </c>
      <c r="R373" s="138"/>
      <c r="S373" s="88">
        <f t="shared" ref="S373:AF373" si="238">S61-0.33*S61</f>
        <v>68.34</v>
      </c>
      <c r="T373" s="88">
        <f t="shared" si="238"/>
        <v>96.47999999999999</v>
      </c>
      <c r="U373" s="88">
        <f t="shared" si="238"/>
        <v>96.47999999999999</v>
      </c>
      <c r="V373" s="88">
        <f t="shared" si="238"/>
        <v>96.47999999999999</v>
      </c>
      <c r="W373" s="88">
        <f t="shared" si="238"/>
        <v>96.47999999999999</v>
      </c>
      <c r="X373" s="88">
        <f t="shared" si="238"/>
        <v>120.6</v>
      </c>
      <c r="Y373" s="88">
        <f t="shared" si="238"/>
        <v>120.6</v>
      </c>
      <c r="Z373" s="88">
        <f t="shared" si="238"/>
        <v>144.72</v>
      </c>
      <c r="AA373" s="88">
        <f t="shared" si="238"/>
        <v>144.72</v>
      </c>
      <c r="AB373" s="88">
        <f t="shared" si="238"/>
        <v>144.72</v>
      </c>
      <c r="AC373" s="88">
        <f t="shared" si="238"/>
        <v>144.72</v>
      </c>
      <c r="AD373" s="88">
        <f t="shared" si="238"/>
        <v>168.83999999999997</v>
      </c>
      <c r="AE373" s="88">
        <f t="shared" si="238"/>
        <v>168.83999999999997</v>
      </c>
      <c r="AF373" s="88">
        <f t="shared" si="238"/>
        <v>168.83999999999997</v>
      </c>
    </row>
    <row r="374" spans="2:32" ht="12" customHeight="1">
      <c r="R374" s="140" t="s">
        <v>91</v>
      </c>
      <c r="S374" s="140"/>
      <c r="T374" s="87">
        <f t="shared" ref="T374:AF374" si="239">T62-0.33*T62</f>
        <v>72.36</v>
      </c>
      <c r="U374" s="87">
        <f t="shared" si="239"/>
        <v>96.47999999999999</v>
      </c>
      <c r="V374" s="87">
        <f t="shared" si="239"/>
        <v>96.47999999999999</v>
      </c>
      <c r="W374" s="87">
        <f t="shared" si="239"/>
        <v>96.47999999999999</v>
      </c>
      <c r="X374" s="87">
        <f t="shared" si="239"/>
        <v>96.47999999999999</v>
      </c>
      <c r="Y374" s="87">
        <f t="shared" si="239"/>
        <v>120.6</v>
      </c>
      <c r="Z374" s="87">
        <f t="shared" si="239"/>
        <v>120.6</v>
      </c>
      <c r="AA374" s="87">
        <f t="shared" si="239"/>
        <v>120.6</v>
      </c>
      <c r="AB374" s="87">
        <f t="shared" si="239"/>
        <v>120.6</v>
      </c>
      <c r="AC374" s="87">
        <f t="shared" si="239"/>
        <v>144.72</v>
      </c>
      <c r="AD374" s="87">
        <f t="shared" si="239"/>
        <v>144.72</v>
      </c>
      <c r="AE374" s="87">
        <f t="shared" si="239"/>
        <v>144.72</v>
      </c>
      <c r="AF374" s="87">
        <f t="shared" si="239"/>
        <v>144.72</v>
      </c>
    </row>
    <row r="375" spans="2:32" ht="12" customHeight="1">
      <c r="S375" s="138" t="s">
        <v>90</v>
      </c>
      <c r="T375" s="138"/>
      <c r="U375" s="88">
        <f t="shared" ref="U375:AF375" si="240">U63-0.33*U63</f>
        <v>72.36</v>
      </c>
      <c r="V375" s="88">
        <f t="shared" si="240"/>
        <v>84.419999999999987</v>
      </c>
      <c r="W375" s="88">
        <f t="shared" si="240"/>
        <v>96.47999999999999</v>
      </c>
      <c r="X375" s="88">
        <f t="shared" si="240"/>
        <v>96.47999999999999</v>
      </c>
      <c r="Y375" s="88">
        <f t="shared" si="240"/>
        <v>96.47999999999999</v>
      </c>
      <c r="Z375" s="88">
        <f t="shared" si="240"/>
        <v>120.6</v>
      </c>
      <c r="AA375" s="88">
        <f t="shared" si="240"/>
        <v>120.6</v>
      </c>
      <c r="AB375" s="88">
        <f t="shared" si="240"/>
        <v>120.6</v>
      </c>
      <c r="AC375" s="88">
        <f t="shared" si="240"/>
        <v>120.6</v>
      </c>
      <c r="AD375" s="88">
        <f t="shared" si="240"/>
        <v>144.72</v>
      </c>
      <c r="AE375" s="88">
        <f t="shared" si="240"/>
        <v>144.72</v>
      </c>
      <c r="AF375" s="88">
        <f t="shared" si="240"/>
        <v>144.72</v>
      </c>
    </row>
    <row r="376" spans="2:32" ht="12" customHeight="1">
      <c r="T376" s="137" t="s">
        <v>89</v>
      </c>
      <c r="U376" s="137"/>
      <c r="V376" s="87">
        <f t="shared" ref="V376:AF376" si="241">V64-0.33*V64</f>
        <v>72.36</v>
      </c>
      <c r="W376" s="87">
        <f t="shared" si="241"/>
        <v>72.36</v>
      </c>
      <c r="X376" s="87">
        <f t="shared" si="241"/>
        <v>84.419999999999987</v>
      </c>
      <c r="Y376" s="87">
        <f t="shared" si="241"/>
        <v>96.47999999999999</v>
      </c>
      <c r="Z376" s="87">
        <f t="shared" si="241"/>
        <v>96.47999999999999</v>
      </c>
      <c r="AA376" s="87">
        <f t="shared" si="241"/>
        <v>96.47999999999999</v>
      </c>
      <c r="AB376" s="87">
        <f t="shared" si="241"/>
        <v>96.47999999999999</v>
      </c>
      <c r="AC376" s="87">
        <f t="shared" si="241"/>
        <v>108.53999999999999</v>
      </c>
      <c r="AD376" s="87">
        <f t="shared" si="241"/>
        <v>120.6</v>
      </c>
      <c r="AE376" s="87">
        <f t="shared" si="241"/>
        <v>120.6</v>
      </c>
      <c r="AF376" s="87">
        <f t="shared" si="241"/>
        <v>120.6</v>
      </c>
    </row>
    <row r="377" spans="2:32" ht="12" customHeight="1">
      <c r="C377" s="142" t="s">
        <v>88</v>
      </c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U377" s="138" t="s">
        <v>37</v>
      </c>
      <c r="V377" s="138"/>
      <c r="W377" s="88">
        <f t="shared" ref="W377:AF377" si="242">W65-0.33*W65</f>
        <v>72.36</v>
      </c>
      <c r="X377" s="88">
        <f t="shared" si="242"/>
        <v>72.36</v>
      </c>
      <c r="Y377" s="88">
        <f t="shared" si="242"/>
        <v>96.47999999999999</v>
      </c>
      <c r="Z377" s="88">
        <f t="shared" si="242"/>
        <v>96.47999999999999</v>
      </c>
      <c r="AA377" s="88">
        <f t="shared" si="242"/>
        <v>96.47999999999999</v>
      </c>
      <c r="AB377" s="88">
        <f t="shared" si="242"/>
        <v>96.47999999999999</v>
      </c>
      <c r="AC377" s="88">
        <f t="shared" si="242"/>
        <v>108.53999999999999</v>
      </c>
      <c r="AD377" s="88">
        <f t="shared" si="242"/>
        <v>108.53999999999999</v>
      </c>
      <c r="AE377" s="88">
        <f t="shared" si="242"/>
        <v>108.53999999999999</v>
      </c>
      <c r="AF377" s="88">
        <f t="shared" si="242"/>
        <v>108.53999999999999</v>
      </c>
    </row>
    <row r="378" spans="2:32" ht="12" customHeight="1">
      <c r="B378" s="143" t="s">
        <v>87</v>
      </c>
      <c r="C378" s="143"/>
      <c r="D378" s="143"/>
      <c r="E378" s="143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3"/>
      <c r="U378" s="140" t="s">
        <v>38</v>
      </c>
      <c r="V378" s="140"/>
      <c r="W378" s="140"/>
      <c r="X378" s="87">
        <f t="shared" ref="X378:AF378" si="243">X66-0.33*X66</f>
        <v>72.36</v>
      </c>
      <c r="Y378" s="87">
        <f t="shared" si="243"/>
        <v>84.419999999999987</v>
      </c>
      <c r="Z378" s="87">
        <f t="shared" si="243"/>
        <v>96.47999999999999</v>
      </c>
      <c r="AA378" s="87">
        <f t="shared" si="243"/>
        <v>96.47999999999999</v>
      </c>
      <c r="AB378" s="87">
        <f t="shared" si="243"/>
        <v>96.47999999999999</v>
      </c>
      <c r="AC378" s="87">
        <f t="shared" si="243"/>
        <v>96.47999999999999</v>
      </c>
      <c r="AD378" s="87">
        <f t="shared" si="243"/>
        <v>108.53999999999999</v>
      </c>
      <c r="AE378" s="87">
        <f t="shared" si="243"/>
        <v>108.53999999999999</v>
      </c>
      <c r="AF378" s="87">
        <f t="shared" si="243"/>
        <v>108.53999999999999</v>
      </c>
    </row>
    <row r="379" spans="2:32" ht="12" customHeight="1">
      <c r="C379" s="142" t="s">
        <v>114</v>
      </c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W379" s="139" t="s">
        <v>39</v>
      </c>
      <c r="X379" s="139"/>
      <c r="Y379" s="88">
        <f t="shared" ref="Y379:AF379" si="244">Y67-0.33*Y67</f>
        <v>72.36</v>
      </c>
      <c r="Z379" s="88">
        <f t="shared" si="244"/>
        <v>84.419999999999987</v>
      </c>
      <c r="AA379" s="88">
        <f t="shared" si="244"/>
        <v>84.419999999999987</v>
      </c>
      <c r="AB379" s="88">
        <f t="shared" si="244"/>
        <v>84.419999999999987</v>
      </c>
      <c r="AC379" s="88">
        <f t="shared" si="244"/>
        <v>96.47999999999999</v>
      </c>
      <c r="AD379" s="88">
        <f t="shared" si="244"/>
        <v>108.53999999999999</v>
      </c>
      <c r="AE379" s="88">
        <f t="shared" si="244"/>
        <v>108.53999999999999</v>
      </c>
      <c r="AF379" s="88">
        <f t="shared" si="244"/>
        <v>108.53999999999999</v>
      </c>
    </row>
    <row r="380" spans="2:32" ht="12" customHeight="1">
      <c r="X380" s="140" t="s">
        <v>40</v>
      </c>
      <c r="Y380" s="140"/>
      <c r="Z380" s="87">
        <f t="shared" ref="Z380:AF380" si="245">Z68-0.33*Z68</f>
        <v>72.36</v>
      </c>
      <c r="AA380" s="87">
        <f t="shared" si="245"/>
        <v>72.36</v>
      </c>
      <c r="AB380" s="87">
        <f t="shared" si="245"/>
        <v>72.36</v>
      </c>
      <c r="AC380" s="87">
        <f t="shared" si="245"/>
        <v>96.47999999999999</v>
      </c>
      <c r="AD380" s="87">
        <f t="shared" si="245"/>
        <v>96.47999999999999</v>
      </c>
      <c r="AE380" s="87">
        <f t="shared" si="245"/>
        <v>96.47999999999999</v>
      </c>
      <c r="AF380" s="87">
        <f t="shared" si="245"/>
        <v>96.47999999999999</v>
      </c>
    </row>
    <row r="381" spans="2:32" ht="12" customHeight="1">
      <c r="X381" s="138" t="s">
        <v>41</v>
      </c>
      <c r="Y381" s="138"/>
      <c r="Z381" s="138"/>
      <c r="AA381" s="88">
        <f t="shared" ref="AA381:AF381" si="246">AA69-0.33*AA69</f>
        <v>60.3</v>
      </c>
      <c r="AB381" s="88">
        <f t="shared" si="246"/>
        <v>72.36</v>
      </c>
      <c r="AC381" s="88">
        <f t="shared" si="246"/>
        <v>84.419999999999987</v>
      </c>
      <c r="AD381" s="88">
        <f t="shared" si="246"/>
        <v>96.47999999999999</v>
      </c>
      <c r="AE381" s="88">
        <f t="shared" si="246"/>
        <v>96.47999999999999</v>
      </c>
      <c r="AF381" s="88">
        <f t="shared" si="246"/>
        <v>96.47999999999999</v>
      </c>
    </row>
    <row r="382" spans="2:32" ht="12" customHeight="1">
      <c r="Y382" s="140" t="s">
        <v>42</v>
      </c>
      <c r="Z382" s="140"/>
      <c r="AA382" s="140"/>
      <c r="AB382" s="87">
        <f>AB70-0.33*AB70</f>
        <v>60.3</v>
      </c>
      <c r="AC382" s="87">
        <f>AC70-0.33*AC70</f>
        <v>72.36</v>
      </c>
      <c r="AD382" s="87">
        <f>AD70-0.33*AD70</f>
        <v>96.47999999999999</v>
      </c>
      <c r="AE382" s="87">
        <f>AE70-0.33*AE70</f>
        <v>96.47999999999999</v>
      </c>
      <c r="AF382" s="87">
        <f>AF70-0.33*AF70</f>
        <v>96.47999999999999</v>
      </c>
    </row>
    <row r="383" spans="2:32" ht="12" customHeight="1">
      <c r="Z383" s="138" t="s">
        <v>43</v>
      </c>
      <c r="AA383" s="138"/>
      <c r="AB383" s="138"/>
      <c r="AC383" s="88">
        <f>AC71-0.33*AC71</f>
        <v>72.36</v>
      </c>
      <c r="AD383" s="88">
        <f>AD71-0.33*AD71</f>
        <v>96.47999999999999</v>
      </c>
      <c r="AE383" s="88">
        <f>AE71-0.33*AE71</f>
        <v>96.47999999999999</v>
      </c>
      <c r="AF383" s="88">
        <f>AF71-0.33*AF71</f>
        <v>96.47999999999999</v>
      </c>
    </row>
    <row r="384" spans="2:32" ht="12" customHeight="1">
      <c r="AB384" s="140" t="s">
        <v>44</v>
      </c>
      <c r="AC384" s="140"/>
      <c r="AD384" s="87">
        <f>AD72-0.33*AD72</f>
        <v>72.36</v>
      </c>
      <c r="AE384" s="87">
        <f>AE72-0.33*AE72</f>
        <v>72.36</v>
      </c>
      <c r="AF384" s="87">
        <f>AF72-0.33*AF72</f>
        <v>72.36</v>
      </c>
    </row>
    <row r="385" spans="1:32" ht="12" customHeight="1">
      <c r="AA385" s="138" t="s">
        <v>45</v>
      </c>
      <c r="AB385" s="138"/>
      <c r="AC385" s="138"/>
      <c r="AD385" s="138"/>
      <c r="AE385" s="88">
        <f>AE73-0.33*AE73</f>
        <v>60.3</v>
      </c>
      <c r="AF385" s="88">
        <f>AF73-0.33*AF73</f>
        <v>60.3</v>
      </c>
    </row>
    <row r="386" spans="1:32" ht="12" customHeight="1">
      <c r="AB386" s="140" t="s">
        <v>85</v>
      </c>
      <c r="AC386" s="140"/>
      <c r="AD386" s="140"/>
      <c r="AE386" s="140"/>
      <c r="AF386" s="87">
        <f>AF74-0.33*AF74</f>
        <v>48.239999999999995</v>
      </c>
    </row>
    <row r="387" spans="1:32" ht="12" customHeight="1"/>
    <row r="388" spans="1:32" ht="12" customHeight="1"/>
    <row r="389" spans="1:32" ht="12" customHeight="1"/>
    <row r="390" spans="1:32" ht="12" customHeight="1"/>
    <row r="391" spans="1:32" ht="12" customHeight="1"/>
    <row r="392" spans="1:32" ht="12" customHeight="1"/>
    <row r="393" spans="1:32" ht="12" customHeight="1"/>
    <row r="394" spans="1:32" ht="93" customHeight="1">
      <c r="B394" s="86" t="s">
        <v>107</v>
      </c>
      <c r="C394" s="86" t="s">
        <v>106</v>
      </c>
      <c r="D394" s="86" t="s">
        <v>24</v>
      </c>
      <c r="E394" s="86" t="s">
        <v>105</v>
      </c>
      <c r="F394" s="86" t="s">
        <v>104</v>
      </c>
      <c r="G394" s="86" t="s">
        <v>103</v>
      </c>
      <c r="H394" s="86" t="s">
        <v>102</v>
      </c>
      <c r="I394" s="86" t="s">
        <v>101</v>
      </c>
      <c r="J394" s="86" t="s">
        <v>100</v>
      </c>
      <c r="K394" s="86" t="s">
        <v>99</v>
      </c>
      <c r="L394" s="86" t="s">
        <v>98</v>
      </c>
      <c r="M394" s="86" t="s">
        <v>97</v>
      </c>
      <c r="N394" s="86" t="s">
        <v>96</v>
      </c>
      <c r="O394" s="86" t="s">
        <v>95</v>
      </c>
      <c r="P394" s="83" t="s">
        <v>94</v>
      </c>
      <c r="Q394" s="83" t="s">
        <v>93</v>
      </c>
      <c r="R394" s="85" t="s">
        <v>92</v>
      </c>
      <c r="S394" s="83" t="s">
        <v>91</v>
      </c>
      <c r="T394" s="83" t="s">
        <v>90</v>
      </c>
      <c r="U394" s="84" t="s">
        <v>89</v>
      </c>
      <c r="V394" s="83" t="s">
        <v>37</v>
      </c>
      <c r="W394" s="83" t="s">
        <v>38</v>
      </c>
      <c r="X394" s="83" t="s">
        <v>39</v>
      </c>
      <c r="Y394" s="83" t="s">
        <v>40</v>
      </c>
      <c r="Z394" s="83" t="s">
        <v>41</v>
      </c>
      <c r="AA394" s="83" t="s">
        <v>42</v>
      </c>
      <c r="AB394" s="83" t="s">
        <v>43</v>
      </c>
      <c r="AC394" s="83" t="s">
        <v>44</v>
      </c>
      <c r="AD394" s="83" t="s">
        <v>45</v>
      </c>
      <c r="AE394" s="83" t="s">
        <v>85</v>
      </c>
      <c r="AF394" s="83" t="s">
        <v>109</v>
      </c>
    </row>
    <row r="395" spans="1:32" ht="12" customHeight="1">
      <c r="A395" s="82" t="s">
        <v>108</v>
      </c>
      <c r="B395" s="87">
        <f t="shared" ref="B395:AF395" si="247">B44-0.37*B44</f>
        <v>42.84</v>
      </c>
      <c r="C395" s="87">
        <f t="shared" si="247"/>
        <v>53.55</v>
      </c>
      <c r="D395" s="87">
        <f t="shared" si="247"/>
        <v>64.259999999999991</v>
      </c>
      <c r="E395" s="87">
        <f t="shared" si="247"/>
        <v>74.97</v>
      </c>
      <c r="F395" s="87">
        <f t="shared" si="247"/>
        <v>74.97</v>
      </c>
      <c r="G395" s="87">
        <f t="shared" si="247"/>
        <v>85.68</v>
      </c>
      <c r="H395" s="87">
        <f t="shared" si="247"/>
        <v>85.68</v>
      </c>
      <c r="I395" s="87">
        <f t="shared" si="247"/>
        <v>85.68</v>
      </c>
      <c r="J395" s="87">
        <f t="shared" si="247"/>
        <v>107.1</v>
      </c>
      <c r="K395" s="87">
        <f t="shared" si="247"/>
        <v>107.1</v>
      </c>
      <c r="L395" s="87">
        <f t="shared" si="247"/>
        <v>107.1</v>
      </c>
      <c r="M395" s="87">
        <f t="shared" si="247"/>
        <v>107.1</v>
      </c>
      <c r="N395" s="87">
        <f t="shared" si="247"/>
        <v>128.51999999999998</v>
      </c>
      <c r="O395" s="87">
        <f t="shared" si="247"/>
        <v>128.51999999999998</v>
      </c>
      <c r="P395" s="87">
        <f t="shared" si="247"/>
        <v>128.51999999999998</v>
      </c>
      <c r="Q395" s="87">
        <f t="shared" si="247"/>
        <v>128.51999999999998</v>
      </c>
      <c r="R395" s="87">
        <f t="shared" si="247"/>
        <v>149.94</v>
      </c>
      <c r="S395" s="87">
        <f t="shared" si="247"/>
        <v>149.94</v>
      </c>
      <c r="T395" s="87">
        <f t="shared" si="247"/>
        <v>181.44</v>
      </c>
      <c r="U395" s="87">
        <f t="shared" si="247"/>
        <v>181.44</v>
      </c>
      <c r="V395" s="87">
        <f t="shared" si="247"/>
        <v>181.44</v>
      </c>
      <c r="W395" s="87">
        <f t="shared" si="247"/>
        <v>204.12</v>
      </c>
      <c r="X395" s="87">
        <f t="shared" si="247"/>
        <v>204.12</v>
      </c>
      <c r="Y395" s="87">
        <f t="shared" si="247"/>
        <v>204.12</v>
      </c>
      <c r="Z395" s="87">
        <f t="shared" si="247"/>
        <v>226.8</v>
      </c>
      <c r="AA395" s="87">
        <f t="shared" si="247"/>
        <v>226.8</v>
      </c>
      <c r="AB395" s="87">
        <f t="shared" si="247"/>
        <v>226.8</v>
      </c>
      <c r="AC395" s="87">
        <f t="shared" si="247"/>
        <v>226.8</v>
      </c>
      <c r="AD395" s="87">
        <f t="shared" si="247"/>
        <v>249.48</v>
      </c>
      <c r="AE395" s="87">
        <f t="shared" si="247"/>
        <v>249.48</v>
      </c>
      <c r="AF395" s="87">
        <f t="shared" si="247"/>
        <v>249.48</v>
      </c>
    </row>
    <row r="396" spans="1:32" ht="12" customHeight="1">
      <c r="A396" s="141" t="s">
        <v>107</v>
      </c>
      <c r="B396" s="141"/>
      <c r="C396" s="88">
        <f t="shared" ref="C396:AF396" si="248">C45-0.37*C45</f>
        <v>53.55</v>
      </c>
      <c r="D396" s="88">
        <f t="shared" si="248"/>
        <v>64.259999999999991</v>
      </c>
      <c r="E396" s="88">
        <f t="shared" si="248"/>
        <v>74.97</v>
      </c>
      <c r="F396" s="88">
        <f t="shared" si="248"/>
        <v>74.97</v>
      </c>
      <c r="G396" s="88">
        <f t="shared" si="248"/>
        <v>85.68</v>
      </c>
      <c r="H396" s="88">
        <f t="shared" si="248"/>
        <v>85.68</v>
      </c>
      <c r="I396" s="88">
        <f t="shared" si="248"/>
        <v>85.68</v>
      </c>
      <c r="J396" s="88">
        <f t="shared" si="248"/>
        <v>107.1</v>
      </c>
      <c r="K396" s="88">
        <f t="shared" si="248"/>
        <v>107.1</v>
      </c>
      <c r="L396" s="88">
        <f t="shared" si="248"/>
        <v>107.1</v>
      </c>
      <c r="M396" s="88">
        <f t="shared" si="248"/>
        <v>107.1</v>
      </c>
      <c r="N396" s="88">
        <f t="shared" si="248"/>
        <v>128.51999999999998</v>
      </c>
      <c r="O396" s="88">
        <f t="shared" si="248"/>
        <v>128.51999999999998</v>
      </c>
      <c r="P396" s="88">
        <f t="shared" si="248"/>
        <v>128.51999999999998</v>
      </c>
      <c r="Q396" s="88">
        <f t="shared" si="248"/>
        <v>128.51999999999998</v>
      </c>
      <c r="R396" s="88">
        <f t="shared" si="248"/>
        <v>149.94</v>
      </c>
      <c r="S396" s="88">
        <f t="shared" si="248"/>
        <v>149.94</v>
      </c>
      <c r="T396" s="88">
        <f t="shared" si="248"/>
        <v>181.44</v>
      </c>
      <c r="U396" s="88">
        <f t="shared" si="248"/>
        <v>181.44</v>
      </c>
      <c r="V396" s="88">
        <f t="shared" si="248"/>
        <v>181.44</v>
      </c>
      <c r="W396" s="88">
        <f t="shared" si="248"/>
        <v>204.12</v>
      </c>
      <c r="X396" s="88">
        <f t="shared" si="248"/>
        <v>204.12</v>
      </c>
      <c r="Y396" s="88">
        <f t="shared" si="248"/>
        <v>204.12</v>
      </c>
      <c r="Z396" s="88">
        <f t="shared" si="248"/>
        <v>226.8</v>
      </c>
      <c r="AA396" s="88">
        <f t="shared" si="248"/>
        <v>226.8</v>
      </c>
      <c r="AB396" s="88">
        <f t="shared" si="248"/>
        <v>226.8</v>
      </c>
      <c r="AC396" s="88">
        <f t="shared" si="248"/>
        <v>226.8</v>
      </c>
      <c r="AD396" s="88">
        <f t="shared" si="248"/>
        <v>249.48</v>
      </c>
      <c r="AE396" s="88">
        <f t="shared" si="248"/>
        <v>249.48</v>
      </c>
      <c r="AF396" s="88">
        <f t="shared" si="248"/>
        <v>249.48</v>
      </c>
    </row>
    <row r="397" spans="1:32" ht="12" customHeight="1">
      <c r="A397" s="140" t="s">
        <v>106</v>
      </c>
      <c r="B397" s="140"/>
      <c r="C397" s="140"/>
      <c r="D397" s="87">
        <f t="shared" ref="D397:AF397" si="249">D46-0.37*D46</f>
        <v>53.55</v>
      </c>
      <c r="E397" s="87">
        <f t="shared" si="249"/>
        <v>74.97</v>
      </c>
      <c r="F397" s="87">
        <f t="shared" si="249"/>
        <v>74.97</v>
      </c>
      <c r="G397" s="87">
        <f t="shared" si="249"/>
        <v>85.68</v>
      </c>
      <c r="H397" s="87">
        <f t="shared" si="249"/>
        <v>85.68</v>
      </c>
      <c r="I397" s="87">
        <f t="shared" si="249"/>
        <v>85.68</v>
      </c>
      <c r="J397" s="87">
        <f t="shared" si="249"/>
        <v>107.1</v>
      </c>
      <c r="K397" s="87">
        <f t="shared" si="249"/>
        <v>107.1</v>
      </c>
      <c r="L397" s="87">
        <f t="shared" si="249"/>
        <v>107.1</v>
      </c>
      <c r="M397" s="87">
        <f t="shared" si="249"/>
        <v>107.1</v>
      </c>
      <c r="N397" s="87">
        <f t="shared" si="249"/>
        <v>128.51999999999998</v>
      </c>
      <c r="O397" s="87">
        <f t="shared" si="249"/>
        <v>128.51999999999998</v>
      </c>
      <c r="P397" s="87">
        <f t="shared" si="249"/>
        <v>128.51999999999998</v>
      </c>
      <c r="Q397" s="87">
        <f t="shared" si="249"/>
        <v>128.51999999999998</v>
      </c>
      <c r="R397" s="87">
        <f t="shared" si="249"/>
        <v>149.94</v>
      </c>
      <c r="S397" s="87">
        <f t="shared" si="249"/>
        <v>149.94</v>
      </c>
      <c r="T397" s="87">
        <f t="shared" si="249"/>
        <v>181.44</v>
      </c>
      <c r="U397" s="87">
        <f t="shared" si="249"/>
        <v>181.44</v>
      </c>
      <c r="V397" s="87">
        <f t="shared" si="249"/>
        <v>181.44</v>
      </c>
      <c r="W397" s="87">
        <f t="shared" si="249"/>
        <v>204.12</v>
      </c>
      <c r="X397" s="87">
        <f t="shared" si="249"/>
        <v>204.12</v>
      </c>
      <c r="Y397" s="87">
        <f t="shared" si="249"/>
        <v>204.12</v>
      </c>
      <c r="Z397" s="87">
        <f t="shared" si="249"/>
        <v>226.8</v>
      </c>
      <c r="AA397" s="87">
        <f t="shared" si="249"/>
        <v>226.8</v>
      </c>
      <c r="AB397" s="87">
        <f t="shared" si="249"/>
        <v>226.8</v>
      </c>
      <c r="AC397" s="87">
        <f t="shared" si="249"/>
        <v>226.8</v>
      </c>
      <c r="AD397" s="87">
        <f t="shared" si="249"/>
        <v>249.48</v>
      </c>
      <c r="AE397" s="87">
        <f t="shared" si="249"/>
        <v>249.48</v>
      </c>
      <c r="AF397" s="87">
        <f t="shared" si="249"/>
        <v>249.48</v>
      </c>
    </row>
    <row r="398" spans="1:32" ht="12" customHeight="1">
      <c r="C398" s="138" t="s">
        <v>24</v>
      </c>
      <c r="D398" s="138"/>
      <c r="E398" s="88">
        <f t="shared" ref="E398:AF398" si="250">E47-0.37*E47</f>
        <v>64.259999999999991</v>
      </c>
      <c r="F398" s="88">
        <f t="shared" si="250"/>
        <v>64.259999999999991</v>
      </c>
      <c r="G398" s="88">
        <f t="shared" si="250"/>
        <v>74.97</v>
      </c>
      <c r="H398" s="88">
        <f t="shared" si="250"/>
        <v>85.68</v>
      </c>
      <c r="I398" s="88">
        <f t="shared" si="250"/>
        <v>85.68</v>
      </c>
      <c r="J398" s="88">
        <f t="shared" si="250"/>
        <v>85.68</v>
      </c>
      <c r="K398" s="88">
        <f t="shared" si="250"/>
        <v>107.1</v>
      </c>
      <c r="L398" s="88">
        <f t="shared" si="250"/>
        <v>107.1</v>
      </c>
      <c r="M398" s="88">
        <f t="shared" si="250"/>
        <v>107.1</v>
      </c>
      <c r="N398" s="88">
        <f t="shared" si="250"/>
        <v>128.51999999999998</v>
      </c>
      <c r="O398" s="88">
        <f t="shared" si="250"/>
        <v>128.51999999999998</v>
      </c>
      <c r="P398" s="88">
        <f t="shared" si="250"/>
        <v>128.51999999999998</v>
      </c>
      <c r="Q398" s="88">
        <f t="shared" si="250"/>
        <v>128.51999999999998</v>
      </c>
      <c r="R398" s="88">
        <f t="shared" si="250"/>
        <v>149.94</v>
      </c>
      <c r="S398" s="88">
        <f t="shared" si="250"/>
        <v>149.94</v>
      </c>
      <c r="T398" s="88">
        <f t="shared" si="250"/>
        <v>181.44</v>
      </c>
      <c r="U398" s="88">
        <f t="shared" si="250"/>
        <v>181.44</v>
      </c>
      <c r="V398" s="88">
        <f t="shared" si="250"/>
        <v>181.44</v>
      </c>
      <c r="W398" s="88">
        <f t="shared" si="250"/>
        <v>204.12</v>
      </c>
      <c r="X398" s="88">
        <f t="shared" si="250"/>
        <v>204.12</v>
      </c>
      <c r="Y398" s="88">
        <f t="shared" si="250"/>
        <v>204.12</v>
      </c>
      <c r="Z398" s="88">
        <f t="shared" si="250"/>
        <v>226.8</v>
      </c>
      <c r="AA398" s="88">
        <f t="shared" si="250"/>
        <v>226.8</v>
      </c>
      <c r="AB398" s="88">
        <f t="shared" si="250"/>
        <v>226.8</v>
      </c>
      <c r="AC398" s="88">
        <f t="shared" si="250"/>
        <v>226.8</v>
      </c>
      <c r="AD398" s="88">
        <f t="shared" si="250"/>
        <v>249.48</v>
      </c>
      <c r="AE398" s="88">
        <f t="shared" si="250"/>
        <v>249.48</v>
      </c>
      <c r="AF398" s="88">
        <f t="shared" si="250"/>
        <v>249.48</v>
      </c>
    </row>
    <row r="399" spans="1:32" ht="12" customHeight="1">
      <c r="D399" s="140" t="s">
        <v>105</v>
      </c>
      <c r="E399" s="140"/>
      <c r="F399" s="87">
        <f t="shared" ref="F399:AF399" si="251">F48-0.37*F48</f>
        <v>64.259999999999991</v>
      </c>
      <c r="G399" s="87">
        <f t="shared" si="251"/>
        <v>64.259999999999991</v>
      </c>
      <c r="H399" s="87">
        <f t="shared" si="251"/>
        <v>74.97</v>
      </c>
      <c r="I399" s="87">
        <f t="shared" si="251"/>
        <v>85.68</v>
      </c>
      <c r="J399" s="87">
        <f t="shared" si="251"/>
        <v>85.68</v>
      </c>
      <c r="K399" s="87">
        <f t="shared" si="251"/>
        <v>85.68</v>
      </c>
      <c r="L399" s="87">
        <f t="shared" si="251"/>
        <v>107.1</v>
      </c>
      <c r="M399" s="87">
        <f t="shared" si="251"/>
        <v>107.1</v>
      </c>
      <c r="N399" s="87">
        <f t="shared" si="251"/>
        <v>107.1</v>
      </c>
      <c r="O399" s="87">
        <f t="shared" si="251"/>
        <v>107.1</v>
      </c>
      <c r="P399" s="87">
        <f t="shared" si="251"/>
        <v>128.51999999999998</v>
      </c>
      <c r="Q399" s="87">
        <f t="shared" si="251"/>
        <v>128.51999999999998</v>
      </c>
      <c r="R399" s="87">
        <f t="shared" si="251"/>
        <v>128.51999999999998</v>
      </c>
      <c r="S399" s="87">
        <f t="shared" si="251"/>
        <v>128.51999999999998</v>
      </c>
      <c r="T399" s="87">
        <f t="shared" si="251"/>
        <v>158.76</v>
      </c>
      <c r="U399" s="87">
        <f t="shared" si="251"/>
        <v>158.76</v>
      </c>
      <c r="V399" s="87">
        <f t="shared" si="251"/>
        <v>158.76</v>
      </c>
      <c r="W399" s="87">
        <f t="shared" si="251"/>
        <v>181.44</v>
      </c>
      <c r="X399" s="87">
        <f t="shared" si="251"/>
        <v>181.44</v>
      </c>
      <c r="Y399" s="87">
        <f t="shared" si="251"/>
        <v>181.44</v>
      </c>
      <c r="Z399" s="87">
        <f t="shared" si="251"/>
        <v>204.12</v>
      </c>
      <c r="AA399" s="87">
        <f t="shared" si="251"/>
        <v>204.12</v>
      </c>
      <c r="AB399" s="87">
        <f t="shared" si="251"/>
        <v>204.12</v>
      </c>
      <c r="AC399" s="87">
        <f t="shared" si="251"/>
        <v>204.12</v>
      </c>
      <c r="AD399" s="87">
        <f t="shared" si="251"/>
        <v>226.8</v>
      </c>
      <c r="AE399" s="87">
        <f t="shared" si="251"/>
        <v>226.8</v>
      </c>
      <c r="AF399" s="87">
        <f t="shared" si="251"/>
        <v>226.8</v>
      </c>
    </row>
    <row r="400" spans="1:32" ht="12" customHeight="1">
      <c r="E400" s="141" t="s">
        <v>104</v>
      </c>
      <c r="F400" s="141"/>
      <c r="G400" s="88">
        <f t="shared" ref="G400:AF400" si="252">G49-0.37*G49</f>
        <v>64.259999999999991</v>
      </c>
      <c r="H400" s="88">
        <f t="shared" si="252"/>
        <v>64.259999999999991</v>
      </c>
      <c r="I400" s="88">
        <f t="shared" si="252"/>
        <v>85.68</v>
      </c>
      <c r="J400" s="88">
        <f t="shared" si="252"/>
        <v>85.68</v>
      </c>
      <c r="K400" s="88">
        <f t="shared" si="252"/>
        <v>85.68</v>
      </c>
      <c r="L400" s="88">
        <f t="shared" si="252"/>
        <v>107.1</v>
      </c>
      <c r="M400" s="88">
        <f t="shared" si="252"/>
        <v>107.1</v>
      </c>
      <c r="N400" s="88">
        <f t="shared" si="252"/>
        <v>107.1</v>
      </c>
      <c r="O400" s="88">
        <f t="shared" si="252"/>
        <v>107.1</v>
      </c>
      <c r="P400" s="88">
        <f t="shared" si="252"/>
        <v>128.51999999999998</v>
      </c>
      <c r="Q400" s="88">
        <f t="shared" si="252"/>
        <v>128.51999999999998</v>
      </c>
      <c r="R400" s="88">
        <f t="shared" si="252"/>
        <v>128.51999999999998</v>
      </c>
      <c r="S400" s="88">
        <f t="shared" si="252"/>
        <v>128.51999999999998</v>
      </c>
      <c r="T400" s="88">
        <f t="shared" si="252"/>
        <v>158.76</v>
      </c>
      <c r="U400" s="88">
        <f t="shared" si="252"/>
        <v>158.76</v>
      </c>
      <c r="V400" s="88">
        <f t="shared" si="252"/>
        <v>158.76</v>
      </c>
      <c r="W400" s="88">
        <f t="shared" si="252"/>
        <v>181.44</v>
      </c>
      <c r="X400" s="88">
        <f t="shared" si="252"/>
        <v>181.44</v>
      </c>
      <c r="Y400" s="88">
        <f t="shared" si="252"/>
        <v>181.44</v>
      </c>
      <c r="Z400" s="88">
        <f t="shared" si="252"/>
        <v>204.12</v>
      </c>
      <c r="AA400" s="88">
        <f t="shared" si="252"/>
        <v>204.12</v>
      </c>
      <c r="AB400" s="88">
        <f t="shared" si="252"/>
        <v>204.12</v>
      </c>
      <c r="AC400" s="88">
        <f t="shared" si="252"/>
        <v>204.12</v>
      </c>
      <c r="AD400" s="88">
        <f t="shared" si="252"/>
        <v>226.8</v>
      </c>
      <c r="AE400" s="88">
        <f t="shared" si="252"/>
        <v>226.8</v>
      </c>
      <c r="AF400" s="88">
        <f t="shared" si="252"/>
        <v>226.8</v>
      </c>
    </row>
    <row r="401" spans="3:32" ht="12" customHeight="1">
      <c r="F401" s="140" t="s">
        <v>103</v>
      </c>
      <c r="G401" s="140"/>
      <c r="H401" s="87">
        <f t="shared" ref="H401:AF401" si="253">H50-0.37*H50</f>
        <v>64.259999999999991</v>
      </c>
      <c r="I401" s="87">
        <f t="shared" si="253"/>
        <v>85.68</v>
      </c>
      <c r="J401" s="87">
        <f t="shared" si="253"/>
        <v>85.68</v>
      </c>
      <c r="K401" s="87">
        <f t="shared" si="253"/>
        <v>85.68</v>
      </c>
      <c r="L401" s="87">
        <f t="shared" si="253"/>
        <v>85.68</v>
      </c>
      <c r="M401" s="87">
        <f t="shared" si="253"/>
        <v>107.1</v>
      </c>
      <c r="N401" s="87">
        <f t="shared" si="253"/>
        <v>107.1</v>
      </c>
      <c r="O401" s="87">
        <f t="shared" si="253"/>
        <v>107.1</v>
      </c>
      <c r="P401" s="87">
        <f t="shared" si="253"/>
        <v>128.51999999999998</v>
      </c>
      <c r="Q401" s="87">
        <f t="shared" si="253"/>
        <v>128.51999999999998</v>
      </c>
      <c r="R401" s="87">
        <f t="shared" si="253"/>
        <v>128.51999999999998</v>
      </c>
      <c r="S401" s="87">
        <f t="shared" si="253"/>
        <v>128.51999999999998</v>
      </c>
      <c r="T401" s="87">
        <f t="shared" si="253"/>
        <v>158.76</v>
      </c>
      <c r="U401" s="87">
        <f t="shared" si="253"/>
        <v>158.76</v>
      </c>
      <c r="V401" s="87">
        <f t="shared" si="253"/>
        <v>158.76</v>
      </c>
      <c r="W401" s="87">
        <f t="shared" si="253"/>
        <v>181.44</v>
      </c>
      <c r="X401" s="87">
        <f t="shared" si="253"/>
        <v>181.44</v>
      </c>
      <c r="Y401" s="87">
        <f t="shared" si="253"/>
        <v>181.44</v>
      </c>
      <c r="Z401" s="87">
        <f t="shared" si="253"/>
        <v>204.12</v>
      </c>
      <c r="AA401" s="87">
        <f t="shared" si="253"/>
        <v>204.12</v>
      </c>
      <c r="AB401" s="87">
        <f t="shared" si="253"/>
        <v>204.12</v>
      </c>
      <c r="AC401" s="87">
        <f t="shared" si="253"/>
        <v>204.12</v>
      </c>
      <c r="AD401" s="87">
        <f t="shared" si="253"/>
        <v>226.8</v>
      </c>
      <c r="AE401" s="87">
        <f t="shared" si="253"/>
        <v>226.8</v>
      </c>
      <c r="AF401" s="87">
        <f t="shared" si="253"/>
        <v>226.8</v>
      </c>
    </row>
    <row r="402" spans="3:32" ht="12" customHeight="1">
      <c r="G402" s="138" t="s">
        <v>102</v>
      </c>
      <c r="H402" s="138"/>
      <c r="I402" s="88">
        <f t="shared" ref="I402:AF402" si="254">I51-0.37*I51</f>
        <v>64.259999999999991</v>
      </c>
      <c r="J402" s="88">
        <f t="shared" si="254"/>
        <v>64.259999999999991</v>
      </c>
      <c r="K402" s="88">
        <f t="shared" si="254"/>
        <v>85.68</v>
      </c>
      <c r="L402" s="88">
        <f t="shared" si="254"/>
        <v>85.68</v>
      </c>
      <c r="M402" s="88">
        <f t="shared" si="254"/>
        <v>85.68</v>
      </c>
      <c r="N402" s="88">
        <f t="shared" si="254"/>
        <v>107.1</v>
      </c>
      <c r="O402" s="88">
        <f t="shared" si="254"/>
        <v>107.1</v>
      </c>
      <c r="P402" s="88">
        <f t="shared" si="254"/>
        <v>107.1</v>
      </c>
      <c r="Q402" s="88">
        <f t="shared" si="254"/>
        <v>128.51999999999998</v>
      </c>
      <c r="R402" s="88">
        <f t="shared" si="254"/>
        <v>128.51999999999998</v>
      </c>
      <c r="S402" s="88">
        <f t="shared" si="254"/>
        <v>128.51999999999998</v>
      </c>
      <c r="T402" s="88">
        <f t="shared" si="254"/>
        <v>158.76</v>
      </c>
      <c r="U402" s="88">
        <f t="shared" si="254"/>
        <v>158.76</v>
      </c>
      <c r="V402" s="88">
        <f t="shared" si="254"/>
        <v>158.76</v>
      </c>
      <c r="W402" s="88">
        <f t="shared" si="254"/>
        <v>181.44</v>
      </c>
      <c r="X402" s="88">
        <f t="shared" si="254"/>
        <v>181.44</v>
      </c>
      <c r="Y402" s="88">
        <f t="shared" si="254"/>
        <v>181.44</v>
      </c>
      <c r="Z402" s="88">
        <f t="shared" si="254"/>
        <v>204.12</v>
      </c>
      <c r="AA402" s="88">
        <f t="shared" si="254"/>
        <v>204.12</v>
      </c>
      <c r="AB402" s="88">
        <f t="shared" si="254"/>
        <v>204.12</v>
      </c>
      <c r="AC402" s="88">
        <f t="shared" si="254"/>
        <v>204.12</v>
      </c>
      <c r="AD402" s="88">
        <f t="shared" si="254"/>
        <v>226.8</v>
      </c>
      <c r="AE402" s="88">
        <f t="shared" si="254"/>
        <v>226.8</v>
      </c>
      <c r="AF402" s="88">
        <f t="shared" si="254"/>
        <v>226.8</v>
      </c>
    </row>
    <row r="403" spans="3:32" ht="12" customHeight="1">
      <c r="G403" s="140" t="s">
        <v>101</v>
      </c>
      <c r="H403" s="140"/>
      <c r="I403" s="140"/>
      <c r="J403" s="87">
        <f t="shared" ref="J403:AF403" si="255">J52-0.37*J52</f>
        <v>64.259999999999991</v>
      </c>
      <c r="K403" s="87">
        <f t="shared" si="255"/>
        <v>64.259999999999991</v>
      </c>
      <c r="L403" s="87">
        <f t="shared" si="255"/>
        <v>85.68</v>
      </c>
      <c r="M403" s="87">
        <f t="shared" si="255"/>
        <v>85.68</v>
      </c>
      <c r="N403" s="87">
        <f t="shared" si="255"/>
        <v>107.1</v>
      </c>
      <c r="O403" s="87">
        <f t="shared" si="255"/>
        <v>107.1</v>
      </c>
      <c r="P403" s="87">
        <f t="shared" si="255"/>
        <v>107.1</v>
      </c>
      <c r="Q403" s="87">
        <f t="shared" si="255"/>
        <v>128.51999999999998</v>
      </c>
      <c r="R403" s="87">
        <f t="shared" si="255"/>
        <v>128.51999999999998</v>
      </c>
      <c r="S403" s="87">
        <f t="shared" si="255"/>
        <v>128.51999999999998</v>
      </c>
      <c r="T403" s="87">
        <f t="shared" si="255"/>
        <v>136.07999999999998</v>
      </c>
      <c r="U403" s="87">
        <f t="shared" si="255"/>
        <v>158.76</v>
      </c>
      <c r="V403" s="87">
        <f t="shared" si="255"/>
        <v>158.76</v>
      </c>
      <c r="W403" s="87">
        <f t="shared" si="255"/>
        <v>158.76</v>
      </c>
      <c r="X403" s="87">
        <f t="shared" si="255"/>
        <v>158.76</v>
      </c>
      <c r="Y403" s="87">
        <f t="shared" si="255"/>
        <v>181.44</v>
      </c>
      <c r="Z403" s="87">
        <f t="shared" si="255"/>
        <v>181.44</v>
      </c>
      <c r="AA403" s="87">
        <f t="shared" si="255"/>
        <v>181.44</v>
      </c>
      <c r="AB403" s="87">
        <f t="shared" si="255"/>
        <v>181.44</v>
      </c>
      <c r="AC403" s="87">
        <f t="shared" si="255"/>
        <v>204.12</v>
      </c>
      <c r="AD403" s="87">
        <f t="shared" si="255"/>
        <v>204.12</v>
      </c>
      <c r="AE403" s="87">
        <f t="shared" si="255"/>
        <v>204.12</v>
      </c>
      <c r="AF403" s="87">
        <f t="shared" si="255"/>
        <v>204.12</v>
      </c>
    </row>
    <row r="404" spans="3:32" ht="12" customHeight="1">
      <c r="I404" s="141" t="s">
        <v>100</v>
      </c>
      <c r="J404" s="141"/>
      <c r="K404" s="88">
        <f t="shared" ref="K404:AF404" si="256">K53-0.37*K53</f>
        <v>64.259999999999991</v>
      </c>
      <c r="L404" s="88">
        <f t="shared" si="256"/>
        <v>74.97</v>
      </c>
      <c r="M404" s="88">
        <f t="shared" si="256"/>
        <v>85.68</v>
      </c>
      <c r="N404" s="88">
        <f t="shared" si="256"/>
        <v>85.68</v>
      </c>
      <c r="O404" s="88">
        <f t="shared" si="256"/>
        <v>85.68</v>
      </c>
      <c r="P404" s="88">
        <f t="shared" si="256"/>
        <v>107.1</v>
      </c>
      <c r="Q404" s="88">
        <f t="shared" si="256"/>
        <v>107.1</v>
      </c>
      <c r="R404" s="88">
        <f t="shared" si="256"/>
        <v>128.51999999999998</v>
      </c>
      <c r="S404" s="88">
        <f t="shared" si="256"/>
        <v>128.51999999999998</v>
      </c>
      <c r="T404" s="88">
        <f t="shared" si="256"/>
        <v>136.07999999999998</v>
      </c>
      <c r="U404" s="88">
        <f t="shared" si="256"/>
        <v>158.76</v>
      </c>
      <c r="V404" s="88">
        <f t="shared" si="256"/>
        <v>158.76</v>
      </c>
      <c r="W404" s="88">
        <f t="shared" si="256"/>
        <v>158.76</v>
      </c>
      <c r="X404" s="88">
        <f t="shared" si="256"/>
        <v>158.76</v>
      </c>
      <c r="Y404" s="88">
        <f t="shared" si="256"/>
        <v>181.44</v>
      </c>
      <c r="Z404" s="88">
        <f t="shared" si="256"/>
        <v>181.44</v>
      </c>
      <c r="AA404" s="88">
        <f t="shared" si="256"/>
        <v>181.44</v>
      </c>
      <c r="AB404" s="88">
        <f t="shared" si="256"/>
        <v>181.44</v>
      </c>
      <c r="AC404" s="88">
        <f t="shared" si="256"/>
        <v>204.12</v>
      </c>
      <c r="AD404" s="88">
        <f t="shared" si="256"/>
        <v>204.12</v>
      </c>
      <c r="AE404" s="88">
        <f t="shared" si="256"/>
        <v>204.12</v>
      </c>
      <c r="AF404" s="88">
        <f t="shared" si="256"/>
        <v>204.12</v>
      </c>
    </row>
    <row r="405" spans="3:32" ht="12" customHeight="1">
      <c r="J405" s="144" t="s">
        <v>99</v>
      </c>
      <c r="K405" s="144"/>
      <c r="L405" s="87">
        <f t="shared" ref="L405:AF405" si="257">L54-0.37*L54</f>
        <v>64.259999999999991</v>
      </c>
      <c r="M405" s="87">
        <f t="shared" si="257"/>
        <v>85.68</v>
      </c>
      <c r="N405" s="87">
        <f t="shared" si="257"/>
        <v>85.68</v>
      </c>
      <c r="O405" s="87">
        <f t="shared" si="257"/>
        <v>85.68</v>
      </c>
      <c r="P405" s="87">
        <f t="shared" si="257"/>
        <v>85.68</v>
      </c>
      <c r="Q405" s="87">
        <f t="shared" si="257"/>
        <v>107.1</v>
      </c>
      <c r="R405" s="87">
        <f t="shared" si="257"/>
        <v>107.1</v>
      </c>
      <c r="S405" s="87">
        <f t="shared" si="257"/>
        <v>128.51999999999998</v>
      </c>
      <c r="T405" s="87">
        <f t="shared" si="257"/>
        <v>136.07999999999998</v>
      </c>
      <c r="U405" s="87">
        <f t="shared" si="257"/>
        <v>136.07999999999998</v>
      </c>
      <c r="V405" s="87">
        <f t="shared" si="257"/>
        <v>158.76</v>
      </c>
      <c r="W405" s="87">
        <f t="shared" si="257"/>
        <v>158.76</v>
      </c>
      <c r="X405" s="87">
        <f t="shared" si="257"/>
        <v>158.76</v>
      </c>
      <c r="Y405" s="87">
        <f t="shared" si="257"/>
        <v>158.76</v>
      </c>
      <c r="Z405" s="87">
        <f t="shared" si="257"/>
        <v>181.44</v>
      </c>
      <c r="AA405" s="87">
        <f t="shared" si="257"/>
        <v>181.44</v>
      </c>
      <c r="AB405" s="87">
        <f t="shared" si="257"/>
        <v>181.44</v>
      </c>
      <c r="AC405" s="87">
        <f t="shared" si="257"/>
        <v>181.44</v>
      </c>
      <c r="AD405" s="87">
        <f t="shared" si="257"/>
        <v>204.12</v>
      </c>
      <c r="AE405" s="87">
        <f t="shared" si="257"/>
        <v>204.12</v>
      </c>
      <c r="AF405" s="87">
        <f t="shared" si="257"/>
        <v>204.12</v>
      </c>
    </row>
    <row r="406" spans="3:32" ht="12" customHeight="1">
      <c r="K406" s="138" t="s">
        <v>98</v>
      </c>
      <c r="L406" s="138"/>
      <c r="M406" s="88">
        <f t="shared" ref="M406:AF406" si="258">M55-0.37*M55</f>
        <v>64.259999999999991</v>
      </c>
      <c r="N406" s="88">
        <f t="shared" si="258"/>
        <v>85.68</v>
      </c>
      <c r="O406" s="88">
        <f t="shared" si="258"/>
        <v>85.68</v>
      </c>
      <c r="P406" s="88">
        <f t="shared" si="258"/>
        <v>85.68</v>
      </c>
      <c r="Q406" s="88">
        <f t="shared" si="258"/>
        <v>107.1</v>
      </c>
      <c r="R406" s="88">
        <f t="shared" si="258"/>
        <v>107.1</v>
      </c>
      <c r="S406" s="88">
        <f t="shared" si="258"/>
        <v>128.51999999999998</v>
      </c>
      <c r="T406" s="88">
        <f t="shared" si="258"/>
        <v>136.07999999999998</v>
      </c>
      <c r="U406" s="88">
        <f t="shared" si="258"/>
        <v>136.07999999999998</v>
      </c>
      <c r="V406" s="88">
        <f t="shared" si="258"/>
        <v>158.76</v>
      </c>
      <c r="W406" s="88">
        <f t="shared" si="258"/>
        <v>158.76</v>
      </c>
      <c r="X406" s="88">
        <f t="shared" si="258"/>
        <v>158.76</v>
      </c>
      <c r="Y406" s="88">
        <f t="shared" si="258"/>
        <v>158.76</v>
      </c>
      <c r="Z406" s="88">
        <f t="shared" si="258"/>
        <v>181.44</v>
      </c>
      <c r="AA406" s="88">
        <f t="shared" si="258"/>
        <v>181.44</v>
      </c>
      <c r="AB406" s="88">
        <f t="shared" si="258"/>
        <v>181.44</v>
      </c>
      <c r="AC406" s="88">
        <f t="shared" si="258"/>
        <v>181.44</v>
      </c>
      <c r="AD406" s="88">
        <f t="shared" si="258"/>
        <v>204.12</v>
      </c>
      <c r="AE406" s="88">
        <f t="shared" si="258"/>
        <v>204.12</v>
      </c>
      <c r="AF406" s="88">
        <f t="shared" si="258"/>
        <v>204.12</v>
      </c>
    </row>
    <row r="407" spans="3:32" ht="12" customHeight="1">
      <c r="L407" s="140" t="s">
        <v>97</v>
      </c>
      <c r="M407" s="140"/>
      <c r="N407" s="87">
        <f t="shared" ref="N407:AF407" si="259">N56-0.37*N56</f>
        <v>64.259999999999991</v>
      </c>
      <c r="O407" s="87">
        <f t="shared" si="259"/>
        <v>64.259999999999991</v>
      </c>
      <c r="P407" s="87">
        <f t="shared" si="259"/>
        <v>85.68</v>
      </c>
      <c r="Q407" s="87">
        <f t="shared" si="259"/>
        <v>85.68</v>
      </c>
      <c r="R407" s="87">
        <f t="shared" si="259"/>
        <v>85.68</v>
      </c>
      <c r="S407" s="87">
        <f t="shared" si="259"/>
        <v>107.1</v>
      </c>
      <c r="T407" s="87">
        <f t="shared" si="259"/>
        <v>113.4</v>
      </c>
      <c r="U407" s="87">
        <f t="shared" si="259"/>
        <v>136.07999999999998</v>
      </c>
      <c r="V407" s="87">
        <f t="shared" si="259"/>
        <v>136.07999999999998</v>
      </c>
      <c r="W407" s="87">
        <f t="shared" si="259"/>
        <v>136.07999999999998</v>
      </c>
      <c r="X407" s="87">
        <f t="shared" si="259"/>
        <v>136.07999999999998</v>
      </c>
      <c r="Y407" s="87">
        <f t="shared" si="259"/>
        <v>158.76</v>
      </c>
      <c r="Z407" s="87">
        <f t="shared" si="259"/>
        <v>158.76</v>
      </c>
      <c r="AA407" s="87">
        <f t="shared" si="259"/>
        <v>158.76</v>
      </c>
      <c r="AB407" s="87">
        <f t="shared" si="259"/>
        <v>158.76</v>
      </c>
      <c r="AC407" s="87">
        <f t="shared" si="259"/>
        <v>181.44</v>
      </c>
      <c r="AD407" s="87">
        <f t="shared" si="259"/>
        <v>181.44</v>
      </c>
      <c r="AE407" s="87">
        <f t="shared" si="259"/>
        <v>181.44</v>
      </c>
      <c r="AF407" s="87">
        <f t="shared" si="259"/>
        <v>181.44</v>
      </c>
    </row>
    <row r="408" spans="3:32" ht="12" customHeight="1">
      <c r="L408" s="138" t="s">
        <v>96</v>
      </c>
      <c r="M408" s="138"/>
      <c r="N408" s="138"/>
      <c r="O408" s="88">
        <f t="shared" ref="O408:AF408" si="260">O57-0.37*O57</f>
        <v>64.259999999999991</v>
      </c>
      <c r="P408" s="88">
        <f t="shared" si="260"/>
        <v>64.259999999999991</v>
      </c>
      <c r="Q408" s="88">
        <f t="shared" si="260"/>
        <v>85.68</v>
      </c>
      <c r="R408" s="88">
        <f t="shared" si="260"/>
        <v>85.68</v>
      </c>
      <c r="S408" s="88">
        <f t="shared" si="260"/>
        <v>85.68</v>
      </c>
      <c r="T408" s="88">
        <f t="shared" si="260"/>
        <v>113.4</v>
      </c>
      <c r="U408" s="88">
        <f t="shared" si="260"/>
        <v>113.4</v>
      </c>
      <c r="V408" s="88">
        <f t="shared" si="260"/>
        <v>113.4</v>
      </c>
      <c r="W408" s="88">
        <f t="shared" si="260"/>
        <v>136.07999999999998</v>
      </c>
      <c r="X408" s="88">
        <f t="shared" si="260"/>
        <v>136.07999999999998</v>
      </c>
      <c r="Y408" s="88">
        <f t="shared" si="260"/>
        <v>136.07999999999998</v>
      </c>
      <c r="Z408" s="88">
        <f t="shared" si="260"/>
        <v>158.76</v>
      </c>
      <c r="AA408" s="88">
        <f t="shared" si="260"/>
        <v>158.76</v>
      </c>
      <c r="AB408" s="88">
        <f t="shared" si="260"/>
        <v>158.76</v>
      </c>
      <c r="AC408" s="88">
        <f t="shared" si="260"/>
        <v>158.76</v>
      </c>
      <c r="AD408" s="88">
        <f t="shared" si="260"/>
        <v>181.44</v>
      </c>
      <c r="AE408" s="88">
        <f t="shared" si="260"/>
        <v>181.44</v>
      </c>
      <c r="AF408" s="88">
        <f t="shared" si="260"/>
        <v>181.44</v>
      </c>
    </row>
    <row r="409" spans="3:32" ht="12" customHeight="1">
      <c r="N409" s="144" t="s">
        <v>95</v>
      </c>
      <c r="O409" s="144"/>
      <c r="P409" s="87">
        <f t="shared" ref="P409:AF409" si="261">P58-0.37*P58</f>
        <v>64.259999999999991</v>
      </c>
      <c r="Q409" s="87">
        <f t="shared" si="261"/>
        <v>74.97</v>
      </c>
      <c r="R409" s="87">
        <f t="shared" si="261"/>
        <v>85.68</v>
      </c>
      <c r="S409" s="87">
        <f t="shared" si="261"/>
        <v>85.68</v>
      </c>
      <c r="T409" s="87">
        <f t="shared" si="261"/>
        <v>90.72</v>
      </c>
      <c r="U409" s="87">
        <f t="shared" si="261"/>
        <v>113.4</v>
      </c>
      <c r="V409" s="87">
        <f t="shared" si="261"/>
        <v>113.4</v>
      </c>
      <c r="W409" s="87">
        <f t="shared" si="261"/>
        <v>136.07999999999998</v>
      </c>
      <c r="X409" s="87">
        <f t="shared" si="261"/>
        <v>136.07999999999998</v>
      </c>
      <c r="Y409" s="87">
        <f t="shared" si="261"/>
        <v>136.07999999999998</v>
      </c>
      <c r="Z409" s="87">
        <f t="shared" si="261"/>
        <v>158.76</v>
      </c>
      <c r="AA409" s="87">
        <f t="shared" si="261"/>
        <v>158.76</v>
      </c>
      <c r="AB409" s="87">
        <f t="shared" si="261"/>
        <v>158.76</v>
      </c>
      <c r="AC409" s="87">
        <f t="shared" si="261"/>
        <v>158.76</v>
      </c>
      <c r="AD409" s="87">
        <f t="shared" si="261"/>
        <v>181.44</v>
      </c>
      <c r="AE409" s="87">
        <f t="shared" si="261"/>
        <v>181.44</v>
      </c>
      <c r="AF409" s="87">
        <f t="shared" si="261"/>
        <v>181.44</v>
      </c>
    </row>
    <row r="410" spans="3:32" ht="12" customHeight="1">
      <c r="O410" s="138" t="s">
        <v>94</v>
      </c>
      <c r="P410" s="138"/>
      <c r="Q410" s="88">
        <f t="shared" ref="Q410:AF410" si="262">Q59-0.37*Q59</f>
        <v>64.259999999999991</v>
      </c>
      <c r="R410" s="88">
        <f t="shared" si="262"/>
        <v>74.97</v>
      </c>
      <c r="S410" s="88">
        <f t="shared" si="262"/>
        <v>85.68</v>
      </c>
      <c r="T410" s="88">
        <f t="shared" si="262"/>
        <v>90.72</v>
      </c>
      <c r="U410" s="88">
        <f t="shared" si="262"/>
        <v>90.72</v>
      </c>
      <c r="V410" s="88">
        <f t="shared" si="262"/>
        <v>113.4</v>
      </c>
      <c r="W410" s="88">
        <f t="shared" si="262"/>
        <v>113.4</v>
      </c>
      <c r="X410" s="88">
        <f t="shared" si="262"/>
        <v>113.4</v>
      </c>
      <c r="Y410" s="88">
        <f t="shared" si="262"/>
        <v>136.07999999999998</v>
      </c>
      <c r="Z410" s="88">
        <f t="shared" si="262"/>
        <v>136.07999999999998</v>
      </c>
      <c r="AA410" s="88">
        <f t="shared" si="262"/>
        <v>136.07999999999998</v>
      </c>
      <c r="AB410" s="88">
        <f t="shared" si="262"/>
        <v>136.07999999999998</v>
      </c>
      <c r="AC410" s="88">
        <f t="shared" si="262"/>
        <v>158.76</v>
      </c>
      <c r="AD410" s="88">
        <f t="shared" si="262"/>
        <v>158.76</v>
      </c>
      <c r="AE410" s="88">
        <f t="shared" si="262"/>
        <v>158.76</v>
      </c>
      <c r="AF410" s="88">
        <f t="shared" si="262"/>
        <v>158.76</v>
      </c>
    </row>
    <row r="411" spans="3:32" ht="12" customHeight="1">
      <c r="P411" s="140" t="s">
        <v>93</v>
      </c>
      <c r="Q411" s="140"/>
      <c r="R411" s="87">
        <f t="shared" ref="R411:AF411" si="263">R60-0.37*R60</f>
        <v>64.259999999999991</v>
      </c>
      <c r="S411" s="87">
        <f t="shared" si="263"/>
        <v>74.97</v>
      </c>
      <c r="T411" s="87">
        <f t="shared" si="263"/>
        <v>90.72</v>
      </c>
      <c r="U411" s="87">
        <f t="shared" si="263"/>
        <v>90.72</v>
      </c>
      <c r="V411" s="87">
        <f t="shared" si="263"/>
        <v>90.72</v>
      </c>
      <c r="W411" s="87">
        <f t="shared" si="263"/>
        <v>113.4</v>
      </c>
      <c r="X411" s="87">
        <f t="shared" si="263"/>
        <v>113.4</v>
      </c>
      <c r="Y411" s="87">
        <f t="shared" si="263"/>
        <v>136.07999999999998</v>
      </c>
      <c r="Z411" s="87">
        <f t="shared" si="263"/>
        <v>136.07999999999998</v>
      </c>
      <c r="AA411" s="87">
        <f t="shared" si="263"/>
        <v>136.07999999999998</v>
      </c>
      <c r="AB411" s="87">
        <f t="shared" si="263"/>
        <v>136.07999999999998</v>
      </c>
      <c r="AC411" s="87">
        <f t="shared" si="263"/>
        <v>158.76</v>
      </c>
      <c r="AD411" s="87">
        <f t="shared" si="263"/>
        <v>158.76</v>
      </c>
      <c r="AE411" s="87">
        <f t="shared" si="263"/>
        <v>158.76</v>
      </c>
      <c r="AF411" s="87">
        <f t="shared" si="263"/>
        <v>158.76</v>
      </c>
    </row>
    <row r="412" spans="3:32" ht="12" customHeight="1">
      <c r="Q412" s="138" t="s">
        <v>92</v>
      </c>
      <c r="R412" s="138"/>
      <c r="S412" s="88">
        <f t="shared" ref="S412:AF412" si="264">S61-0.37*S61</f>
        <v>64.259999999999991</v>
      </c>
      <c r="T412" s="88">
        <f t="shared" si="264"/>
        <v>90.72</v>
      </c>
      <c r="U412" s="88">
        <f t="shared" si="264"/>
        <v>90.72</v>
      </c>
      <c r="V412" s="88">
        <f t="shared" si="264"/>
        <v>90.72</v>
      </c>
      <c r="W412" s="88">
        <f t="shared" si="264"/>
        <v>90.72</v>
      </c>
      <c r="X412" s="88">
        <f t="shared" si="264"/>
        <v>113.4</v>
      </c>
      <c r="Y412" s="88">
        <f t="shared" si="264"/>
        <v>113.4</v>
      </c>
      <c r="Z412" s="88">
        <f t="shared" si="264"/>
        <v>136.07999999999998</v>
      </c>
      <c r="AA412" s="88">
        <f t="shared" si="264"/>
        <v>136.07999999999998</v>
      </c>
      <c r="AB412" s="88">
        <f t="shared" si="264"/>
        <v>136.07999999999998</v>
      </c>
      <c r="AC412" s="88">
        <f t="shared" si="264"/>
        <v>136.07999999999998</v>
      </c>
      <c r="AD412" s="88">
        <f t="shared" si="264"/>
        <v>158.76</v>
      </c>
      <c r="AE412" s="88">
        <f t="shared" si="264"/>
        <v>158.76</v>
      </c>
      <c r="AF412" s="88">
        <f t="shared" si="264"/>
        <v>158.76</v>
      </c>
    </row>
    <row r="413" spans="3:32" ht="12" customHeight="1">
      <c r="R413" s="140" t="s">
        <v>91</v>
      </c>
      <c r="S413" s="140"/>
      <c r="T413" s="87">
        <f t="shared" ref="T413:AF413" si="265">T62-0.37*T62</f>
        <v>68.039999999999992</v>
      </c>
      <c r="U413" s="87">
        <f t="shared" si="265"/>
        <v>90.72</v>
      </c>
      <c r="V413" s="87">
        <f t="shared" si="265"/>
        <v>90.72</v>
      </c>
      <c r="W413" s="87">
        <f t="shared" si="265"/>
        <v>90.72</v>
      </c>
      <c r="X413" s="87">
        <f t="shared" si="265"/>
        <v>90.72</v>
      </c>
      <c r="Y413" s="87">
        <f t="shared" si="265"/>
        <v>113.4</v>
      </c>
      <c r="Z413" s="87">
        <f t="shared" si="265"/>
        <v>113.4</v>
      </c>
      <c r="AA413" s="87">
        <f t="shared" si="265"/>
        <v>113.4</v>
      </c>
      <c r="AB413" s="87">
        <f t="shared" si="265"/>
        <v>113.4</v>
      </c>
      <c r="AC413" s="87">
        <f t="shared" si="265"/>
        <v>136.07999999999998</v>
      </c>
      <c r="AD413" s="87">
        <f t="shared" si="265"/>
        <v>136.07999999999998</v>
      </c>
      <c r="AE413" s="87">
        <f t="shared" si="265"/>
        <v>136.07999999999998</v>
      </c>
      <c r="AF413" s="87">
        <f t="shared" si="265"/>
        <v>136.07999999999998</v>
      </c>
    </row>
    <row r="414" spans="3:32" ht="12" customHeight="1">
      <c r="S414" s="138" t="s">
        <v>90</v>
      </c>
      <c r="T414" s="138"/>
      <c r="U414" s="88">
        <f t="shared" ref="U414:AF414" si="266">U63-0.37*U63</f>
        <v>68.039999999999992</v>
      </c>
      <c r="V414" s="88">
        <f t="shared" si="266"/>
        <v>79.38</v>
      </c>
      <c r="W414" s="88">
        <f t="shared" si="266"/>
        <v>90.72</v>
      </c>
      <c r="X414" s="88">
        <f t="shared" si="266"/>
        <v>90.72</v>
      </c>
      <c r="Y414" s="88">
        <f t="shared" si="266"/>
        <v>90.72</v>
      </c>
      <c r="Z414" s="88">
        <f t="shared" si="266"/>
        <v>113.4</v>
      </c>
      <c r="AA414" s="88">
        <f t="shared" si="266"/>
        <v>113.4</v>
      </c>
      <c r="AB414" s="88">
        <f t="shared" si="266"/>
        <v>113.4</v>
      </c>
      <c r="AC414" s="88">
        <f t="shared" si="266"/>
        <v>113.4</v>
      </c>
      <c r="AD414" s="88">
        <f t="shared" si="266"/>
        <v>136.07999999999998</v>
      </c>
      <c r="AE414" s="88">
        <f t="shared" si="266"/>
        <v>136.07999999999998</v>
      </c>
      <c r="AF414" s="88">
        <f t="shared" si="266"/>
        <v>136.07999999999998</v>
      </c>
    </row>
    <row r="415" spans="3:32" ht="12" customHeight="1">
      <c r="T415" s="137" t="s">
        <v>89</v>
      </c>
      <c r="U415" s="137"/>
      <c r="V415" s="87">
        <f t="shared" ref="V415:AF415" si="267">V64-0.37*V64</f>
        <v>68.039999999999992</v>
      </c>
      <c r="W415" s="87">
        <f t="shared" si="267"/>
        <v>68.039999999999992</v>
      </c>
      <c r="X415" s="87">
        <f t="shared" si="267"/>
        <v>79.38</v>
      </c>
      <c r="Y415" s="87">
        <f t="shared" si="267"/>
        <v>90.72</v>
      </c>
      <c r="Z415" s="87">
        <f t="shared" si="267"/>
        <v>90.72</v>
      </c>
      <c r="AA415" s="87">
        <f t="shared" si="267"/>
        <v>90.72</v>
      </c>
      <c r="AB415" s="87">
        <f t="shared" si="267"/>
        <v>90.72</v>
      </c>
      <c r="AC415" s="87">
        <f t="shared" si="267"/>
        <v>102.06</v>
      </c>
      <c r="AD415" s="87">
        <f t="shared" si="267"/>
        <v>113.4</v>
      </c>
      <c r="AE415" s="87">
        <f t="shared" si="267"/>
        <v>113.4</v>
      </c>
      <c r="AF415" s="87">
        <f t="shared" si="267"/>
        <v>113.4</v>
      </c>
    </row>
    <row r="416" spans="3:32" ht="12" customHeight="1">
      <c r="C416" s="142" t="s">
        <v>88</v>
      </c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U416" s="138" t="s">
        <v>37</v>
      </c>
      <c r="V416" s="138"/>
      <c r="W416" s="88">
        <f t="shared" ref="W416:AF416" si="268">W65-0.37*W65</f>
        <v>68.039999999999992</v>
      </c>
      <c r="X416" s="88">
        <f t="shared" si="268"/>
        <v>68.039999999999992</v>
      </c>
      <c r="Y416" s="88">
        <f t="shared" si="268"/>
        <v>90.72</v>
      </c>
      <c r="Z416" s="88">
        <f t="shared" si="268"/>
        <v>90.72</v>
      </c>
      <c r="AA416" s="88">
        <f t="shared" si="268"/>
        <v>90.72</v>
      </c>
      <c r="AB416" s="88">
        <f t="shared" si="268"/>
        <v>90.72</v>
      </c>
      <c r="AC416" s="88">
        <f t="shared" si="268"/>
        <v>102.06</v>
      </c>
      <c r="AD416" s="88">
        <f t="shared" si="268"/>
        <v>102.06</v>
      </c>
      <c r="AE416" s="88">
        <f t="shared" si="268"/>
        <v>102.06</v>
      </c>
      <c r="AF416" s="88">
        <f t="shared" si="268"/>
        <v>102.06</v>
      </c>
    </row>
    <row r="417" spans="2:32" ht="12" customHeight="1">
      <c r="B417" s="143" t="s">
        <v>87</v>
      </c>
      <c r="C417" s="143"/>
      <c r="D417" s="143"/>
      <c r="E417" s="143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U417" s="140" t="s">
        <v>38</v>
      </c>
      <c r="V417" s="140"/>
      <c r="W417" s="140"/>
      <c r="X417" s="87">
        <f t="shared" ref="X417:AF417" si="269">X66-0.37*X66</f>
        <v>68.039999999999992</v>
      </c>
      <c r="Y417" s="87">
        <f t="shared" si="269"/>
        <v>79.38</v>
      </c>
      <c r="Z417" s="87">
        <f t="shared" si="269"/>
        <v>90.72</v>
      </c>
      <c r="AA417" s="87">
        <f t="shared" si="269"/>
        <v>90.72</v>
      </c>
      <c r="AB417" s="87">
        <f t="shared" si="269"/>
        <v>90.72</v>
      </c>
      <c r="AC417" s="87">
        <f t="shared" si="269"/>
        <v>90.72</v>
      </c>
      <c r="AD417" s="87">
        <f t="shared" si="269"/>
        <v>102.06</v>
      </c>
      <c r="AE417" s="87">
        <f t="shared" si="269"/>
        <v>102.06</v>
      </c>
      <c r="AF417" s="87">
        <f t="shared" si="269"/>
        <v>102.06</v>
      </c>
    </row>
    <row r="418" spans="2:32" ht="12" customHeight="1">
      <c r="C418" s="142" t="s">
        <v>113</v>
      </c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W418" s="139" t="s">
        <v>39</v>
      </c>
      <c r="X418" s="139"/>
      <c r="Y418" s="88">
        <f t="shared" ref="Y418:AF418" si="270">Y67-0.37*Y67</f>
        <v>68.039999999999992</v>
      </c>
      <c r="Z418" s="88">
        <f t="shared" si="270"/>
        <v>79.38</v>
      </c>
      <c r="AA418" s="88">
        <f t="shared" si="270"/>
        <v>79.38</v>
      </c>
      <c r="AB418" s="88">
        <f t="shared" si="270"/>
        <v>79.38</v>
      </c>
      <c r="AC418" s="88">
        <f t="shared" si="270"/>
        <v>90.72</v>
      </c>
      <c r="AD418" s="88">
        <f t="shared" si="270"/>
        <v>102.06</v>
      </c>
      <c r="AE418" s="88">
        <f t="shared" si="270"/>
        <v>102.06</v>
      </c>
      <c r="AF418" s="88">
        <f t="shared" si="270"/>
        <v>102.06</v>
      </c>
    </row>
    <row r="419" spans="2:32" ht="12" customHeight="1">
      <c r="X419" s="140" t="s">
        <v>40</v>
      </c>
      <c r="Y419" s="140"/>
      <c r="Z419" s="87">
        <f t="shared" ref="Z419:AF419" si="271">Z68-0.37*Z68</f>
        <v>68.039999999999992</v>
      </c>
      <c r="AA419" s="87">
        <f t="shared" si="271"/>
        <v>68.039999999999992</v>
      </c>
      <c r="AB419" s="87">
        <f t="shared" si="271"/>
        <v>68.039999999999992</v>
      </c>
      <c r="AC419" s="87">
        <f t="shared" si="271"/>
        <v>90.72</v>
      </c>
      <c r="AD419" s="87">
        <f t="shared" si="271"/>
        <v>90.72</v>
      </c>
      <c r="AE419" s="87">
        <f t="shared" si="271"/>
        <v>90.72</v>
      </c>
      <c r="AF419" s="87">
        <f t="shared" si="271"/>
        <v>90.72</v>
      </c>
    </row>
    <row r="420" spans="2:32" ht="12" customHeight="1">
      <c r="X420" s="138" t="s">
        <v>41</v>
      </c>
      <c r="Y420" s="138"/>
      <c r="Z420" s="138"/>
      <c r="AA420" s="88">
        <f t="shared" ref="AA420:AF420" si="272">AA69-0.37*AA69</f>
        <v>56.7</v>
      </c>
      <c r="AB420" s="88">
        <f t="shared" si="272"/>
        <v>68.039999999999992</v>
      </c>
      <c r="AC420" s="88">
        <f t="shared" si="272"/>
        <v>79.38</v>
      </c>
      <c r="AD420" s="88">
        <f t="shared" si="272"/>
        <v>90.72</v>
      </c>
      <c r="AE420" s="88">
        <f t="shared" si="272"/>
        <v>90.72</v>
      </c>
      <c r="AF420" s="88">
        <f t="shared" si="272"/>
        <v>90.72</v>
      </c>
    </row>
    <row r="421" spans="2:32" ht="12" customHeight="1">
      <c r="Y421" s="140" t="s">
        <v>42</v>
      </c>
      <c r="Z421" s="140"/>
      <c r="AA421" s="140"/>
      <c r="AB421" s="87">
        <f>AB70-0.37*AB70</f>
        <v>56.7</v>
      </c>
      <c r="AC421" s="87">
        <f>AC70-0.37*AC70</f>
        <v>68.039999999999992</v>
      </c>
      <c r="AD421" s="87">
        <f>AD70-0.37*AD70</f>
        <v>90.72</v>
      </c>
      <c r="AE421" s="87">
        <f>AE70-0.37*AE70</f>
        <v>90.72</v>
      </c>
      <c r="AF421" s="87">
        <f>AF70-0.37*AF70</f>
        <v>90.72</v>
      </c>
    </row>
    <row r="422" spans="2:32" ht="12" customHeight="1">
      <c r="Z422" s="138" t="s">
        <v>43</v>
      </c>
      <c r="AA422" s="138"/>
      <c r="AB422" s="138"/>
      <c r="AC422" s="88">
        <f>AC71-0.37*AC71</f>
        <v>68.039999999999992</v>
      </c>
      <c r="AD422" s="88">
        <f>AD71-0.37*AD71</f>
        <v>90.72</v>
      </c>
      <c r="AE422" s="88">
        <f>AE71-0.37*AE71</f>
        <v>90.72</v>
      </c>
      <c r="AF422" s="88">
        <f>AF71-0.37*AF71</f>
        <v>90.72</v>
      </c>
    </row>
    <row r="423" spans="2:32" ht="12" customHeight="1">
      <c r="AB423" s="140" t="s">
        <v>44</v>
      </c>
      <c r="AC423" s="140"/>
      <c r="AD423" s="87">
        <f>AD72-0.37*AD72</f>
        <v>68.039999999999992</v>
      </c>
      <c r="AE423" s="87">
        <f>AE72-0.37*AE72</f>
        <v>68.039999999999992</v>
      </c>
      <c r="AF423" s="87">
        <f>AF72-0.37*AF72</f>
        <v>68.039999999999992</v>
      </c>
    </row>
    <row r="424" spans="2:32" ht="12" customHeight="1">
      <c r="AA424" s="138" t="s">
        <v>45</v>
      </c>
      <c r="AB424" s="138"/>
      <c r="AC424" s="138"/>
      <c r="AD424" s="138"/>
      <c r="AE424" s="88">
        <f>AE73-0.37*AE73</f>
        <v>56.7</v>
      </c>
      <c r="AF424" s="88">
        <f>AF73-0.37*AF73</f>
        <v>56.7</v>
      </c>
    </row>
    <row r="425" spans="2:32" ht="12" customHeight="1">
      <c r="AB425" s="140" t="s">
        <v>85</v>
      </c>
      <c r="AC425" s="140"/>
      <c r="AD425" s="140"/>
      <c r="AE425" s="140"/>
      <c r="AF425" s="87">
        <f>AF74-0.37*AF74</f>
        <v>45.36</v>
      </c>
    </row>
    <row r="426" spans="2:32" ht="12" customHeight="1"/>
    <row r="427" spans="2:32" ht="12" customHeight="1"/>
    <row r="428" spans="2:32" ht="12" customHeight="1"/>
    <row r="429" spans="2:32" ht="12" customHeight="1"/>
    <row r="430" spans="2:32" ht="12" customHeight="1"/>
    <row r="431" spans="2:32" ht="12" customHeight="1"/>
    <row r="432" spans="2:32" ht="12" customHeight="1"/>
    <row r="433" spans="1:32" ht="93" customHeight="1">
      <c r="B433" s="86" t="s">
        <v>107</v>
      </c>
      <c r="C433" s="86" t="s">
        <v>106</v>
      </c>
      <c r="D433" s="86" t="s">
        <v>24</v>
      </c>
      <c r="E433" s="86" t="s">
        <v>105</v>
      </c>
      <c r="F433" s="86" t="s">
        <v>104</v>
      </c>
      <c r="G433" s="86" t="s">
        <v>103</v>
      </c>
      <c r="H433" s="86" t="s">
        <v>102</v>
      </c>
      <c r="I433" s="86" t="s">
        <v>101</v>
      </c>
      <c r="J433" s="86" t="s">
        <v>100</v>
      </c>
      <c r="K433" s="86" t="s">
        <v>99</v>
      </c>
      <c r="L433" s="86" t="s">
        <v>98</v>
      </c>
      <c r="M433" s="86" t="s">
        <v>97</v>
      </c>
      <c r="N433" s="86" t="s">
        <v>96</v>
      </c>
      <c r="O433" s="86" t="s">
        <v>95</v>
      </c>
      <c r="P433" s="83" t="s">
        <v>94</v>
      </c>
      <c r="Q433" s="83" t="s">
        <v>93</v>
      </c>
      <c r="R433" s="85" t="s">
        <v>92</v>
      </c>
      <c r="S433" s="83" t="s">
        <v>91</v>
      </c>
      <c r="T433" s="83" t="s">
        <v>90</v>
      </c>
      <c r="U433" s="84" t="s">
        <v>89</v>
      </c>
      <c r="V433" s="83" t="s">
        <v>37</v>
      </c>
      <c r="W433" s="83" t="s">
        <v>38</v>
      </c>
      <c r="X433" s="83" t="s">
        <v>39</v>
      </c>
      <c r="Y433" s="83" t="s">
        <v>40</v>
      </c>
      <c r="Z433" s="83" t="s">
        <v>41</v>
      </c>
      <c r="AA433" s="83" t="s">
        <v>42</v>
      </c>
      <c r="AB433" s="83" t="s">
        <v>43</v>
      </c>
      <c r="AC433" s="83" t="s">
        <v>44</v>
      </c>
      <c r="AD433" s="83" t="s">
        <v>45</v>
      </c>
      <c r="AE433" s="83" t="s">
        <v>85</v>
      </c>
      <c r="AF433" s="83" t="s">
        <v>109</v>
      </c>
    </row>
    <row r="434" spans="1:32" ht="12" customHeight="1">
      <c r="A434" s="82" t="s">
        <v>108</v>
      </c>
      <c r="B434" s="87">
        <f t="shared" ref="B434:AF434" si="273">B44-0.49*B44</f>
        <v>34.68</v>
      </c>
      <c r="C434" s="87">
        <f t="shared" si="273"/>
        <v>43.35</v>
      </c>
      <c r="D434" s="87">
        <f t="shared" si="273"/>
        <v>52.02</v>
      </c>
      <c r="E434" s="87">
        <f t="shared" si="273"/>
        <v>60.69</v>
      </c>
      <c r="F434" s="87">
        <f t="shared" si="273"/>
        <v>60.69</v>
      </c>
      <c r="G434" s="87">
        <f t="shared" si="273"/>
        <v>69.36</v>
      </c>
      <c r="H434" s="87">
        <f t="shared" si="273"/>
        <v>69.36</v>
      </c>
      <c r="I434" s="87">
        <f t="shared" si="273"/>
        <v>69.36</v>
      </c>
      <c r="J434" s="87">
        <f t="shared" si="273"/>
        <v>86.7</v>
      </c>
      <c r="K434" s="87">
        <f t="shared" si="273"/>
        <v>86.7</v>
      </c>
      <c r="L434" s="87">
        <f t="shared" si="273"/>
        <v>86.7</v>
      </c>
      <c r="M434" s="87">
        <f t="shared" si="273"/>
        <v>86.7</v>
      </c>
      <c r="N434" s="87">
        <f t="shared" si="273"/>
        <v>104.04</v>
      </c>
      <c r="O434" s="87">
        <f t="shared" si="273"/>
        <v>104.04</v>
      </c>
      <c r="P434" s="87">
        <f t="shared" si="273"/>
        <v>104.04</v>
      </c>
      <c r="Q434" s="87">
        <f t="shared" si="273"/>
        <v>104.04</v>
      </c>
      <c r="R434" s="87">
        <f t="shared" si="273"/>
        <v>121.38</v>
      </c>
      <c r="S434" s="87">
        <f t="shared" si="273"/>
        <v>121.38</v>
      </c>
      <c r="T434" s="87">
        <f t="shared" si="273"/>
        <v>146.88</v>
      </c>
      <c r="U434" s="87">
        <f t="shared" si="273"/>
        <v>146.88</v>
      </c>
      <c r="V434" s="87">
        <f t="shared" si="273"/>
        <v>146.88</v>
      </c>
      <c r="W434" s="87">
        <f t="shared" si="273"/>
        <v>165.24</v>
      </c>
      <c r="X434" s="87">
        <f t="shared" si="273"/>
        <v>165.24</v>
      </c>
      <c r="Y434" s="87">
        <f t="shared" si="273"/>
        <v>165.24</v>
      </c>
      <c r="Z434" s="87">
        <f t="shared" si="273"/>
        <v>183.6</v>
      </c>
      <c r="AA434" s="87">
        <f t="shared" si="273"/>
        <v>183.6</v>
      </c>
      <c r="AB434" s="87">
        <f t="shared" si="273"/>
        <v>183.6</v>
      </c>
      <c r="AC434" s="87">
        <f t="shared" si="273"/>
        <v>183.6</v>
      </c>
      <c r="AD434" s="87">
        <f t="shared" si="273"/>
        <v>201.96</v>
      </c>
      <c r="AE434" s="87">
        <f t="shared" si="273"/>
        <v>201.96</v>
      </c>
      <c r="AF434" s="87">
        <f t="shared" si="273"/>
        <v>201.96</v>
      </c>
    </row>
    <row r="435" spans="1:32" ht="12" customHeight="1">
      <c r="A435" s="141" t="s">
        <v>107</v>
      </c>
      <c r="B435" s="141"/>
      <c r="C435" s="88">
        <f t="shared" ref="C435:AF435" si="274">C45-0.49*C45</f>
        <v>43.35</v>
      </c>
      <c r="D435" s="88">
        <f t="shared" si="274"/>
        <v>52.02</v>
      </c>
      <c r="E435" s="88">
        <f t="shared" si="274"/>
        <v>60.69</v>
      </c>
      <c r="F435" s="88">
        <f t="shared" si="274"/>
        <v>60.69</v>
      </c>
      <c r="G435" s="88">
        <f t="shared" si="274"/>
        <v>69.36</v>
      </c>
      <c r="H435" s="88">
        <f t="shared" si="274"/>
        <v>69.36</v>
      </c>
      <c r="I435" s="88">
        <f t="shared" si="274"/>
        <v>69.36</v>
      </c>
      <c r="J435" s="88">
        <f t="shared" si="274"/>
        <v>86.7</v>
      </c>
      <c r="K435" s="88">
        <f t="shared" si="274"/>
        <v>86.7</v>
      </c>
      <c r="L435" s="88">
        <f t="shared" si="274"/>
        <v>86.7</v>
      </c>
      <c r="M435" s="88">
        <f t="shared" si="274"/>
        <v>86.7</v>
      </c>
      <c r="N435" s="88">
        <f t="shared" si="274"/>
        <v>104.04</v>
      </c>
      <c r="O435" s="88">
        <f t="shared" si="274"/>
        <v>104.04</v>
      </c>
      <c r="P435" s="88">
        <f t="shared" si="274"/>
        <v>104.04</v>
      </c>
      <c r="Q435" s="88">
        <f t="shared" si="274"/>
        <v>104.04</v>
      </c>
      <c r="R435" s="88">
        <f t="shared" si="274"/>
        <v>121.38</v>
      </c>
      <c r="S435" s="88">
        <f t="shared" si="274"/>
        <v>121.38</v>
      </c>
      <c r="T435" s="88">
        <f t="shared" si="274"/>
        <v>146.88</v>
      </c>
      <c r="U435" s="88">
        <f t="shared" si="274"/>
        <v>146.88</v>
      </c>
      <c r="V435" s="88">
        <f t="shared" si="274"/>
        <v>146.88</v>
      </c>
      <c r="W435" s="88">
        <f t="shared" si="274"/>
        <v>165.24</v>
      </c>
      <c r="X435" s="88">
        <f t="shared" si="274"/>
        <v>165.24</v>
      </c>
      <c r="Y435" s="88">
        <f t="shared" si="274"/>
        <v>165.24</v>
      </c>
      <c r="Z435" s="88">
        <f t="shared" si="274"/>
        <v>183.6</v>
      </c>
      <c r="AA435" s="88">
        <f t="shared" si="274"/>
        <v>183.6</v>
      </c>
      <c r="AB435" s="88">
        <f t="shared" si="274"/>
        <v>183.6</v>
      </c>
      <c r="AC435" s="88">
        <f t="shared" si="274"/>
        <v>183.6</v>
      </c>
      <c r="AD435" s="88">
        <f t="shared" si="274"/>
        <v>201.96</v>
      </c>
      <c r="AE435" s="88">
        <f t="shared" si="274"/>
        <v>201.96</v>
      </c>
      <c r="AF435" s="88">
        <f t="shared" si="274"/>
        <v>201.96</v>
      </c>
    </row>
    <row r="436" spans="1:32" ht="12" customHeight="1">
      <c r="A436" s="140" t="s">
        <v>106</v>
      </c>
      <c r="B436" s="140"/>
      <c r="C436" s="140"/>
      <c r="D436" s="87">
        <f t="shared" ref="D436:AF436" si="275">D46-0.49*D46</f>
        <v>43.35</v>
      </c>
      <c r="E436" s="87">
        <f t="shared" si="275"/>
        <v>60.69</v>
      </c>
      <c r="F436" s="87">
        <f t="shared" si="275"/>
        <v>60.69</v>
      </c>
      <c r="G436" s="87">
        <f t="shared" si="275"/>
        <v>69.36</v>
      </c>
      <c r="H436" s="87">
        <f t="shared" si="275"/>
        <v>69.36</v>
      </c>
      <c r="I436" s="87">
        <f t="shared" si="275"/>
        <v>69.36</v>
      </c>
      <c r="J436" s="87">
        <f t="shared" si="275"/>
        <v>86.7</v>
      </c>
      <c r="K436" s="87">
        <f t="shared" si="275"/>
        <v>86.7</v>
      </c>
      <c r="L436" s="87">
        <f t="shared" si="275"/>
        <v>86.7</v>
      </c>
      <c r="M436" s="87">
        <f t="shared" si="275"/>
        <v>86.7</v>
      </c>
      <c r="N436" s="87">
        <f t="shared" si="275"/>
        <v>104.04</v>
      </c>
      <c r="O436" s="87">
        <f t="shared" si="275"/>
        <v>104.04</v>
      </c>
      <c r="P436" s="87">
        <f t="shared" si="275"/>
        <v>104.04</v>
      </c>
      <c r="Q436" s="87">
        <f t="shared" si="275"/>
        <v>104.04</v>
      </c>
      <c r="R436" s="87">
        <f t="shared" si="275"/>
        <v>121.38</v>
      </c>
      <c r="S436" s="87">
        <f t="shared" si="275"/>
        <v>121.38</v>
      </c>
      <c r="T436" s="87">
        <f t="shared" si="275"/>
        <v>146.88</v>
      </c>
      <c r="U436" s="87">
        <f t="shared" si="275"/>
        <v>146.88</v>
      </c>
      <c r="V436" s="87">
        <f t="shared" si="275"/>
        <v>146.88</v>
      </c>
      <c r="W436" s="87">
        <f t="shared" si="275"/>
        <v>165.24</v>
      </c>
      <c r="X436" s="87">
        <f t="shared" si="275"/>
        <v>165.24</v>
      </c>
      <c r="Y436" s="87">
        <f t="shared" si="275"/>
        <v>165.24</v>
      </c>
      <c r="Z436" s="87">
        <f t="shared" si="275"/>
        <v>183.6</v>
      </c>
      <c r="AA436" s="87">
        <f t="shared" si="275"/>
        <v>183.6</v>
      </c>
      <c r="AB436" s="87">
        <f t="shared" si="275"/>
        <v>183.6</v>
      </c>
      <c r="AC436" s="87">
        <f t="shared" si="275"/>
        <v>183.6</v>
      </c>
      <c r="AD436" s="87">
        <f t="shared" si="275"/>
        <v>201.96</v>
      </c>
      <c r="AE436" s="87">
        <f t="shared" si="275"/>
        <v>201.96</v>
      </c>
      <c r="AF436" s="87">
        <f t="shared" si="275"/>
        <v>201.96</v>
      </c>
    </row>
    <row r="437" spans="1:32" ht="12" customHeight="1">
      <c r="C437" s="138" t="s">
        <v>24</v>
      </c>
      <c r="D437" s="138"/>
      <c r="E437" s="88">
        <f t="shared" ref="E437:AF437" si="276">E47-0.49*E47</f>
        <v>52.02</v>
      </c>
      <c r="F437" s="88">
        <f t="shared" si="276"/>
        <v>52.02</v>
      </c>
      <c r="G437" s="88">
        <f t="shared" si="276"/>
        <v>60.69</v>
      </c>
      <c r="H437" s="88">
        <f t="shared" si="276"/>
        <v>69.36</v>
      </c>
      <c r="I437" s="88">
        <f t="shared" si="276"/>
        <v>69.36</v>
      </c>
      <c r="J437" s="88">
        <f t="shared" si="276"/>
        <v>69.36</v>
      </c>
      <c r="K437" s="88">
        <f t="shared" si="276"/>
        <v>86.7</v>
      </c>
      <c r="L437" s="88">
        <f t="shared" si="276"/>
        <v>86.7</v>
      </c>
      <c r="M437" s="88">
        <f t="shared" si="276"/>
        <v>86.7</v>
      </c>
      <c r="N437" s="88">
        <f t="shared" si="276"/>
        <v>104.04</v>
      </c>
      <c r="O437" s="88">
        <f t="shared" si="276"/>
        <v>104.04</v>
      </c>
      <c r="P437" s="88">
        <f t="shared" si="276"/>
        <v>104.04</v>
      </c>
      <c r="Q437" s="88">
        <f t="shared" si="276"/>
        <v>104.04</v>
      </c>
      <c r="R437" s="88">
        <f t="shared" si="276"/>
        <v>121.38</v>
      </c>
      <c r="S437" s="88">
        <f t="shared" si="276"/>
        <v>121.38</v>
      </c>
      <c r="T437" s="88">
        <f t="shared" si="276"/>
        <v>146.88</v>
      </c>
      <c r="U437" s="88">
        <f t="shared" si="276"/>
        <v>146.88</v>
      </c>
      <c r="V437" s="88">
        <f t="shared" si="276"/>
        <v>146.88</v>
      </c>
      <c r="W437" s="88">
        <f t="shared" si="276"/>
        <v>165.24</v>
      </c>
      <c r="X437" s="88">
        <f t="shared" si="276"/>
        <v>165.24</v>
      </c>
      <c r="Y437" s="88">
        <f t="shared" si="276"/>
        <v>165.24</v>
      </c>
      <c r="Z437" s="88">
        <f t="shared" si="276"/>
        <v>183.6</v>
      </c>
      <c r="AA437" s="88">
        <f t="shared" si="276"/>
        <v>183.6</v>
      </c>
      <c r="AB437" s="88">
        <f t="shared" si="276"/>
        <v>183.6</v>
      </c>
      <c r="AC437" s="88">
        <f t="shared" si="276"/>
        <v>183.6</v>
      </c>
      <c r="AD437" s="88">
        <f t="shared" si="276"/>
        <v>201.96</v>
      </c>
      <c r="AE437" s="88">
        <f t="shared" si="276"/>
        <v>201.96</v>
      </c>
      <c r="AF437" s="88">
        <f t="shared" si="276"/>
        <v>201.96</v>
      </c>
    </row>
    <row r="438" spans="1:32" ht="12" customHeight="1">
      <c r="D438" s="140" t="s">
        <v>105</v>
      </c>
      <c r="E438" s="140"/>
      <c r="F438" s="87">
        <f t="shared" ref="F438:AF438" si="277">F48-0.49*F48</f>
        <v>52.02</v>
      </c>
      <c r="G438" s="87">
        <f t="shared" si="277"/>
        <v>52.02</v>
      </c>
      <c r="H438" s="87">
        <f t="shared" si="277"/>
        <v>60.69</v>
      </c>
      <c r="I438" s="87">
        <f t="shared" si="277"/>
        <v>69.36</v>
      </c>
      <c r="J438" s="87">
        <f t="shared" si="277"/>
        <v>69.36</v>
      </c>
      <c r="K438" s="87">
        <f t="shared" si="277"/>
        <v>69.36</v>
      </c>
      <c r="L438" s="87">
        <f t="shared" si="277"/>
        <v>86.7</v>
      </c>
      <c r="M438" s="87">
        <f t="shared" si="277"/>
        <v>86.7</v>
      </c>
      <c r="N438" s="87">
        <f t="shared" si="277"/>
        <v>86.7</v>
      </c>
      <c r="O438" s="87">
        <f t="shared" si="277"/>
        <v>86.7</v>
      </c>
      <c r="P438" s="87">
        <f t="shared" si="277"/>
        <v>104.04</v>
      </c>
      <c r="Q438" s="87">
        <f t="shared" si="277"/>
        <v>104.04</v>
      </c>
      <c r="R438" s="87">
        <f t="shared" si="277"/>
        <v>104.04</v>
      </c>
      <c r="S438" s="87">
        <f t="shared" si="277"/>
        <v>104.04</v>
      </c>
      <c r="T438" s="87">
        <f t="shared" si="277"/>
        <v>128.51999999999998</v>
      </c>
      <c r="U438" s="87">
        <f t="shared" si="277"/>
        <v>128.51999999999998</v>
      </c>
      <c r="V438" s="87">
        <f t="shared" si="277"/>
        <v>128.51999999999998</v>
      </c>
      <c r="W438" s="87">
        <f t="shared" si="277"/>
        <v>146.88</v>
      </c>
      <c r="X438" s="87">
        <f t="shared" si="277"/>
        <v>146.88</v>
      </c>
      <c r="Y438" s="87">
        <f t="shared" si="277"/>
        <v>146.88</v>
      </c>
      <c r="Z438" s="87">
        <f t="shared" si="277"/>
        <v>165.24</v>
      </c>
      <c r="AA438" s="87">
        <f t="shared" si="277"/>
        <v>165.24</v>
      </c>
      <c r="AB438" s="87">
        <f t="shared" si="277"/>
        <v>165.24</v>
      </c>
      <c r="AC438" s="87">
        <f t="shared" si="277"/>
        <v>165.24</v>
      </c>
      <c r="AD438" s="87">
        <f t="shared" si="277"/>
        <v>183.6</v>
      </c>
      <c r="AE438" s="87">
        <f t="shared" si="277"/>
        <v>183.6</v>
      </c>
      <c r="AF438" s="87">
        <f t="shared" si="277"/>
        <v>183.6</v>
      </c>
    </row>
    <row r="439" spans="1:32" ht="12" customHeight="1">
      <c r="E439" s="141" t="s">
        <v>104</v>
      </c>
      <c r="F439" s="141"/>
      <c r="G439" s="88">
        <f t="shared" ref="G439:AF439" si="278">G49-0.49*G49</f>
        <v>52.02</v>
      </c>
      <c r="H439" s="88">
        <f t="shared" si="278"/>
        <v>52.02</v>
      </c>
      <c r="I439" s="88">
        <f t="shared" si="278"/>
        <v>69.36</v>
      </c>
      <c r="J439" s="88">
        <f t="shared" si="278"/>
        <v>69.36</v>
      </c>
      <c r="K439" s="88">
        <f t="shared" si="278"/>
        <v>69.36</v>
      </c>
      <c r="L439" s="88">
        <f t="shared" si="278"/>
        <v>86.7</v>
      </c>
      <c r="M439" s="88">
        <f t="shared" si="278"/>
        <v>86.7</v>
      </c>
      <c r="N439" s="88">
        <f t="shared" si="278"/>
        <v>86.7</v>
      </c>
      <c r="O439" s="88">
        <f t="shared" si="278"/>
        <v>86.7</v>
      </c>
      <c r="P439" s="88">
        <f t="shared" si="278"/>
        <v>104.04</v>
      </c>
      <c r="Q439" s="88">
        <f t="shared" si="278"/>
        <v>104.04</v>
      </c>
      <c r="R439" s="88">
        <f t="shared" si="278"/>
        <v>104.04</v>
      </c>
      <c r="S439" s="88">
        <f t="shared" si="278"/>
        <v>104.04</v>
      </c>
      <c r="T439" s="88">
        <f t="shared" si="278"/>
        <v>128.51999999999998</v>
      </c>
      <c r="U439" s="88">
        <f t="shared" si="278"/>
        <v>128.51999999999998</v>
      </c>
      <c r="V439" s="88">
        <f t="shared" si="278"/>
        <v>128.51999999999998</v>
      </c>
      <c r="W439" s="88">
        <f t="shared" si="278"/>
        <v>146.88</v>
      </c>
      <c r="X439" s="88">
        <f t="shared" si="278"/>
        <v>146.88</v>
      </c>
      <c r="Y439" s="88">
        <f t="shared" si="278"/>
        <v>146.88</v>
      </c>
      <c r="Z439" s="88">
        <f t="shared" si="278"/>
        <v>165.24</v>
      </c>
      <c r="AA439" s="88">
        <f t="shared" si="278"/>
        <v>165.24</v>
      </c>
      <c r="AB439" s="88">
        <f t="shared" si="278"/>
        <v>165.24</v>
      </c>
      <c r="AC439" s="88">
        <f t="shared" si="278"/>
        <v>165.24</v>
      </c>
      <c r="AD439" s="88">
        <f t="shared" si="278"/>
        <v>183.6</v>
      </c>
      <c r="AE439" s="88">
        <f t="shared" si="278"/>
        <v>183.6</v>
      </c>
      <c r="AF439" s="88">
        <f t="shared" si="278"/>
        <v>183.6</v>
      </c>
    </row>
    <row r="440" spans="1:32" ht="12" customHeight="1">
      <c r="F440" s="140" t="s">
        <v>103</v>
      </c>
      <c r="G440" s="140"/>
      <c r="H440" s="87">
        <f t="shared" ref="H440:AF440" si="279">H50-0.49*H50</f>
        <v>52.02</v>
      </c>
      <c r="I440" s="87">
        <f t="shared" si="279"/>
        <v>69.36</v>
      </c>
      <c r="J440" s="87">
        <f t="shared" si="279"/>
        <v>69.36</v>
      </c>
      <c r="K440" s="87">
        <f t="shared" si="279"/>
        <v>69.36</v>
      </c>
      <c r="L440" s="87">
        <f t="shared" si="279"/>
        <v>69.36</v>
      </c>
      <c r="M440" s="87">
        <f t="shared" si="279"/>
        <v>86.7</v>
      </c>
      <c r="N440" s="87">
        <f t="shared" si="279"/>
        <v>86.7</v>
      </c>
      <c r="O440" s="87">
        <f t="shared" si="279"/>
        <v>86.7</v>
      </c>
      <c r="P440" s="87">
        <f t="shared" si="279"/>
        <v>104.04</v>
      </c>
      <c r="Q440" s="87">
        <f t="shared" si="279"/>
        <v>104.04</v>
      </c>
      <c r="R440" s="87">
        <f t="shared" si="279"/>
        <v>104.04</v>
      </c>
      <c r="S440" s="87">
        <f t="shared" si="279"/>
        <v>104.04</v>
      </c>
      <c r="T440" s="87">
        <f t="shared" si="279"/>
        <v>128.51999999999998</v>
      </c>
      <c r="U440" s="87">
        <f t="shared" si="279"/>
        <v>128.51999999999998</v>
      </c>
      <c r="V440" s="87">
        <f t="shared" si="279"/>
        <v>128.51999999999998</v>
      </c>
      <c r="W440" s="87">
        <f t="shared" si="279"/>
        <v>146.88</v>
      </c>
      <c r="X440" s="87">
        <f t="shared" si="279"/>
        <v>146.88</v>
      </c>
      <c r="Y440" s="87">
        <f t="shared" si="279"/>
        <v>146.88</v>
      </c>
      <c r="Z440" s="87">
        <f t="shared" si="279"/>
        <v>165.24</v>
      </c>
      <c r="AA440" s="87">
        <f t="shared" si="279"/>
        <v>165.24</v>
      </c>
      <c r="AB440" s="87">
        <f t="shared" si="279"/>
        <v>165.24</v>
      </c>
      <c r="AC440" s="87">
        <f t="shared" si="279"/>
        <v>165.24</v>
      </c>
      <c r="AD440" s="87">
        <f t="shared" si="279"/>
        <v>183.6</v>
      </c>
      <c r="AE440" s="87">
        <f t="shared" si="279"/>
        <v>183.6</v>
      </c>
      <c r="AF440" s="87">
        <f t="shared" si="279"/>
        <v>183.6</v>
      </c>
    </row>
    <row r="441" spans="1:32" ht="12" customHeight="1">
      <c r="G441" s="138" t="s">
        <v>102</v>
      </c>
      <c r="H441" s="138"/>
      <c r="I441" s="88">
        <f t="shared" ref="I441:AF441" si="280">I51-0.49*I51</f>
        <v>52.02</v>
      </c>
      <c r="J441" s="88">
        <f t="shared" si="280"/>
        <v>52.02</v>
      </c>
      <c r="K441" s="88">
        <f t="shared" si="280"/>
        <v>69.36</v>
      </c>
      <c r="L441" s="88">
        <f t="shared" si="280"/>
        <v>69.36</v>
      </c>
      <c r="M441" s="88">
        <f t="shared" si="280"/>
        <v>69.36</v>
      </c>
      <c r="N441" s="88">
        <f t="shared" si="280"/>
        <v>86.7</v>
      </c>
      <c r="O441" s="88">
        <f t="shared" si="280"/>
        <v>86.7</v>
      </c>
      <c r="P441" s="88">
        <f t="shared" si="280"/>
        <v>86.7</v>
      </c>
      <c r="Q441" s="88">
        <f t="shared" si="280"/>
        <v>104.04</v>
      </c>
      <c r="R441" s="88">
        <f t="shared" si="280"/>
        <v>104.04</v>
      </c>
      <c r="S441" s="88">
        <f t="shared" si="280"/>
        <v>104.04</v>
      </c>
      <c r="T441" s="88">
        <f t="shared" si="280"/>
        <v>128.51999999999998</v>
      </c>
      <c r="U441" s="88">
        <f t="shared" si="280"/>
        <v>128.51999999999998</v>
      </c>
      <c r="V441" s="88">
        <f t="shared" si="280"/>
        <v>128.51999999999998</v>
      </c>
      <c r="W441" s="88">
        <f t="shared" si="280"/>
        <v>146.88</v>
      </c>
      <c r="X441" s="88">
        <f t="shared" si="280"/>
        <v>146.88</v>
      </c>
      <c r="Y441" s="88">
        <f t="shared" si="280"/>
        <v>146.88</v>
      </c>
      <c r="Z441" s="88">
        <f t="shared" si="280"/>
        <v>165.24</v>
      </c>
      <c r="AA441" s="88">
        <f t="shared" si="280"/>
        <v>165.24</v>
      </c>
      <c r="AB441" s="88">
        <f t="shared" si="280"/>
        <v>165.24</v>
      </c>
      <c r="AC441" s="88">
        <f t="shared" si="280"/>
        <v>165.24</v>
      </c>
      <c r="AD441" s="88">
        <f t="shared" si="280"/>
        <v>183.6</v>
      </c>
      <c r="AE441" s="88">
        <f t="shared" si="280"/>
        <v>183.6</v>
      </c>
      <c r="AF441" s="88">
        <f t="shared" si="280"/>
        <v>183.6</v>
      </c>
    </row>
    <row r="442" spans="1:32" ht="12" customHeight="1">
      <c r="G442" s="140" t="s">
        <v>101</v>
      </c>
      <c r="H442" s="140"/>
      <c r="I442" s="140"/>
      <c r="J442" s="87">
        <f t="shared" ref="J442:AF442" si="281">J52-0.49*J52</f>
        <v>52.02</v>
      </c>
      <c r="K442" s="87">
        <f t="shared" si="281"/>
        <v>52.02</v>
      </c>
      <c r="L442" s="87">
        <f t="shared" si="281"/>
        <v>69.36</v>
      </c>
      <c r="M442" s="87">
        <f t="shared" si="281"/>
        <v>69.36</v>
      </c>
      <c r="N442" s="87">
        <f t="shared" si="281"/>
        <v>86.7</v>
      </c>
      <c r="O442" s="87">
        <f t="shared" si="281"/>
        <v>86.7</v>
      </c>
      <c r="P442" s="87">
        <f t="shared" si="281"/>
        <v>86.7</v>
      </c>
      <c r="Q442" s="87">
        <f t="shared" si="281"/>
        <v>104.04</v>
      </c>
      <c r="R442" s="87">
        <f t="shared" si="281"/>
        <v>104.04</v>
      </c>
      <c r="S442" s="87">
        <f t="shared" si="281"/>
        <v>104.04</v>
      </c>
      <c r="T442" s="87">
        <f t="shared" si="281"/>
        <v>110.16</v>
      </c>
      <c r="U442" s="87">
        <f t="shared" si="281"/>
        <v>128.51999999999998</v>
      </c>
      <c r="V442" s="87">
        <f t="shared" si="281"/>
        <v>128.51999999999998</v>
      </c>
      <c r="W442" s="87">
        <f t="shared" si="281"/>
        <v>128.51999999999998</v>
      </c>
      <c r="X442" s="87">
        <f t="shared" si="281"/>
        <v>128.51999999999998</v>
      </c>
      <c r="Y442" s="87">
        <f t="shared" si="281"/>
        <v>146.88</v>
      </c>
      <c r="Z442" s="87">
        <f t="shared" si="281"/>
        <v>146.88</v>
      </c>
      <c r="AA442" s="87">
        <f t="shared" si="281"/>
        <v>146.88</v>
      </c>
      <c r="AB442" s="87">
        <f t="shared" si="281"/>
        <v>146.88</v>
      </c>
      <c r="AC442" s="87">
        <f t="shared" si="281"/>
        <v>165.24</v>
      </c>
      <c r="AD442" s="87">
        <f t="shared" si="281"/>
        <v>165.24</v>
      </c>
      <c r="AE442" s="87">
        <f t="shared" si="281"/>
        <v>165.24</v>
      </c>
      <c r="AF442" s="87">
        <f t="shared" si="281"/>
        <v>165.24</v>
      </c>
    </row>
    <row r="443" spans="1:32" ht="12" customHeight="1">
      <c r="I443" s="141" t="s">
        <v>100</v>
      </c>
      <c r="J443" s="141"/>
      <c r="K443" s="88">
        <f t="shared" ref="K443:AF443" si="282">K53-0.49*K53</f>
        <v>52.02</v>
      </c>
      <c r="L443" s="88">
        <f t="shared" si="282"/>
        <v>60.69</v>
      </c>
      <c r="M443" s="88">
        <f t="shared" si="282"/>
        <v>69.36</v>
      </c>
      <c r="N443" s="88">
        <f t="shared" si="282"/>
        <v>69.36</v>
      </c>
      <c r="O443" s="88">
        <f t="shared" si="282"/>
        <v>69.36</v>
      </c>
      <c r="P443" s="88">
        <f t="shared" si="282"/>
        <v>86.7</v>
      </c>
      <c r="Q443" s="88">
        <f t="shared" si="282"/>
        <v>86.7</v>
      </c>
      <c r="R443" s="88">
        <f t="shared" si="282"/>
        <v>104.04</v>
      </c>
      <c r="S443" s="88">
        <f t="shared" si="282"/>
        <v>104.04</v>
      </c>
      <c r="T443" s="88">
        <f t="shared" si="282"/>
        <v>110.16</v>
      </c>
      <c r="U443" s="88">
        <f t="shared" si="282"/>
        <v>128.51999999999998</v>
      </c>
      <c r="V443" s="88">
        <f t="shared" si="282"/>
        <v>128.51999999999998</v>
      </c>
      <c r="W443" s="88">
        <f t="shared" si="282"/>
        <v>128.51999999999998</v>
      </c>
      <c r="X443" s="88">
        <f t="shared" si="282"/>
        <v>128.51999999999998</v>
      </c>
      <c r="Y443" s="88">
        <f t="shared" si="282"/>
        <v>146.88</v>
      </c>
      <c r="Z443" s="88">
        <f t="shared" si="282"/>
        <v>146.88</v>
      </c>
      <c r="AA443" s="88">
        <f t="shared" si="282"/>
        <v>146.88</v>
      </c>
      <c r="AB443" s="88">
        <f t="shared" si="282"/>
        <v>146.88</v>
      </c>
      <c r="AC443" s="88">
        <f t="shared" si="282"/>
        <v>165.24</v>
      </c>
      <c r="AD443" s="88">
        <f t="shared" si="282"/>
        <v>165.24</v>
      </c>
      <c r="AE443" s="88">
        <f t="shared" si="282"/>
        <v>165.24</v>
      </c>
      <c r="AF443" s="88">
        <f t="shared" si="282"/>
        <v>165.24</v>
      </c>
    </row>
    <row r="444" spans="1:32" ht="12" customHeight="1">
      <c r="J444" s="144" t="s">
        <v>99</v>
      </c>
      <c r="K444" s="144"/>
      <c r="L444" s="87">
        <f t="shared" ref="L444:AF444" si="283">L54-0.49*L54</f>
        <v>52.02</v>
      </c>
      <c r="M444" s="87">
        <f t="shared" si="283"/>
        <v>69.36</v>
      </c>
      <c r="N444" s="87">
        <f t="shared" si="283"/>
        <v>69.36</v>
      </c>
      <c r="O444" s="87">
        <f t="shared" si="283"/>
        <v>69.36</v>
      </c>
      <c r="P444" s="87">
        <f t="shared" si="283"/>
        <v>69.36</v>
      </c>
      <c r="Q444" s="87">
        <f t="shared" si="283"/>
        <v>86.7</v>
      </c>
      <c r="R444" s="87">
        <f t="shared" si="283"/>
        <v>86.7</v>
      </c>
      <c r="S444" s="87">
        <f t="shared" si="283"/>
        <v>104.04</v>
      </c>
      <c r="T444" s="87">
        <f t="shared" si="283"/>
        <v>110.16</v>
      </c>
      <c r="U444" s="87">
        <f t="shared" si="283"/>
        <v>110.16</v>
      </c>
      <c r="V444" s="87">
        <f t="shared" si="283"/>
        <v>128.51999999999998</v>
      </c>
      <c r="W444" s="87">
        <f t="shared" si="283"/>
        <v>128.51999999999998</v>
      </c>
      <c r="X444" s="87">
        <f t="shared" si="283"/>
        <v>128.51999999999998</v>
      </c>
      <c r="Y444" s="87">
        <f t="shared" si="283"/>
        <v>128.51999999999998</v>
      </c>
      <c r="Z444" s="87">
        <f t="shared" si="283"/>
        <v>146.88</v>
      </c>
      <c r="AA444" s="87">
        <f t="shared" si="283"/>
        <v>146.88</v>
      </c>
      <c r="AB444" s="87">
        <f t="shared" si="283"/>
        <v>146.88</v>
      </c>
      <c r="AC444" s="87">
        <f t="shared" si="283"/>
        <v>146.88</v>
      </c>
      <c r="AD444" s="87">
        <f t="shared" si="283"/>
        <v>165.24</v>
      </c>
      <c r="AE444" s="87">
        <f t="shared" si="283"/>
        <v>165.24</v>
      </c>
      <c r="AF444" s="87">
        <f t="shared" si="283"/>
        <v>165.24</v>
      </c>
    </row>
    <row r="445" spans="1:32" ht="12" customHeight="1">
      <c r="K445" s="138" t="s">
        <v>98</v>
      </c>
      <c r="L445" s="138"/>
      <c r="M445" s="88">
        <f t="shared" ref="M445:AF445" si="284">M55-0.49*M55</f>
        <v>52.02</v>
      </c>
      <c r="N445" s="88">
        <f t="shared" si="284"/>
        <v>69.36</v>
      </c>
      <c r="O445" s="88">
        <f t="shared" si="284"/>
        <v>69.36</v>
      </c>
      <c r="P445" s="88">
        <f t="shared" si="284"/>
        <v>69.36</v>
      </c>
      <c r="Q445" s="88">
        <f t="shared" si="284"/>
        <v>86.7</v>
      </c>
      <c r="R445" s="88">
        <f t="shared" si="284"/>
        <v>86.7</v>
      </c>
      <c r="S445" s="88">
        <f t="shared" si="284"/>
        <v>104.04</v>
      </c>
      <c r="T445" s="88">
        <f t="shared" si="284"/>
        <v>110.16</v>
      </c>
      <c r="U445" s="88">
        <f t="shared" si="284"/>
        <v>110.16</v>
      </c>
      <c r="V445" s="88">
        <f t="shared" si="284"/>
        <v>128.51999999999998</v>
      </c>
      <c r="W445" s="88">
        <f t="shared" si="284"/>
        <v>128.51999999999998</v>
      </c>
      <c r="X445" s="88">
        <f t="shared" si="284"/>
        <v>128.51999999999998</v>
      </c>
      <c r="Y445" s="88">
        <f t="shared" si="284"/>
        <v>128.51999999999998</v>
      </c>
      <c r="Z445" s="88">
        <f t="shared" si="284"/>
        <v>146.88</v>
      </c>
      <c r="AA445" s="88">
        <f t="shared" si="284"/>
        <v>146.88</v>
      </c>
      <c r="AB445" s="88">
        <f t="shared" si="284"/>
        <v>146.88</v>
      </c>
      <c r="AC445" s="88">
        <f t="shared" si="284"/>
        <v>146.88</v>
      </c>
      <c r="AD445" s="88">
        <f t="shared" si="284"/>
        <v>165.24</v>
      </c>
      <c r="AE445" s="88">
        <f t="shared" si="284"/>
        <v>165.24</v>
      </c>
      <c r="AF445" s="88">
        <f t="shared" si="284"/>
        <v>165.24</v>
      </c>
    </row>
    <row r="446" spans="1:32" ht="12" customHeight="1">
      <c r="L446" s="140" t="s">
        <v>97</v>
      </c>
      <c r="M446" s="140"/>
      <c r="N446" s="87">
        <f t="shared" ref="N446:AF446" si="285">N56-0.49*N56</f>
        <v>52.02</v>
      </c>
      <c r="O446" s="87">
        <f t="shared" si="285"/>
        <v>52.02</v>
      </c>
      <c r="P446" s="87">
        <f t="shared" si="285"/>
        <v>69.36</v>
      </c>
      <c r="Q446" s="87">
        <f t="shared" si="285"/>
        <v>69.36</v>
      </c>
      <c r="R446" s="87">
        <f t="shared" si="285"/>
        <v>69.36</v>
      </c>
      <c r="S446" s="87">
        <f t="shared" si="285"/>
        <v>86.7</v>
      </c>
      <c r="T446" s="87">
        <f t="shared" si="285"/>
        <v>91.8</v>
      </c>
      <c r="U446" s="87">
        <f t="shared" si="285"/>
        <v>110.16</v>
      </c>
      <c r="V446" s="87">
        <f t="shared" si="285"/>
        <v>110.16</v>
      </c>
      <c r="W446" s="87">
        <f t="shared" si="285"/>
        <v>110.16</v>
      </c>
      <c r="X446" s="87">
        <f t="shared" si="285"/>
        <v>110.16</v>
      </c>
      <c r="Y446" s="87">
        <f t="shared" si="285"/>
        <v>128.51999999999998</v>
      </c>
      <c r="Z446" s="87">
        <f t="shared" si="285"/>
        <v>128.51999999999998</v>
      </c>
      <c r="AA446" s="87">
        <f t="shared" si="285"/>
        <v>128.51999999999998</v>
      </c>
      <c r="AB446" s="87">
        <f t="shared" si="285"/>
        <v>128.51999999999998</v>
      </c>
      <c r="AC446" s="87">
        <f t="shared" si="285"/>
        <v>146.88</v>
      </c>
      <c r="AD446" s="87">
        <f t="shared" si="285"/>
        <v>146.88</v>
      </c>
      <c r="AE446" s="87">
        <f t="shared" si="285"/>
        <v>146.88</v>
      </c>
      <c r="AF446" s="87">
        <f t="shared" si="285"/>
        <v>146.88</v>
      </c>
    </row>
    <row r="447" spans="1:32" ht="12" customHeight="1">
      <c r="L447" s="138" t="s">
        <v>96</v>
      </c>
      <c r="M447" s="138"/>
      <c r="N447" s="138"/>
      <c r="O447" s="88">
        <f t="shared" ref="O447:AF447" si="286">O57-0.49*O57</f>
        <v>52.02</v>
      </c>
      <c r="P447" s="88">
        <f t="shared" si="286"/>
        <v>52.02</v>
      </c>
      <c r="Q447" s="88">
        <f t="shared" si="286"/>
        <v>69.36</v>
      </c>
      <c r="R447" s="88">
        <f t="shared" si="286"/>
        <v>69.36</v>
      </c>
      <c r="S447" s="88">
        <f t="shared" si="286"/>
        <v>69.36</v>
      </c>
      <c r="T447" s="88">
        <f t="shared" si="286"/>
        <v>91.8</v>
      </c>
      <c r="U447" s="88">
        <f t="shared" si="286"/>
        <v>91.8</v>
      </c>
      <c r="V447" s="88">
        <f t="shared" si="286"/>
        <v>91.8</v>
      </c>
      <c r="W447" s="88">
        <f t="shared" si="286"/>
        <v>110.16</v>
      </c>
      <c r="X447" s="88">
        <f t="shared" si="286"/>
        <v>110.16</v>
      </c>
      <c r="Y447" s="88">
        <f t="shared" si="286"/>
        <v>110.16</v>
      </c>
      <c r="Z447" s="88">
        <f t="shared" si="286"/>
        <v>128.51999999999998</v>
      </c>
      <c r="AA447" s="88">
        <f t="shared" si="286"/>
        <v>128.51999999999998</v>
      </c>
      <c r="AB447" s="88">
        <f t="shared" si="286"/>
        <v>128.51999999999998</v>
      </c>
      <c r="AC447" s="88">
        <f t="shared" si="286"/>
        <v>128.51999999999998</v>
      </c>
      <c r="AD447" s="88">
        <f t="shared" si="286"/>
        <v>146.88</v>
      </c>
      <c r="AE447" s="88">
        <f t="shared" si="286"/>
        <v>146.88</v>
      </c>
      <c r="AF447" s="88">
        <f t="shared" si="286"/>
        <v>146.88</v>
      </c>
    </row>
    <row r="448" spans="1:32" ht="12" customHeight="1">
      <c r="N448" s="144" t="s">
        <v>95</v>
      </c>
      <c r="O448" s="144"/>
      <c r="P448" s="87">
        <f t="shared" ref="P448:AF448" si="287">P58-0.49*P58</f>
        <v>52.02</v>
      </c>
      <c r="Q448" s="87">
        <f t="shared" si="287"/>
        <v>60.69</v>
      </c>
      <c r="R448" s="87">
        <f t="shared" si="287"/>
        <v>69.36</v>
      </c>
      <c r="S448" s="87">
        <f t="shared" si="287"/>
        <v>69.36</v>
      </c>
      <c r="T448" s="87">
        <f t="shared" si="287"/>
        <v>73.44</v>
      </c>
      <c r="U448" s="87">
        <f t="shared" si="287"/>
        <v>91.8</v>
      </c>
      <c r="V448" s="87">
        <f t="shared" si="287"/>
        <v>91.8</v>
      </c>
      <c r="W448" s="87">
        <f t="shared" si="287"/>
        <v>110.16</v>
      </c>
      <c r="X448" s="87">
        <f t="shared" si="287"/>
        <v>110.16</v>
      </c>
      <c r="Y448" s="87">
        <f t="shared" si="287"/>
        <v>110.16</v>
      </c>
      <c r="Z448" s="87">
        <f t="shared" si="287"/>
        <v>128.51999999999998</v>
      </c>
      <c r="AA448" s="87">
        <f t="shared" si="287"/>
        <v>128.51999999999998</v>
      </c>
      <c r="AB448" s="87">
        <f t="shared" si="287"/>
        <v>128.51999999999998</v>
      </c>
      <c r="AC448" s="87">
        <f t="shared" si="287"/>
        <v>128.51999999999998</v>
      </c>
      <c r="AD448" s="87">
        <f t="shared" si="287"/>
        <v>146.88</v>
      </c>
      <c r="AE448" s="87">
        <f t="shared" si="287"/>
        <v>146.88</v>
      </c>
      <c r="AF448" s="87">
        <f t="shared" si="287"/>
        <v>146.88</v>
      </c>
    </row>
    <row r="449" spans="2:32" ht="12" customHeight="1">
      <c r="O449" s="138" t="s">
        <v>94</v>
      </c>
      <c r="P449" s="138"/>
      <c r="Q449" s="88">
        <f t="shared" ref="Q449:AF449" si="288">Q59-0.49*Q59</f>
        <v>52.02</v>
      </c>
      <c r="R449" s="88">
        <f t="shared" si="288"/>
        <v>60.69</v>
      </c>
      <c r="S449" s="88">
        <f t="shared" si="288"/>
        <v>69.36</v>
      </c>
      <c r="T449" s="88">
        <f t="shared" si="288"/>
        <v>73.44</v>
      </c>
      <c r="U449" s="88">
        <f t="shared" si="288"/>
        <v>73.44</v>
      </c>
      <c r="V449" s="88">
        <f t="shared" si="288"/>
        <v>91.8</v>
      </c>
      <c r="W449" s="88">
        <f t="shared" si="288"/>
        <v>91.8</v>
      </c>
      <c r="X449" s="88">
        <f t="shared" si="288"/>
        <v>91.8</v>
      </c>
      <c r="Y449" s="88">
        <f t="shared" si="288"/>
        <v>110.16</v>
      </c>
      <c r="Z449" s="88">
        <f t="shared" si="288"/>
        <v>110.16</v>
      </c>
      <c r="AA449" s="88">
        <f t="shared" si="288"/>
        <v>110.16</v>
      </c>
      <c r="AB449" s="88">
        <f t="shared" si="288"/>
        <v>110.16</v>
      </c>
      <c r="AC449" s="88">
        <f t="shared" si="288"/>
        <v>128.51999999999998</v>
      </c>
      <c r="AD449" s="88">
        <f t="shared" si="288"/>
        <v>128.51999999999998</v>
      </c>
      <c r="AE449" s="88">
        <f t="shared" si="288"/>
        <v>128.51999999999998</v>
      </c>
      <c r="AF449" s="88">
        <f t="shared" si="288"/>
        <v>128.51999999999998</v>
      </c>
    </row>
    <row r="450" spans="2:32" ht="12" customHeight="1">
      <c r="P450" s="140" t="s">
        <v>93</v>
      </c>
      <c r="Q450" s="140"/>
      <c r="R450" s="87">
        <f t="shared" ref="R450:AF450" si="289">R60-0.49*R60</f>
        <v>52.02</v>
      </c>
      <c r="S450" s="87">
        <f t="shared" si="289"/>
        <v>60.69</v>
      </c>
      <c r="T450" s="87">
        <f t="shared" si="289"/>
        <v>73.44</v>
      </c>
      <c r="U450" s="87">
        <f t="shared" si="289"/>
        <v>73.44</v>
      </c>
      <c r="V450" s="87">
        <f t="shared" si="289"/>
        <v>73.44</v>
      </c>
      <c r="W450" s="87">
        <f t="shared" si="289"/>
        <v>91.8</v>
      </c>
      <c r="X450" s="87">
        <f t="shared" si="289"/>
        <v>91.8</v>
      </c>
      <c r="Y450" s="87">
        <f t="shared" si="289"/>
        <v>110.16</v>
      </c>
      <c r="Z450" s="87">
        <f t="shared" si="289"/>
        <v>110.16</v>
      </c>
      <c r="AA450" s="87">
        <f t="shared" si="289"/>
        <v>110.16</v>
      </c>
      <c r="AB450" s="87">
        <f t="shared" si="289"/>
        <v>110.16</v>
      </c>
      <c r="AC450" s="87">
        <f t="shared" si="289"/>
        <v>128.51999999999998</v>
      </c>
      <c r="AD450" s="87">
        <f t="shared" si="289"/>
        <v>128.51999999999998</v>
      </c>
      <c r="AE450" s="87">
        <f t="shared" si="289"/>
        <v>128.51999999999998</v>
      </c>
      <c r="AF450" s="87">
        <f t="shared" si="289"/>
        <v>128.51999999999998</v>
      </c>
    </row>
    <row r="451" spans="2:32" ht="12" customHeight="1">
      <c r="Q451" s="138" t="s">
        <v>92</v>
      </c>
      <c r="R451" s="138"/>
      <c r="S451" s="88">
        <f t="shared" ref="S451:AF451" si="290">S61-0.49*S61</f>
        <v>52.02</v>
      </c>
      <c r="T451" s="88">
        <f t="shared" si="290"/>
        <v>73.44</v>
      </c>
      <c r="U451" s="88">
        <f t="shared" si="290"/>
        <v>73.44</v>
      </c>
      <c r="V451" s="88">
        <f t="shared" si="290"/>
        <v>73.44</v>
      </c>
      <c r="W451" s="88">
        <f t="shared" si="290"/>
        <v>73.44</v>
      </c>
      <c r="X451" s="88">
        <f t="shared" si="290"/>
        <v>91.8</v>
      </c>
      <c r="Y451" s="88">
        <f t="shared" si="290"/>
        <v>91.8</v>
      </c>
      <c r="Z451" s="88">
        <f t="shared" si="290"/>
        <v>110.16</v>
      </c>
      <c r="AA451" s="88">
        <f t="shared" si="290"/>
        <v>110.16</v>
      </c>
      <c r="AB451" s="88">
        <f t="shared" si="290"/>
        <v>110.16</v>
      </c>
      <c r="AC451" s="88">
        <f t="shared" si="290"/>
        <v>110.16</v>
      </c>
      <c r="AD451" s="88">
        <f t="shared" si="290"/>
        <v>128.51999999999998</v>
      </c>
      <c r="AE451" s="88">
        <f t="shared" si="290"/>
        <v>128.51999999999998</v>
      </c>
      <c r="AF451" s="88">
        <f t="shared" si="290"/>
        <v>128.51999999999998</v>
      </c>
    </row>
    <row r="452" spans="2:32" ht="12" customHeight="1">
      <c r="R452" s="140" t="s">
        <v>91</v>
      </c>
      <c r="S452" s="140"/>
      <c r="T452" s="87">
        <f t="shared" ref="T452:AF452" si="291">T62-0.49*T62</f>
        <v>55.08</v>
      </c>
      <c r="U452" s="87">
        <f t="shared" si="291"/>
        <v>73.44</v>
      </c>
      <c r="V452" s="87">
        <f t="shared" si="291"/>
        <v>73.44</v>
      </c>
      <c r="W452" s="87">
        <f t="shared" si="291"/>
        <v>73.44</v>
      </c>
      <c r="X452" s="87">
        <f t="shared" si="291"/>
        <v>73.44</v>
      </c>
      <c r="Y452" s="87">
        <f t="shared" si="291"/>
        <v>91.8</v>
      </c>
      <c r="Z452" s="87">
        <f t="shared" si="291"/>
        <v>91.8</v>
      </c>
      <c r="AA452" s="87">
        <f t="shared" si="291"/>
        <v>91.8</v>
      </c>
      <c r="AB452" s="87">
        <f t="shared" si="291"/>
        <v>91.8</v>
      </c>
      <c r="AC452" s="87">
        <f t="shared" si="291"/>
        <v>110.16</v>
      </c>
      <c r="AD452" s="87">
        <f t="shared" si="291"/>
        <v>110.16</v>
      </c>
      <c r="AE452" s="87">
        <f t="shared" si="291"/>
        <v>110.16</v>
      </c>
      <c r="AF452" s="87">
        <f t="shared" si="291"/>
        <v>110.16</v>
      </c>
    </row>
    <row r="453" spans="2:32" ht="12" customHeight="1">
      <c r="S453" s="138" t="s">
        <v>90</v>
      </c>
      <c r="T453" s="138"/>
      <c r="U453" s="88">
        <f t="shared" ref="U453:AF453" si="292">U63-0.49*U63</f>
        <v>55.08</v>
      </c>
      <c r="V453" s="88">
        <f t="shared" si="292"/>
        <v>64.259999999999991</v>
      </c>
      <c r="W453" s="88">
        <f t="shared" si="292"/>
        <v>73.44</v>
      </c>
      <c r="X453" s="88">
        <f t="shared" si="292"/>
        <v>73.44</v>
      </c>
      <c r="Y453" s="88">
        <f t="shared" si="292"/>
        <v>73.44</v>
      </c>
      <c r="Z453" s="88">
        <f t="shared" si="292"/>
        <v>91.8</v>
      </c>
      <c r="AA453" s="88">
        <f t="shared" si="292"/>
        <v>91.8</v>
      </c>
      <c r="AB453" s="88">
        <f t="shared" si="292"/>
        <v>91.8</v>
      </c>
      <c r="AC453" s="88">
        <f t="shared" si="292"/>
        <v>91.8</v>
      </c>
      <c r="AD453" s="88">
        <f t="shared" si="292"/>
        <v>110.16</v>
      </c>
      <c r="AE453" s="88">
        <f t="shared" si="292"/>
        <v>110.16</v>
      </c>
      <c r="AF453" s="88">
        <f t="shared" si="292"/>
        <v>110.16</v>
      </c>
    </row>
    <row r="454" spans="2:32" ht="12" customHeight="1">
      <c r="T454" s="137" t="s">
        <v>89</v>
      </c>
      <c r="U454" s="137"/>
      <c r="V454" s="87">
        <f t="shared" ref="V454:AF454" si="293">V64-0.49*V64</f>
        <v>55.08</v>
      </c>
      <c r="W454" s="87">
        <f t="shared" si="293"/>
        <v>55.08</v>
      </c>
      <c r="X454" s="87">
        <f t="shared" si="293"/>
        <v>64.259999999999991</v>
      </c>
      <c r="Y454" s="87">
        <f t="shared" si="293"/>
        <v>73.44</v>
      </c>
      <c r="Z454" s="87">
        <f t="shared" si="293"/>
        <v>73.44</v>
      </c>
      <c r="AA454" s="87">
        <f t="shared" si="293"/>
        <v>73.44</v>
      </c>
      <c r="AB454" s="87">
        <f t="shared" si="293"/>
        <v>73.44</v>
      </c>
      <c r="AC454" s="87">
        <f t="shared" si="293"/>
        <v>82.62</v>
      </c>
      <c r="AD454" s="87">
        <f t="shared" si="293"/>
        <v>91.8</v>
      </c>
      <c r="AE454" s="87">
        <f t="shared" si="293"/>
        <v>91.8</v>
      </c>
      <c r="AF454" s="87">
        <f t="shared" si="293"/>
        <v>91.8</v>
      </c>
    </row>
    <row r="455" spans="2:32" ht="12" customHeight="1">
      <c r="C455" s="142" t="s">
        <v>88</v>
      </c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U455" s="138" t="s">
        <v>37</v>
      </c>
      <c r="V455" s="138"/>
      <c r="W455" s="88">
        <f t="shared" ref="W455:AF455" si="294">W65-0.49*W65</f>
        <v>55.08</v>
      </c>
      <c r="X455" s="88">
        <f t="shared" si="294"/>
        <v>55.08</v>
      </c>
      <c r="Y455" s="88">
        <f t="shared" si="294"/>
        <v>73.44</v>
      </c>
      <c r="Z455" s="88">
        <f t="shared" si="294"/>
        <v>73.44</v>
      </c>
      <c r="AA455" s="88">
        <f t="shared" si="294"/>
        <v>73.44</v>
      </c>
      <c r="AB455" s="88">
        <f t="shared" si="294"/>
        <v>73.44</v>
      </c>
      <c r="AC455" s="88">
        <f t="shared" si="294"/>
        <v>82.62</v>
      </c>
      <c r="AD455" s="88">
        <f t="shared" si="294"/>
        <v>82.62</v>
      </c>
      <c r="AE455" s="88">
        <f t="shared" si="294"/>
        <v>82.62</v>
      </c>
      <c r="AF455" s="88">
        <f t="shared" si="294"/>
        <v>82.62</v>
      </c>
    </row>
    <row r="456" spans="2:32" ht="12" customHeight="1">
      <c r="B456" s="143" t="s">
        <v>87</v>
      </c>
      <c r="C456" s="143"/>
      <c r="D456" s="143"/>
      <c r="E456" s="143"/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143"/>
      <c r="U456" s="140" t="s">
        <v>38</v>
      </c>
      <c r="V456" s="140"/>
      <c r="W456" s="140"/>
      <c r="X456" s="87">
        <f t="shared" ref="X456:AF456" si="295">X66-0.49*X66</f>
        <v>55.08</v>
      </c>
      <c r="Y456" s="87">
        <f t="shared" si="295"/>
        <v>64.259999999999991</v>
      </c>
      <c r="Z456" s="87">
        <f t="shared" si="295"/>
        <v>73.44</v>
      </c>
      <c r="AA456" s="87">
        <f t="shared" si="295"/>
        <v>73.44</v>
      </c>
      <c r="AB456" s="87">
        <f t="shared" si="295"/>
        <v>73.44</v>
      </c>
      <c r="AC456" s="87">
        <f t="shared" si="295"/>
        <v>73.44</v>
      </c>
      <c r="AD456" s="87">
        <f t="shared" si="295"/>
        <v>82.62</v>
      </c>
      <c r="AE456" s="87">
        <f t="shared" si="295"/>
        <v>82.62</v>
      </c>
      <c r="AF456" s="87">
        <f t="shared" si="295"/>
        <v>82.62</v>
      </c>
    </row>
    <row r="457" spans="2:32" ht="12" customHeight="1">
      <c r="C457" s="142" t="s">
        <v>112</v>
      </c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W457" s="139" t="s">
        <v>39</v>
      </c>
      <c r="X457" s="139"/>
      <c r="Y457" s="88">
        <f t="shared" ref="Y457:AF457" si="296">Y67-0.49*Y67</f>
        <v>55.08</v>
      </c>
      <c r="Z457" s="88">
        <f t="shared" si="296"/>
        <v>64.259999999999991</v>
      </c>
      <c r="AA457" s="88">
        <f t="shared" si="296"/>
        <v>64.259999999999991</v>
      </c>
      <c r="AB457" s="88">
        <f t="shared" si="296"/>
        <v>64.259999999999991</v>
      </c>
      <c r="AC457" s="88">
        <f t="shared" si="296"/>
        <v>73.44</v>
      </c>
      <c r="AD457" s="88">
        <f t="shared" si="296"/>
        <v>82.62</v>
      </c>
      <c r="AE457" s="88">
        <f t="shared" si="296"/>
        <v>82.62</v>
      </c>
      <c r="AF457" s="88">
        <f t="shared" si="296"/>
        <v>82.62</v>
      </c>
    </row>
    <row r="458" spans="2:32" ht="12" customHeight="1">
      <c r="X458" s="140" t="s">
        <v>40</v>
      </c>
      <c r="Y458" s="140"/>
      <c r="Z458" s="87">
        <f t="shared" ref="Z458:AF458" si="297">Z68-0.49*Z68</f>
        <v>55.08</v>
      </c>
      <c r="AA458" s="87">
        <f t="shared" si="297"/>
        <v>55.08</v>
      </c>
      <c r="AB458" s="87">
        <f t="shared" si="297"/>
        <v>55.08</v>
      </c>
      <c r="AC458" s="87">
        <f t="shared" si="297"/>
        <v>73.44</v>
      </c>
      <c r="AD458" s="87">
        <f t="shared" si="297"/>
        <v>73.44</v>
      </c>
      <c r="AE458" s="87">
        <f t="shared" si="297"/>
        <v>73.44</v>
      </c>
      <c r="AF458" s="87">
        <f t="shared" si="297"/>
        <v>73.44</v>
      </c>
    </row>
    <row r="459" spans="2:32" ht="12" customHeight="1">
      <c r="X459" s="138" t="s">
        <v>41</v>
      </c>
      <c r="Y459" s="138"/>
      <c r="Z459" s="138"/>
      <c r="AA459" s="88">
        <f t="shared" ref="AA459:AF459" si="298">AA69-0.49*AA69</f>
        <v>45.9</v>
      </c>
      <c r="AB459" s="88">
        <f t="shared" si="298"/>
        <v>55.08</v>
      </c>
      <c r="AC459" s="88">
        <f t="shared" si="298"/>
        <v>64.259999999999991</v>
      </c>
      <c r="AD459" s="88">
        <f t="shared" si="298"/>
        <v>73.44</v>
      </c>
      <c r="AE459" s="88">
        <f t="shared" si="298"/>
        <v>73.44</v>
      </c>
      <c r="AF459" s="88">
        <f t="shared" si="298"/>
        <v>73.44</v>
      </c>
    </row>
    <row r="460" spans="2:32" ht="12" customHeight="1">
      <c r="Y460" s="140" t="s">
        <v>42</v>
      </c>
      <c r="Z460" s="140"/>
      <c r="AA460" s="140"/>
      <c r="AB460" s="87">
        <f>AB70-0.49*AB70</f>
        <v>45.9</v>
      </c>
      <c r="AC460" s="87">
        <f>AC70-0.49*AC70</f>
        <v>55.08</v>
      </c>
      <c r="AD460" s="87">
        <f>AD70-0.49*AD70</f>
        <v>73.44</v>
      </c>
      <c r="AE460" s="87">
        <f>AE70-0.49*AE70</f>
        <v>73.44</v>
      </c>
      <c r="AF460" s="87">
        <f>AF70-0.49*AF70</f>
        <v>73.44</v>
      </c>
    </row>
    <row r="461" spans="2:32" ht="12" customHeight="1">
      <c r="Z461" s="138" t="s">
        <v>43</v>
      </c>
      <c r="AA461" s="138"/>
      <c r="AB461" s="138"/>
      <c r="AC461" s="88">
        <f>AC71-0.49*AC71</f>
        <v>55.08</v>
      </c>
      <c r="AD461" s="88">
        <f>AD71-0.49*AD71</f>
        <v>73.44</v>
      </c>
      <c r="AE461" s="88">
        <f>AE71-0.49*AE71</f>
        <v>73.44</v>
      </c>
      <c r="AF461" s="88">
        <f>AF71-0.49*AF71</f>
        <v>73.44</v>
      </c>
    </row>
    <row r="462" spans="2:32" ht="12" customHeight="1">
      <c r="AB462" s="140" t="s">
        <v>44</v>
      </c>
      <c r="AC462" s="140"/>
      <c r="AD462" s="87">
        <f>AD72-0.49*AD72</f>
        <v>55.08</v>
      </c>
      <c r="AE462" s="87">
        <f>AE72-0.49*AE72</f>
        <v>55.08</v>
      </c>
      <c r="AF462" s="87">
        <f>AF72-0.49*AF72</f>
        <v>55.08</v>
      </c>
    </row>
    <row r="463" spans="2:32" ht="12" customHeight="1">
      <c r="AA463" s="138" t="s">
        <v>45</v>
      </c>
      <c r="AB463" s="138"/>
      <c r="AC463" s="138"/>
      <c r="AD463" s="138"/>
      <c r="AE463" s="88">
        <f>AE73-0.49*AE73</f>
        <v>45.9</v>
      </c>
      <c r="AF463" s="88">
        <f>AF73-0.49*AF73</f>
        <v>45.9</v>
      </c>
    </row>
    <row r="464" spans="2:32" ht="12" customHeight="1">
      <c r="AB464" s="140" t="s">
        <v>85</v>
      </c>
      <c r="AC464" s="140"/>
      <c r="AD464" s="140"/>
      <c r="AE464" s="140"/>
      <c r="AF464" s="87">
        <f>AF74-0.49*AF74</f>
        <v>36.72</v>
      </c>
    </row>
    <row r="465" spans="1:32" ht="12" customHeight="1"/>
    <row r="466" spans="1:32" ht="12" customHeight="1"/>
    <row r="467" spans="1:32" ht="12" customHeight="1"/>
    <row r="468" spans="1:32" ht="12" customHeight="1"/>
    <row r="469" spans="1:32" ht="12" customHeight="1"/>
    <row r="470" spans="1:32" ht="12" customHeight="1"/>
    <row r="471" spans="1:32" ht="12" customHeight="1"/>
    <row r="472" spans="1:32" ht="93" customHeight="1">
      <c r="B472" s="86" t="s">
        <v>107</v>
      </c>
      <c r="C472" s="86" t="s">
        <v>106</v>
      </c>
      <c r="D472" s="86" t="s">
        <v>24</v>
      </c>
      <c r="E472" s="86" t="s">
        <v>105</v>
      </c>
      <c r="F472" s="86" t="s">
        <v>104</v>
      </c>
      <c r="G472" s="86" t="s">
        <v>103</v>
      </c>
      <c r="H472" s="86" t="s">
        <v>102</v>
      </c>
      <c r="I472" s="86" t="s">
        <v>101</v>
      </c>
      <c r="J472" s="86" t="s">
        <v>100</v>
      </c>
      <c r="K472" s="86" t="s">
        <v>99</v>
      </c>
      <c r="L472" s="86" t="s">
        <v>98</v>
      </c>
      <c r="M472" s="86" t="s">
        <v>97</v>
      </c>
      <c r="N472" s="86" t="s">
        <v>96</v>
      </c>
      <c r="O472" s="86" t="s">
        <v>95</v>
      </c>
      <c r="P472" s="83" t="s">
        <v>94</v>
      </c>
      <c r="Q472" s="83" t="s">
        <v>93</v>
      </c>
      <c r="R472" s="85" t="s">
        <v>92</v>
      </c>
      <c r="S472" s="83" t="s">
        <v>91</v>
      </c>
      <c r="T472" s="83" t="s">
        <v>90</v>
      </c>
      <c r="U472" s="84" t="s">
        <v>89</v>
      </c>
      <c r="V472" s="83" t="s">
        <v>37</v>
      </c>
      <c r="W472" s="83" t="s">
        <v>38</v>
      </c>
      <c r="X472" s="83" t="s">
        <v>39</v>
      </c>
      <c r="Y472" s="83" t="s">
        <v>40</v>
      </c>
      <c r="Z472" s="83" t="s">
        <v>41</v>
      </c>
      <c r="AA472" s="83" t="s">
        <v>42</v>
      </c>
      <c r="AB472" s="83" t="s">
        <v>43</v>
      </c>
      <c r="AC472" s="83" t="s">
        <v>44</v>
      </c>
      <c r="AD472" s="83" t="s">
        <v>45</v>
      </c>
      <c r="AE472" s="83" t="s">
        <v>85</v>
      </c>
      <c r="AF472" s="83" t="s">
        <v>109</v>
      </c>
    </row>
    <row r="473" spans="1:32" ht="12" customHeight="1">
      <c r="A473" s="82" t="s">
        <v>108</v>
      </c>
      <c r="B473" s="87">
        <f t="shared" ref="B473:AF473" si="299">B44-0.51*B44</f>
        <v>33.32</v>
      </c>
      <c r="C473" s="87">
        <f t="shared" si="299"/>
        <v>41.65</v>
      </c>
      <c r="D473" s="87">
        <f t="shared" si="299"/>
        <v>49.98</v>
      </c>
      <c r="E473" s="87">
        <f t="shared" si="299"/>
        <v>58.31</v>
      </c>
      <c r="F473" s="87">
        <f t="shared" si="299"/>
        <v>58.31</v>
      </c>
      <c r="G473" s="87">
        <f t="shared" si="299"/>
        <v>66.64</v>
      </c>
      <c r="H473" s="87">
        <f t="shared" si="299"/>
        <v>66.64</v>
      </c>
      <c r="I473" s="87">
        <f t="shared" si="299"/>
        <v>66.64</v>
      </c>
      <c r="J473" s="87">
        <f t="shared" si="299"/>
        <v>83.3</v>
      </c>
      <c r="K473" s="87">
        <f t="shared" si="299"/>
        <v>83.3</v>
      </c>
      <c r="L473" s="87">
        <f t="shared" si="299"/>
        <v>83.3</v>
      </c>
      <c r="M473" s="87">
        <f t="shared" si="299"/>
        <v>83.3</v>
      </c>
      <c r="N473" s="87">
        <f t="shared" si="299"/>
        <v>99.96</v>
      </c>
      <c r="O473" s="87">
        <f t="shared" si="299"/>
        <v>99.96</v>
      </c>
      <c r="P473" s="87">
        <f t="shared" si="299"/>
        <v>99.96</v>
      </c>
      <c r="Q473" s="87">
        <f t="shared" si="299"/>
        <v>99.96</v>
      </c>
      <c r="R473" s="87">
        <f t="shared" si="299"/>
        <v>116.62</v>
      </c>
      <c r="S473" s="87">
        <f t="shared" si="299"/>
        <v>116.62</v>
      </c>
      <c r="T473" s="87">
        <f t="shared" si="299"/>
        <v>141.12</v>
      </c>
      <c r="U473" s="87">
        <f t="shared" si="299"/>
        <v>141.12</v>
      </c>
      <c r="V473" s="87">
        <f t="shared" si="299"/>
        <v>141.12</v>
      </c>
      <c r="W473" s="87">
        <f t="shared" si="299"/>
        <v>158.76</v>
      </c>
      <c r="X473" s="87">
        <f t="shared" si="299"/>
        <v>158.76</v>
      </c>
      <c r="Y473" s="87">
        <f t="shared" si="299"/>
        <v>158.76</v>
      </c>
      <c r="Z473" s="87">
        <f t="shared" si="299"/>
        <v>176.4</v>
      </c>
      <c r="AA473" s="87">
        <f t="shared" si="299"/>
        <v>176.4</v>
      </c>
      <c r="AB473" s="87">
        <f t="shared" si="299"/>
        <v>176.4</v>
      </c>
      <c r="AC473" s="87">
        <f t="shared" si="299"/>
        <v>176.4</v>
      </c>
      <c r="AD473" s="87">
        <f t="shared" si="299"/>
        <v>194.04</v>
      </c>
      <c r="AE473" s="87">
        <f t="shared" si="299"/>
        <v>194.04</v>
      </c>
      <c r="AF473" s="87">
        <f t="shared" si="299"/>
        <v>194.04</v>
      </c>
    </row>
    <row r="474" spans="1:32" ht="12" customHeight="1">
      <c r="A474" s="141" t="s">
        <v>107</v>
      </c>
      <c r="B474" s="141"/>
      <c r="C474" s="88">
        <f t="shared" ref="C474:AF474" si="300">C45-0.51*C45</f>
        <v>41.65</v>
      </c>
      <c r="D474" s="88">
        <f t="shared" si="300"/>
        <v>49.98</v>
      </c>
      <c r="E474" s="88">
        <f t="shared" si="300"/>
        <v>58.31</v>
      </c>
      <c r="F474" s="88">
        <f t="shared" si="300"/>
        <v>58.31</v>
      </c>
      <c r="G474" s="88">
        <f t="shared" si="300"/>
        <v>66.64</v>
      </c>
      <c r="H474" s="88">
        <f t="shared" si="300"/>
        <v>66.64</v>
      </c>
      <c r="I474" s="88">
        <f t="shared" si="300"/>
        <v>66.64</v>
      </c>
      <c r="J474" s="88">
        <f t="shared" si="300"/>
        <v>83.3</v>
      </c>
      <c r="K474" s="88">
        <f t="shared" si="300"/>
        <v>83.3</v>
      </c>
      <c r="L474" s="88">
        <f t="shared" si="300"/>
        <v>83.3</v>
      </c>
      <c r="M474" s="88">
        <f t="shared" si="300"/>
        <v>83.3</v>
      </c>
      <c r="N474" s="88">
        <f t="shared" si="300"/>
        <v>99.96</v>
      </c>
      <c r="O474" s="88">
        <f t="shared" si="300"/>
        <v>99.96</v>
      </c>
      <c r="P474" s="88">
        <f t="shared" si="300"/>
        <v>99.96</v>
      </c>
      <c r="Q474" s="88">
        <f t="shared" si="300"/>
        <v>99.96</v>
      </c>
      <c r="R474" s="88">
        <f t="shared" si="300"/>
        <v>116.62</v>
      </c>
      <c r="S474" s="88">
        <f t="shared" si="300"/>
        <v>116.62</v>
      </c>
      <c r="T474" s="88">
        <f t="shared" si="300"/>
        <v>141.12</v>
      </c>
      <c r="U474" s="88">
        <f t="shared" si="300"/>
        <v>141.12</v>
      </c>
      <c r="V474" s="88">
        <f t="shared" si="300"/>
        <v>141.12</v>
      </c>
      <c r="W474" s="88">
        <f t="shared" si="300"/>
        <v>158.76</v>
      </c>
      <c r="X474" s="88">
        <f t="shared" si="300"/>
        <v>158.76</v>
      </c>
      <c r="Y474" s="88">
        <f t="shared" si="300"/>
        <v>158.76</v>
      </c>
      <c r="Z474" s="88">
        <f t="shared" si="300"/>
        <v>176.4</v>
      </c>
      <c r="AA474" s="88">
        <f t="shared" si="300"/>
        <v>176.4</v>
      </c>
      <c r="AB474" s="88">
        <f t="shared" si="300"/>
        <v>176.4</v>
      </c>
      <c r="AC474" s="88">
        <f t="shared" si="300"/>
        <v>176.4</v>
      </c>
      <c r="AD474" s="88">
        <f t="shared" si="300"/>
        <v>194.04</v>
      </c>
      <c r="AE474" s="88">
        <f t="shared" si="300"/>
        <v>194.04</v>
      </c>
      <c r="AF474" s="88">
        <f t="shared" si="300"/>
        <v>194.04</v>
      </c>
    </row>
    <row r="475" spans="1:32" ht="12" customHeight="1">
      <c r="A475" s="140" t="s">
        <v>106</v>
      </c>
      <c r="B475" s="140"/>
      <c r="C475" s="140"/>
      <c r="D475" s="87">
        <f t="shared" ref="D475:AF475" si="301">D46-0.51*D46</f>
        <v>41.65</v>
      </c>
      <c r="E475" s="87">
        <f t="shared" si="301"/>
        <v>58.31</v>
      </c>
      <c r="F475" s="87">
        <f t="shared" si="301"/>
        <v>58.31</v>
      </c>
      <c r="G475" s="87">
        <f t="shared" si="301"/>
        <v>66.64</v>
      </c>
      <c r="H475" s="87">
        <f t="shared" si="301"/>
        <v>66.64</v>
      </c>
      <c r="I475" s="87">
        <f t="shared" si="301"/>
        <v>66.64</v>
      </c>
      <c r="J475" s="87">
        <f t="shared" si="301"/>
        <v>83.3</v>
      </c>
      <c r="K475" s="87">
        <f t="shared" si="301"/>
        <v>83.3</v>
      </c>
      <c r="L475" s="87">
        <f t="shared" si="301"/>
        <v>83.3</v>
      </c>
      <c r="M475" s="87">
        <f t="shared" si="301"/>
        <v>83.3</v>
      </c>
      <c r="N475" s="87">
        <f t="shared" si="301"/>
        <v>99.96</v>
      </c>
      <c r="O475" s="87">
        <f t="shared" si="301"/>
        <v>99.96</v>
      </c>
      <c r="P475" s="87">
        <f t="shared" si="301"/>
        <v>99.96</v>
      </c>
      <c r="Q475" s="87">
        <f t="shared" si="301"/>
        <v>99.96</v>
      </c>
      <c r="R475" s="87">
        <f t="shared" si="301"/>
        <v>116.62</v>
      </c>
      <c r="S475" s="87">
        <f t="shared" si="301"/>
        <v>116.62</v>
      </c>
      <c r="T475" s="87">
        <f t="shared" si="301"/>
        <v>141.12</v>
      </c>
      <c r="U475" s="87">
        <f t="shared" si="301"/>
        <v>141.12</v>
      </c>
      <c r="V475" s="87">
        <f t="shared" si="301"/>
        <v>141.12</v>
      </c>
      <c r="W475" s="87">
        <f t="shared" si="301"/>
        <v>158.76</v>
      </c>
      <c r="X475" s="87">
        <f t="shared" si="301"/>
        <v>158.76</v>
      </c>
      <c r="Y475" s="87">
        <f t="shared" si="301"/>
        <v>158.76</v>
      </c>
      <c r="Z475" s="87">
        <f t="shared" si="301"/>
        <v>176.4</v>
      </c>
      <c r="AA475" s="87">
        <f t="shared" si="301"/>
        <v>176.4</v>
      </c>
      <c r="AB475" s="87">
        <f t="shared" si="301"/>
        <v>176.4</v>
      </c>
      <c r="AC475" s="87">
        <f t="shared" si="301"/>
        <v>176.4</v>
      </c>
      <c r="AD475" s="87">
        <f t="shared" si="301"/>
        <v>194.04</v>
      </c>
      <c r="AE475" s="87">
        <f t="shared" si="301"/>
        <v>194.04</v>
      </c>
      <c r="AF475" s="87">
        <f t="shared" si="301"/>
        <v>194.04</v>
      </c>
    </row>
    <row r="476" spans="1:32" ht="12" customHeight="1">
      <c r="C476" s="138" t="s">
        <v>24</v>
      </c>
      <c r="D476" s="138"/>
      <c r="E476" s="88">
        <f t="shared" ref="E476:AF476" si="302">E47-0.51*E47</f>
        <v>49.98</v>
      </c>
      <c r="F476" s="88">
        <f t="shared" si="302"/>
        <v>49.98</v>
      </c>
      <c r="G476" s="88">
        <f t="shared" si="302"/>
        <v>58.31</v>
      </c>
      <c r="H476" s="88">
        <f t="shared" si="302"/>
        <v>66.64</v>
      </c>
      <c r="I476" s="88">
        <f t="shared" si="302"/>
        <v>66.64</v>
      </c>
      <c r="J476" s="88">
        <f t="shared" si="302"/>
        <v>66.64</v>
      </c>
      <c r="K476" s="88">
        <f t="shared" si="302"/>
        <v>83.3</v>
      </c>
      <c r="L476" s="88">
        <f t="shared" si="302"/>
        <v>83.3</v>
      </c>
      <c r="M476" s="88">
        <f t="shared" si="302"/>
        <v>83.3</v>
      </c>
      <c r="N476" s="88">
        <f t="shared" si="302"/>
        <v>99.96</v>
      </c>
      <c r="O476" s="88">
        <f t="shared" si="302"/>
        <v>99.96</v>
      </c>
      <c r="P476" s="88">
        <f t="shared" si="302"/>
        <v>99.96</v>
      </c>
      <c r="Q476" s="88">
        <f t="shared" si="302"/>
        <v>99.96</v>
      </c>
      <c r="R476" s="88">
        <f t="shared" si="302"/>
        <v>116.62</v>
      </c>
      <c r="S476" s="88">
        <f t="shared" si="302"/>
        <v>116.62</v>
      </c>
      <c r="T476" s="88">
        <f t="shared" si="302"/>
        <v>141.12</v>
      </c>
      <c r="U476" s="88">
        <f t="shared" si="302"/>
        <v>141.12</v>
      </c>
      <c r="V476" s="88">
        <f t="shared" si="302"/>
        <v>141.12</v>
      </c>
      <c r="W476" s="88">
        <f t="shared" si="302"/>
        <v>158.76</v>
      </c>
      <c r="X476" s="88">
        <f t="shared" si="302"/>
        <v>158.76</v>
      </c>
      <c r="Y476" s="88">
        <f t="shared" si="302"/>
        <v>158.76</v>
      </c>
      <c r="Z476" s="88">
        <f t="shared" si="302"/>
        <v>176.4</v>
      </c>
      <c r="AA476" s="88">
        <f t="shared" si="302"/>
        <v>176.4</v>
      </c>
      <c r="AB476" s="88">
        <f t="shared" si="302"/>
        <v>176.4</v>
      </c>
      <c r="AC476" s="88">
        <f t="shared" si="302"/>
        <v>176.4</v>
      </c>
      <c r="AD476" s="88">
        <f t="shared" si="302"/>
        <v>194.04</v>
      </c>
      <c r="AE476" s="88">
        <f t="shared" si="302"/>
        <v>194.04</v>
      </c>
      <c r="AF476" s="88">
        <f t="shared" si="302"/>
        <v>194.04</v>
      </c>
    </row>
    <row r="477" spans="1:32" ht="12" customHeight="1">
      <c r="D477" s="140" t="s">
        <v>105</v>
      </c>
      <c r="E477" s="140"/>
      <c r="F477" s="87">
        <f t="shared" ref="F477:AF477" si="303">F48-0.51*F48</f>
        <v>49.98</v>
      </c>
      <c r="G477" s="87">
        <f t="shared" si="303"/>
        <v>49.98</v>
      </c>
      <c r="H477" s="87">
        <f t="shared" si="303"/>
        <v>58.31</v>
      </c>
      <c r="I477" s="87">
        <f t="shared" si="303"/>
        <v>66.64</v>
      </c>
      <c r="J477" s="87">
        <f t="shared" si="303"/>
        <v>66.64</v>
      </c>
      <c r="K477" s="87">
        <f t="shared" si="303"/>
        <v>66.64</v>
      </c>
      <c r="L477" s="87">
        <f t="shared" si="303"/>
        <v>83.3</v>
      </c>
      <c r="M477" s="87">
        <f t="shared" si="303"/>
        <v>83.3</v>
      </c>
      <c r="N477" s="87">
        <f t="shared" si="303"/>
        <v>83.3</v>
      </c>
      <c r="O477" s="87">
        <f t="shared" si="303"/>
        <v>83.3</v>
      </c>
      <c r="P477" s="87">
        <f t="shared" si="303"/>
        <v>99.96</v>
      </c>
      <c r="Q477" s="87">
        <f t="shared" si="303"/>
        <v>99.96</v>
      </c>
      <c r="R477" s="87">
        <f t="shared" si="303"/>
        <v>99.96</v>
      </c>
      <c r="S477" s="87">
        <f t="shared" si="303"/>
        <v>99.96</v>
      </c>
      <c r="T477" s="87">
        <f t="shared" si="303"/>
        <v>123.47999999999999</v>
      </c>
      <c r="U477" s="87">
        <f t="shared" si="303"/>
        <v>123.47999999999999</v>
      </c>
      <c r="V477" s="87">
        <f t="shared" si="303"/>
        <v>123.47999999999999</v>
      </c>
      <c r="W477" s="87">
        <f t="shared" si="303"/>
        <v>141.12</v>
      </c>
      <c r="X477" s="87">
        <f t="shared" si="303"/>
        <v>141.12</v>
      </c>
      <c r="Y477" s="87">
        <f t="shared" si="303"/>
        <v>141.12</v>
      </c>
      <c r="Z477" s="87">
        <f t="shared" si="303"/>
        <v>158.76</v>
      </c>
      <c r="AA477" s="87">
        <f t="shared" si="303"/>
        <v>158.76</v>
      </c>
      <c r="AB477" s="87">
        <f t="shared" si="303"/>
        <v>158.76</v>
      </c>
      <c r="AC477" s="87">
        <f t="shared" si="303"/>
        <v>158.76</v>
      </c>
      <c r="AD477" s="87">
        <f t="shared" si="303"/>
        <v>176.4</v>
      </c>
      <c r="AE477" s="87">
        <f t="shared" si="303"/>
        <v>176.4</v>
      </c>
      <c r="AF477" s="87">
        <f t="shared" si="303"/>
        <v>176.4</v>
      </c>
    </row>
    <row r="478" spans="1:32" ht="12" customHeight="1">
      <c r="E478" s="141" t="s">
        <v>104</v>
      </c>
      <c r="F478" s="141"/>
      <c r="G478" s="88">
        <f t="shared" ref="G478:AF478" si="304">G49-0.51*G49</f>
        <v>49.98</v>
      </c>
      <c r="H478" s="88">
        <f t="shared" si="304"/>
        <v>49.98</v>
      </c>
      <c r="I478" s="88">
        <f t="shared" si="304"/>
        <v>66.64</v>
      </c>
      <c r="J478" s="88">
        <f t="shared" si="304"/>
        <v>66.64</v>
      </c>
      <c r="K478" s="88">
        <f t="shared" si="304"/>
        <v>66.64</v>
      </c>
      <c r="L478" s="88">
        <f t="shared" si="304"/>
        <v>83.3</v>
      </c>
      <c r="M478" s="88">
        <f t="shared" si="304"/>
        <v>83.3</v>
      </c>
      <c r="N478" s="88">
        <f t="shared" si="304"/>
        <v>83.3</v>
      </c>
      <c r="O478" s="88">
        <f t="shared" si="304"/>
        <v>83.3</v>
      </c>
      <c r="P478" s="88">
        <f t="shared" si="304"/>
        <v>99.96</v>
      </c>
      <c r="Q478" s="88">
        <f t="shared" si="304"/>
        <v>99.96</v>
      </c>
      <c r="R478" s="88">
        <f t="shared" si="304"/>
        <v>99.96</v>
      </c>
      <c r="S478" s="88">
        <f t="shared" si="304"/>
        <v>99.96</v>
      </c>
      <c r="T478" s="88">
        <f t="shared" si="304"/>
        <v>123.47999999999999</v>
      </c>
      <c r="U478" s="88">
        <f t="shared" si="304"/>
        <v>123.47999999999999</v>
      </c>
      <c r="V478" s="88">
        <f t="shared" si="304"/>
        <v>123.47999999999999</v>
      </c>
      <c r="W478" s="88">
        <f t="shared" si="304"/>
        <v>141.12</v>
      </c>
      <c r="X478" s="88">
        <f t="shared" si="304"/>
        <v>141.12</v>
      </c>
      <c r="Y478" s="88">
        <f t="shared" si="304"/>
        <v>141.12</v>
      </c>
      <c r="Z478" s="88">
        <f t="shared" si="304"/>
        <v>158.76</v>
      </c>
      <c r="AA478" s="88">
        <f t="shared" si="304"/>
        <v>158.76</v>
      </c>
      <c r="AB478" s="88">
        <f t="shared" si="304"/>
        <v>158.76</v>
      </c>
      <c r="AC478" s="88">
        <f t="shared" si="304"/>
        <v>158.76</v>
      </c>
      <c r="AD478" s="88">
        <f t="shared" si="304"/>
        <v>176.4</v>
      </c>
      <c r="AE478" s="88">
        <f t="shared" si="304"/>
        <v>176.4</v>
      </c>
      <c r="AF478" s="88">
        <f t="shared" si="304"/>
        <v>176.4</v>
      </c>
    </row>
    <row r="479" spans="1:32" ht="12" customHeight="1">
      <c r="F479" s="140" t="s">
        <v>103</v>
      </c>
      <c r="G479" s="140"/>
      <c r="H479" s="87">
        <f t="shared" ref="H479:AF479" si="305">H50-0.51*H50</f>
        <v>49.98</v>
      </c>
      <c r="I479" s="87">
        <f t="shared" si="305"/>
        <v>66.64</v>
      </c>
      <c r="J479" s="87">
        <f t="shared" si="305"/>
        <v>66.64</v>
      </c>
      <c r="K479" s="87">
        <f t="shared" si="305"/>
        <v>66.64</v>
      </c>
      <c r="L479" s="87">
        <f t="shared" si="305"/>
        <v>66.64</v>
      </c>
      <c r="M479" s="87">
        <f t="shared" si="305"/>
        <v>83.3</v>
      </c>
      <c r="N479" s="87">
        <f t="shared" si="305"/>
        <v>83.3</v>
      </c>
      <c r="O479" s="87">
        <f t="shared" si="305"/>
        <v>83.3</v>
      </c>
      <c r="P479" s="87">
        <f t="shared" si="305"/>
        <v>99.96</v>
      </c>
      <c r="Q479" s="87">
        <f t="shared" si="305"/>
        <v>99.96</v>
      </c>
      <c r="R479" s="87">
        <f t="shared" si="305"/>
        <v>99.96</v>
      </c>
      <c r="S479" s="87">
        <f t="shared" si="305"/>
        <v>99.96</v>
      </c>
      <c r="T479" s="87">
        <f t="shared" si="305"/>
        <v>123.47999999999999</v>
      </c>
      <c r="U479" s="87">
        <f t="shared" si="305"/>
        <v>123.47999999999999</v>
      </c>
      <c r="V479" s="87">
        <f t="shared" si="305"/>
        <v>123.47999999999999</v>
      </c>
      <c r="W479" s="87">
        <f t="shared" si="305"/>
        <v>141.12</v>
      </c>
      <c r="X479" s="87">
        <f t="shared" si="305"/>
        <v>141.12</v>
      </c>
      <c r="Y479" s="87">
        <f t="shared" si="305"/>
        <v>141.12</v>
      </c>
      <c r="Z479" s="87">
        <f t="shared" si="305"/>
        <v>158.76</v>
      </c>
      <c r="AA479" s="87">
        <f t="shared" si="305"/>
        <v>158.76</v>
      </c>
      <c r="AB479" s="87">
        <f t="shared" si="305"/>
        <v>158.76</v>
      </c>
      <c r="AC479" s="87">
        <f t="shared" si="305"/>
        <v>158.76</v>
      </c>
      <c r="AD479" s="87">
        <f t="shared" si="305"/>
        <v>176.4</v>
      </c>
      <c r="AE479" s="87">
        <f t="shared" si="305"/>
        <v>176.4</v>
      </c>
      <c r="AF479" s="87">
        <f t="shared" si="305"/>
        <v>176.4</v>
      </c>
    </row>
    <row r="480" spans="1:32" ht="12" customHeight="1">
      <c r="G480" s="138" t="s">
        <v>102</v>
      </c>
      <c r="H480" s="138"/>
      <c r="I480" s="88">
        <f t="shared" ref="I480:AF480" si="306">I51-0.51*I51</f>
        <v>49.98</v>
      </c>
      <c r="J480" s="88">
        <f t="shared" si="306"/>
        <v>49.98</v>
      </c>
      <c r="K480" s="88">
        <f t="shared" si="306"/>
        <v>66.64</v>
      </c>
      <c r="L480" s="88">
        <f t="shared" si="306"/>
        <v>66.64</v>
      </c>
      <c r="M480" s="88">
        <f t="shared" si="306"/>
        <v>66.64</v>
      </c>
      <c r="N480" s="88">
        <f t="shared" si="306"/>
        <v>83.3</v>
      </c>
      <c r="O480" s="88">
        <f t="shared" si="306"/>
        <v>83.3</v>
      </c>
      <c r="P480" s="88">
        <f t="shared" si="306"/>
        <v>83.3</v>
      </c>
      <c r="Q480" s="88">
        <f t="shared" si="306"/>
        <v>99.96</v>
      </c>
      <c r="R480" s="88">
        <f t="shared" si="306"/>
        <v>99.96</v>
      </c>
      <c r="S480" s="88">
        <f t="shared" si="306"/>
        <v>99.96</v>
      </c>
      <c r="T480" s="88">
        <f t="shared" si="306"/>
        <v>123.47999999999999</v>
      </c>
      <c r="U480" s="88">
        <f t="shared" si="306"/>
        <v>123.47999999999999</v>
      </c>
      <c r="V480" s="88">
        <f t="shared" si="306"/>
        <v>123.47999999999999</v>
      </c>
      <c r="W480" s="88">
        <f t="shared" si="306"/>
        <v>141.12</v>
      </c>
      <c r="X480" s="88">
        <f t="shared" si="306"/>
        <v>141.12</v>
      </c>
      <c r="Y480" s="88">
        <f t="shared" si="306"/>
        <v>141.12</v>
      </c>
      <c r="Z480" s="88">
        <f t="shared" si="306"/>
        <v>158.76</v>
      </c>
      <c r="AA480" s="88">
        <f t="shared" si="306"/>
        <v>158.76</v>
      </c>
      <c r="AB480" s="88">
        <f t="shared" si="306"/>
        <v>158.76</v>
      </c>
      <c r="AC480" s="88">
        <f t="shared" si="306"/>
        <v>158.76</v>
      </c>
      <c r="AD480" s="88">
        <f t="shared" si="306"/>
        <v>176.4</v>
      </c>
      <c r="AE480" s="88">
        <f t="shared" si="306"/>
        <v>176.4</v>
      </c>
      <c r="AF480" s="88">
        <f t="shared" si="306"/>
        <v>176.4</v>
      </c>
    </row>
    <row r="481" spans="2:32" ht="12" customHeight="1">
      <c r="G481" s="140" t="s">
        <v>101</v>
      </c>
      <c r="H481" s="140"/>
      <c r="I481" s="140"/>
      <c r="J481" s="87">
        <f t="shared" ref="J481:AF481" si="307">J52-0.51*J52</f>
        <v>49.98</v>
      </c>
      <c r="K481" s="87">
        <f t="shared" si="307"/>
        <v>49.98</v>
      </c>
      <c r="L481" s="87">
        <f t="shared" si="307"/>
        <v>66.64</v>
      </c>
      <c r="M481" s="87">
        <f t="shared" si="307"/>
        <v>66.64</v>
      </c>
      <c r="N481" s="87">
        <f t="shared" si="307"/>
        <v>83.3</v>
      </c>
      <c r="O481" s="87">
        <f t="shared" si="307"/>
        <v>83.3</v>
      </c>
      <c r="P481" s="87">
        <f t="shared" si="307"/>
        <v>83.3</v>
      </c>
      <c r="Q481" s="87">
        <f t="shared" si="307"/>
        <v>99.96</v>
      </c>
      <c r="R481" s="87">
        <f t="shared" si="307"/>
        <v>99.96</v>
      </c>
      <c r="S481" s="87">
        <f t="shared" si="307"/>
        <v>99.96</v>
      </c>
      <c r="T481" s="87">
        <f t="shared" si="307"/>
        <v>105.84</v>
      </c>
      <c r="U481" s="87">
        <f t="shared" si="307"/>
        <v>123.47999999999999</v>
      </c>
      <c r="V481" s="87">
        <f t="shared" si="307"/>
        <v>123.47999999999999</v>
      </c>
      <c r="W481" s="87">
        <f t="shared" si="307"/>
        <v>123.47999999999999</v>
      </c>
      <c r="X481" s="87">
        <f t="shared" si="307"/>
        <v>123.47999999999999</v>
      </c>
      <c r="Y481" s="87">
        <f t="shared" si="307"/>
        <v>141.12</v>
      </c>
      <c r="Z481" s="87">
        <f t="shared" si="307"/>
        <v>141.12</v>
      </c>
      <c r="AA481" s="87">
        <f t="shared" si="307"/>
        <v>141.12</v>
      </c>
      <c r="AB481" s="87">
        <f t="shared" si="307"/>
        <v>141.12</v>
      </c>
      <c r="AC481" s="87">
        <f t="shared" si="307"/>
        <v>158.76</v>
      </c>
      <c r="AD481" s="87">
        <f t="shared" si="307"/>
        <v>158.76</v>
      </c>
      <c r="AE481" s="87">
        <f t="shared" si="307"/>
        <v>158.76</v>
      </c>
      <c r="AF481" s="87">
        <f t="shared" si="307"/>
        <v>158.76</v>
      </c>
    </row>
    <row r="482" spans="2:32" ht="12" customHeight="1">
      <c r="I482" s="141" t="s">
        <v>100</v>
      </c>
      <c r="J482" s="141"/>
      <c r="K482" s="88">
        <f t="shared" ref="K482:AF482" si="308">K53-0.51*K53</f>
        <v>49.98</v>
      </c>
      <c r="L482" s="88">
        <f t="shared" si="308"/>
        <v>58.31</v>
      </c>
      <c r="M482" s="88">
        <f t="shared" si="308"/>
        <v>66.64</v>
      </c>
      <c r="N482" s="88">
        <f t="shared" si="308"/>
        <v>66.64</v>
      </c>
      <c r="O482" s="88">
        <f t="shared" si="308"/>
        <v>66.64</v>
      </c>
      <c r="P482" s="88">
        <f t="shared" si="308"/>
        <v>83.3</v>
      </c>
      <c r="Q482" s="88">
        <f t="shared" si="308"/>
        <v>83.3</v>
      </c>
      <c r="R482" s="88">
        <f t="shared" si="308"/>
        <v>99.96</v>
      </c>
      <c r="S482" s="88">
        <f t="shared" si="308"/>
        <v>99.96</v>
      </c>
      <c r="T482" s="88">
        <f t="shared" si="308"/>
        <v>105.84</v>
      </c>
      <c r="U482" s="88">
        <f t="shared" si="308"/>
        <v>123.47999999999999</v>
      </c>
      <c r="V482" s="88">
        <f t="shared" si="308"/>
        <v>123.47999999999999</v>
      </c>
      <c r="W482" s="88">
        <f t="shared" si="308"/>
        <v>123.47999999999999</v>
      </c>
      <c r="X482" s="88">
        <f t="shared" si="308"/>
        <v>123.47999999999999</v>
      </c>
      <c r="Y482" s="88">
        <f t="shared" si="308"/>
        <v>141.12</v>
      </c>
      <c r="Z482" s="88">
        <f t="shared" si="308"/>
        <v>141.12</v>
      </c>
      <c r="AA482" s="88">
        <f t="shared" si="308"/>
        <v>141.12</v>
      </c>
      <c r="AB482" s="88">
        <f t="shared" si="308"/>
        <v>141.12</v>
      </c>
      <c r="AC482" s="88">
        <f t="shared" si="308"/>
        <v>158.76</v>
      </c>
      <c r="AD482" s="88">
        <f t="shared" si="308"/>
        <v>158.76</v>
      </c>
      <c r="AE482" s="88">
        <f t="shared" si="308"/>
        <v>158.76</v>
      </c>
      <c r="AF482" s="88">
        <f t="shared" si="308"/>
        <v>158.76</v>
      </c>
    </row>
    <row r="483" spans="2:32" ht="12" customHeight="1">
      <c r="J483" s="144" t="s">
        <v>99</v>
      </c>
      <c r="K483" s="144"/>
      <c r="L483" s="87">
        <f t="shared" ref="L483:AF483" si="309">L54-0.51*L54</f>
        <v>49.98</v>
      </c>
      <c r="M483" s="87">
        <f t="shared" si="309"/>
        <v>66.64</v>
      </c>
      <c r="N483" s="87">
        <f t="shared" si="309"/>
        <v>66.64</v>
      </c>
      <c r="O483" s="87">
        <f t="shared" si="309"/>
        <v>66.64</v>
      </c>
      <c r="P483" s="87">
        <f t="shared" si="309"/>
        <v>66.64</v>
      </c>
      <c r="Q483" s="87">
        <f t="shared" si="309"/>
        <v>83.3</v>
      </c>
      <c r="R483" s="87">
        <f t="shared" si="309"/>
        <v>83.3</v>
      </c>
      <c r="S483" s="87">
        <f t="shared" si="309"/>
        <v>99.96</v>
      </c>
      <c r="T483" s="87">
        <f t="shared" si="309"/>
        <v>105.84</v>
      </c>
      <c r="U483" s="87">
        <f t="shared" si="309"/>
        <v>105.84</v>
      </c>
      <c r="V483" s="87">
        <f t="shared" si="309"/>
        <v>123.47999999999999</v>
      </c>
      <c r="W483" s="87">
        <f t="shared" si="309"/>
        <v>123.47999999999999</v>
      </c>
      <c r="X483" s="87">
        <f t="shared" si="309"/>
        <v>123.47999999999999</v>
      </c>
      <c r="Y483" s="87">
        <f t="shared" si="309"/>
        <v>123.47999999999999</v>
      </c>
      <c r="Z483" s="87">
        <f t="shared" si="309"/>
        <v>141.12</v>
      </c>
      <c r="AA483" s="87">
        <f t="shared" si="309"/>
        <v>141.12</v>
      </c>
      <c r="AB483" s="87">
        <f t="shared" si="309"/>
        <v>141.12</v>
      </c>
      <c r="AC483" s="87">
        <f t="shared" si="309"/>
        <v>141.12</v>
      </c>
      <c r="AD483" s="87">
        <f t="shared" si="309"/>
        <v>158.76</v>
      </c>
      <c r="AE483" s="87">
        <f t="shared" si="309"/>
        <v>158.76</v>
      </c>
      <c r="AF483" s="87">
        <f t="shared" si="309"/>
        <v>158.76</v>
      </c>
    </row>
    <row r="484" spans="2:32" ht="12" customHeight="1">
      <c r="K484" s="138" t="s">
        <v>98</v>
      </c>
      <c r="L484" s="138"/>
      <c r="M484" s="88">
        <f t="shared" ref="M484:AF484" si="310">M55-0.51*M55</f>
        <v>49.98</v>
      </c>
      <c r="N484" s="88">
        <f t="shared" si="310"/>
        <v>66.64</v>
      </c>
      <c r="O484" s="88">
        <f t="shared" si="310"/>
        <v>66.64</v>
      </c>
      <c r="P484" s="88">
        <f t="shared" si="310"/>
        <v>66.64</v>
      </c>
      <c r="Q484" s="88">
        <f t="shared" si="310"/>
        <v>83.3</v>
      </c>
      <c r="R484" s="88">
        <f t="shared" si="310"/>
        <v>83.3</v>
      </c>
      <c r="S484" s="88">
        <f t="shared" si="310"/>
        <v>99.96</v>
      </c>
      <c r="T484" s="88">
        <f t="shared" si="310"/>
        <v>105.84</v>
      </c>
      <c r="U484" s="88">
        <f t="shared" si="310"/>
        <v>105.84</v>
      </c>
      <c r="V484" s="88">
        <f t="shared" si="310"/>
        <v>123.47999999999999</v>
      </c>
      <c r="W484" s="88">
        <f t="shared" si="310"/>
        <v>123.47999999999999</v>
      </c>
      <c r="X484" s="88">
        <f t="shared" si="310"/>
        <v>123.47999999999999</v>
      </c>
      <c r="Y484" s="88">
        <f t="shared" si="310"/>
        <v>123.47999999999999</v>
      </c>
      <c r="Z484" s="88">
        <f t="shared" si="310"/>
        <v>141.12</v>
      </c>
      <c r="AA484" s="88">
        <f t="shared" si="310"/>
        <v>141.12</v>
      </c>
      <c r="AB484" s="88">
        <f t="shared" si="310"/>
        <v>141.12</v>
      </c>
      <c r="AC484" s="88">
        <f t="shared" si="310"/>
        <v>141.12</v>
      </c>
      <c r="AD484" s="88">
        <f t="shared" si="310"/>
        <v>158.76</v>
      </c>
      <c r="AE484" s="88">
        <f t="shared" si="310"/>
        <v>158.76</v>
      </c>
      <c r="AF484" s="88">
        <f t="shared" si="310"/>
        <v>158.76</v>
      </c>
    </row>
    <row r="485" spans="2:32" ht="12" customHeight="1">
      <c r="L485" s="140" t="s">
        <v>97</v>
      </c>
      <c r="M485" s="140"/>
      <c r="N485" s="87">
        <f t="shared" ref="N485:AF485" si="311">N56-0.51*N56</f>
        <v>49.98</v>
      </c>
      <c r="O485" s="87">
        <f t="shared" si="311"/>
        <v>49.98</v>
      </c>
      <c r="P485" s="87">
        <f t="shared" si="311"/>
        <v>66.64</v>
      </c>
      <c r="Q485" s="87">
        <f t="shared" si="311"/>
        <v>66.64</v>
      </c>
      <c r="R485" s="87">
        <f t="shared" si="311"/>
        <v>66.64</v>
      </c>
      <c r="S485" s="87">
        <f t="shared" si="311"/>
        <v>83.3</v>
      </c>
      <c r="T485" s="87">
        <f t="shared" si="311"/>
        <v>88.2</v>
      </c>
      <c r="U485" s="87">
        <f t="shared" si="311"/>
        <v>105.84</v>
      </c>
      <c r="V485" s="87">
        <f t="shared" si="311"/>
        <v>105.84</v>
      </c>
      <c r="W485" s="87">
        <f t="shared" si="311"/>
        <v>105.84</v>
      </c>
      <c r="X485" s="87">
        <f t="shared" si="311"/>
        <v>105.84</v>
      </c>
      <c r="Y485" s="87">
        <f t="shared" si="311"/>
        <v>123.47999999999999</v>
      </c>
      <c r="Z485" s="87">
        <f t="shared" si="311"/>
        <v>123.47999999999999</v>
      </c>
      <c r="AA485" s="87">
        <f t="shared" si="311"/>
        <v>123.47999999999999</v>
      </c>
      <c r="AB485" s="87">
        <f t="shared" si="311"/>
        <v>123.47999999999999</v>
      </c>
      <c r="AC485" s="87">
        <f t="shared" si="311"/>
        <v>141.12</v>
      </c>
      <c r="AD485" s="87">
        <f t="shared" si="311"/>
        <v>141.12</v>
      </c>
      <c r="AE485" s="87">
        <f t="shared" si="311"/>
        <v>141.12</v>
      </c>
      <c r="AF485" s="87">
        <f t="shared" si="311"/>
        <v>141.12</v>
      </c>
    </row>
    <row r="486" spans="2:32" ht="12" customHeight="1">
      <c r="L486" s="138" t="s">
        <v>96</v>
      </c>
      <c r="M486" s="138"/>
      <c r="N486" s="138"/>
      <c r="O486" s="88">
        <f t="shared" ref="O486:AF486" si="312">O57-0.51*O57</f>
        <v>49.98</v>
      </c>
      <c r="P486" s="88">
        <f t="shared" si="312"/>
        <v>49.98</v>
      </c>
      <c r="Q486" s="88">
        <f t="shared" si="312"/>
        <v>66.64</v>
      </c>
      <c r="R486" s="88">
        <f t="shared" si="312"/>
        <v>66.64</v>
      </c>
      <c r="S486" s="88">
        <f t="shared" si="312"/>
        <v>66.64</v>
      </c>
      <c r="T486" s="88">
        <f t="shared" si="312"/>
        <v>88.2</v>
      </c>
      <c r="U486" s="88">
        <f t="shared" si="312"/>
        <v>88.2</v>
      </c>
      <c r="V486" s="88">
        <f t="shared" si="312"/>
        <v>88.2</v>
      </c>
      <c r="W486" s="88">
        <f t="shared" si="312"/>
        <v>105.84</v>
      </c>
      <c r="X486" s="88">
        <f t="shared" si="312"/>
        <v>105.84</v>
      </c>
      <c r="Y486" s="88">
        <f t="shared" si="312"/>
        <v>105.84</v>
      </c>
      <c r="Z486" s="88">
        <f t="shared" si="312"/>
        <v>123.47999999999999</v>
      </c>
      <c r="AA486" s="88">
        <f t="shared" si="312"/>
        <v>123.47999999999999</v>
      </c>
      <c r="AB486" s="88">
        <f t="shared" si="312"/>
        <v>123.47999999999999</v>
      </c>
      <c r="AC486" s="88">
        <f t="shared" si="312"/>
        <v>123.47999999999999</v>
      </c>
      <c r="AD486" s="88">
        <f t="shared" si="312"/>
        <v>141.12</v>
      </c>
      <c r="AE486" s="88">
        <f t="shared" si="312"/>
        <v>141.12</v>
      </c>
      <c r="AF486" s="88">
        <f t="shared" si="312"/>
        <v>141.12</v>
      </c>
    </row>
    <row r="487" spans="2:32" ht="12" customHeight="1">
      <c r="N487" s="144" t="s">
        <v>95</v>
      </c>
      <c r="O487" s="144"/>
      <c r="P487" s="87">
        <f t="shared" ref="P487:AF487" si="313">P58-0.51*P58</f>
        <v>49.98</v>
      </c>
      <c r="Q487" s="87">
        <f t="shared" si="313"/>
        <v>58.31</v>
      </c>
      <c r="R487" s="87">
        <f t="shared" si="313"/>
        <v>66.64</v>
      </c>
      <c r="S487" s="87">
        <f t="shared" si="313"/>
        <v>66.64</v>
      </c>
      <c r="T487" s="87">
        <f t="shared" si="313"/>
        <v>70.56</v>
      </c>
      <c r="U487" s="87">
        <f t="shared" si="313"/>
        <v>88.2</v>
      </c>
      <c r="V487" s="87">
        <f t="shared" si="313"/>
        <v>88.2</v>
      </c>
      <c r="W487" s="87">
        <f t="shared" si="313"/>
        <v>105.84</v>
      </c>
      <c r="X487" s="87">
        <f t="shared" si="313"/>
        <v>105.84</v>
      </c>
      <c r="Y487" s="87">
        <f t="shared" si="313"/>
        <v>105.84</v>
      </c>
      <c r="Z487" s="87">
        <f t="shared" si="313"/>
        <v>123.47999999999999</v>
      </c>
      <c r="AA487" s="87">
        <f t="shared" si="313"/>
        <v>123.47999999999999</v>
      </c>
      <c r="AB487" s="87">
        <f t="shared" si="313"/>
        <v>123.47999999999999</v>
      </c>
      <c r="AC487" s="87">
        <f t="shared" si="313"/>
        <v>123.47999999999999</v>
      </c>
      <c r="AD487" s="87">
        <f t="shared" si="313"/>
        <v>141.12</v>
      </c>
      <c r="AE487" s="87">
        <f t="shared" si="313"/>
        <v>141.12</v>
      </c>
      <c r="AF487" s="87">
        <f t="shared" si="313"/>
        <v>141.12</v>
      </c>
    </row>
    <row r="488" spans="2:32" ht="12" customHeight="1">
      <c r="O488" s="138" t="s">
        <v>94</v>
      </c>
      <c r="P488" s="138"/>
      <c r="Q488" s="88">
        <f t="shared" ref="Q488:AF488" si="314">Q59-0.51*Q59</f>
        <v>49.98</v>
      </c>
      <c r="R488" s="88">
        <f t="shared" si="314"/>
        <v>58.31</v>
      </c>
      <c r="S488" s="88">
        <f t="shared" si="314"/>
        <v>66.64</v>
      </c>
      <c r="T488" s="88">
        <f t="shared" si="314"/>
        <v>70.56</v>
      </c>
      <c r="U488" s="88">
        <f t="shared" si="314"/>
        <v>70.56</v>
      </c>
      <c r="V488" s="88">
        <f t="shared" si="314"/>
        <v>88.2</v>
      </c>
      <c r="W488" s="88">
        <f t="shared" si="314"/>
        <v>88.2</v>
      </c>
      <c r="X488" s="88">
        <f t="shared" si="314"/>
        <v>88.2</v>
      </c>
      <c r="Y488" s="88">
        <f t="shared" si="314"/>
        <v>105.84</v>
      </c>
      <c r="Z488" s="88">
        <f t="shared" si="314"/>
        <v>105.84</v>
      </c>
      <c r="AA488" s="88">
        <f t="shared" si="314"/>
        <v>105.84</v>
      </c>
      <c r="AB488" s="88">
        <f t="shared" si="314"/>
        <v>105.84</v>
      </c>
      <c r="AC488" s="88">
        <f t="shared" si="314"/>
        <v>123.47999999999999</v>
      </c>
      <c r="AD488" s="88">
        <f t="shared" si="314"/>
        <v>123.47999999999999</v>
      </c>
      <c r="AE488" s="88">
        <f t="shared" si="314"/>
        <v>123.47999999999999</v>
      </c>
      <c r="AF488" s="88">
        <f t="shared" si="314"/>
        <v>123.47999999999999</v>
      </c>
    </row>
    <row r="489" spans="2:32" ht="12" customHeight="1">
      <c r="P489" s="140" t="s">
        <v>93</v>
      </c>
      <c r="Q489" s="140"/>
      <c r="R489" s="87">
        <f t="shared" ref="R489:AF489" si="315">R60-0.51*R60</f>
        <v>49.98</v>
      </c>
      <c r="S489" s="87">
        <f t="shared" si="315"/>
        <v>58.31</v>
      </c>
      <c r="T489" s="87">
        <f t="shared" si="315"/>
        <v>70.56</v>
      </c>
      <c r="U489" s="87">
        <f t="shared" si="315"/>
        <v>70.56</v>
      </c>
      <c r="V489" s="87">
        <f t="shared" si="315"/>
        <v>70.56</v>
      </c>
      <c r="W489" s="87">
        <f t="shared" si="315"/>
        <v>88.2</v>
      </c>
      <c r="X489" s="87">
        <f t="shared" si="315"/>
        <v>88.2</v>
      </c>
      <c r="Y489" s="87">
        <f t="shared" si="315"/>
        <v>105.84</v>
      </c>
      <c r="Z489" s="87">
        <f t="shared" si="315"/>
        <v>105.84</v>
      </c>
      <c r="AA489" s="87">
        <f t="shared" si="315"/>
        <v>105.84</v>
      </c>
      <c r="AB489" s="87">
        <f t="shared" si="315"/>
        <v>105.84</v>
      </c>
      <c r="AC489" s="87">
        <f t="shared" si="315"/>
        <v>123.47999999999999</v>
      </c>
      <c r="AD489" s="87">
        <f t="shared" si="315"/>
        <v>123.47999999999999</v>
      </c>
      <c r="AE489" s="87">
        <f t="shared" si="315"/>
        <v>123.47999999999999</v>
      </c>
      <c r="AF489" s="87">
        <f t="shared" si="315"/>
        <v>123.47999999999999</v>
      </c>
    </row>
    <row r="490" spans="2:32" ht="12" customHeight="1">
      <c r="Q490" s="138" t="s">
        <v>92</v>
      </c>
      <c r="R490" s="138"/>
      <c r="S490" s="88">
        <f t="shared" ref="S490:AF490" si="316">S61-0.51*S61</f>
        <v>49.98</v>
      </c>
      <c r="T490" s="88">
        <f t="shared" si="316"/>
        <v>70.56</v>
      </c>
      <c r="U490" s="88">
        <f t="shared" si="316"/>
        <v>70.56</v>
      </c>
      <c r="V490" s="88">
        <f t="shared" si="316"/>
        <v>70.56</v>
      </c>
      <c r="W490" s="88">
        <f t="shared" si="316"/>
        <v>70.56</v>
      </c>
      <c r="X490" s="88">
        <f t="shared" si="316"/>
        <v>88.2</v>
      </c>
      <c r="Y490" s="88">
        <f t="shared" si="316"/>
        <v>88.2</v>
      </c>
      <c r="Z490" s="88">
        <f t="shared" si="316"/>
        <v>105.84</v>
      </c>
      <c r="AA490" s="88">
        <f t="shared" si="316"/>
        <v>105.84</v>
      </c>
      <c r="AB490" s="88">
        <f t="shared" si="316"/>
        <v>105.84</v>
      </c>
      <c r="AC490" s="88">
        <f t="shared" si="316"/>
        <v>105.84</v>
      </c>
      <c r="AD490" s="88">
        <f t="shared" si="316"/>
        <v>123.47999999999999</v>
      </c>
      <c r="AE490" s="88">
        <f t="shared" si="316"/>
        <v>123.47999999999999</v>
      </c>
      <c r="AF490" s="88">
        <f t="shared" si="316"/>
        <v>123.47999999999999</v>
      </c>
    </row>
    <row r="491" spans="2:32" ht="12" customHeight="1">
      <c r="R491" s="140" t="s">
        <v>91</v>
      </c>
      <c r="S491" s="140"/>
      <c r="T491" s="87">
        <f t="shared" ref="T491:AF491" si="317">T62-0.51*T62</f>
        <v>52.92</v>
      </c>
      <c r="U491" s="87">
        <f t="shared" si="317"/>
        <v>70.56</v>
      </c>
      <c r="V491" s="87">
        <f t="shared" si="317"/>
        <v>70.56</v>
      </c>
      <c r="W491" s="87">
        <f t="shared" si="317"/>
        <v>70.56</v>
      </c>
      <c r="X491" s="87">
        <f t="shared" si="317"/>
        <v>70.56</v>
      </c>
      <c r="Y491" s="87">
        <f t="shared" si="317"/>
        <v>88.2</v>
      </c>
      <c r="Z491" s="87">
        <f t="shared" si="317"/>
        <v>88.2</v>
      </c>
      <c r="AA491" s="87">
        <f t="shared" si="317"/>
        <v>88.2</v>
      </c>
      <c r="AB491" s="87">
        <f t="shared" si="317"/>
        <v>88.2</v>
      </c>
      <c r="AC491" s="87">
        <f t="shared" si="317"/>
        <v>105.84</v>
      </c>
      <c r="AD491" s="87">
        <f t="shared" si="317"/>
        <v>105.84</v>
      </c>
      <c r="AE491" s="87">
        <f t="shared" si="317"/>
        <v>105.84</v>
      </c>
      <c r="AF491" s="87">
        <f t="shared" si="317"/>
        <v>105.84</v>
      </c>
    </row>
    <row r="492" spans="2:32" ht="12" customHeight="1">
      <c r="S492" s="138" t="s">
        <v>90</v>
      </c>
      <c r="T492" s="138"/>
      <c r="U492" s="88">
        <f t="shared" ref="U492:AF492" si="318">U63-0.51*U63</f>
        <v>52.92</v>
      </c>
      <c r="V492" s="88">
        <f t="shared" si="318"/>
        <v>61.739999999999995</v>
      </c>
      <c r="W492" s="88">
        <f t="shared" si="318"/>
        <v>70.56</v>
      </c>
      <c r="X492" s="88">
        <f t="shared" si="318"/>
        <v>70.56</v>
      </c>
      <c r="Y492" s="88">
        <f t="shared" si="318"/>
        <v>70.56</v>
      </c>
      <c r="Z492" s="88">
        <f t="shared" si="318"/>
        <v>88.2</v>
      </c>
      <c r="AA492" s="88">
        <f t="shared" si="318"/>
        <v>88.2</v>
      </c>
      <c r="AB492" s="88">
        <f t="shared" si="318"/>
        <v>88.2</v>
      </c>
      <c r="AC492" s="88">
        <f t="shared" si="318"/>
        <v>88.2</v>
      </c>
      <c r="AD492" s="88">
        <f t="shared" si="318"/>
        <v>105.84</v>
      </c>
      <c r="AE492" s="88">
        <f t="shared" si="318"/>
        <v>105.84</v>
      </c>
      <c r="AF492" s="88">
        <f t="shared" si="318"/>
        <v>105.84</v>
      </c>
    </row>
    <row r="493" spans="2:32" ht="12" customHeight="1">
      <c r="T493" s="137" t="s">
        <v>89</v>
      </c>
      <c r="U493" s="137"/>
      <c r="V493" s="87">
        <f t="shared" ref="V493:AF493" si="319">V64-0.51*V64</f>
        <v>52.92</v>
      </c>
      <c r="W493" s="87">
        <f t="shared" si="319"/>
        <v>52.92</v>
      </c>
      <c r="X493" s="87">
        <f t="shared" si="319"/>
        <v>61.739999999999995</v>
      </c>
      <c r="Y493" s="87">
        <f t="shared" si="319"/>
        <v>70.56</v>
      </c>
      <c r="Z493" s="87">
        <f t="shared" si="319"/>
        <v>70.56</v>
      </c>
      <c r="AA493" s="87">
        <f t="shared" si="319"/>
        <v>70.56</v>
      </c>
      <c r="AB493" s="87">
        <f t="shared" si="319"/>
        <v>70.56</v>
      </c>
      <c r="AC493" s="87">
        <f t="shared" si="319"/>
        <v>79.38</v>
      </c>
      <c r="AD493" s="87">
        <f t="shared" si="319"/>
        <v>88.2</v>
      </c>
      <c r="AE493" s="87">
        <f t="shared" si="319"/>
        <v>88.2</v>
      </c>
      <c r="AF493" s="87">
        <f t="shared" si="319"/>
        <v>88.2</v>
      </c>
    </row>
    <row r="494" spans="2:32" ht="12" customHeight="1">
      <c r="C494" s="142" t="s">
        <v>88</v>
      </c>
      <c r="D494" s="142"/>
      <c r="E494" s="142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U494" s="138" t="s">
        <v>37</v>
      </c>
      <c r="V494" s="138"/>
      <c r="W494" s="88">
        <f t="shared" ref="W494:AF494" si="320">W65-0.51*W65</f>
        <v>52.92</v>
      </c>
      <c r="X494" s="88">
        <f t="shared" si="320"/>
        <v>52.92</v>
      </c>
      <c r="Y494" s="88">
        <f t="shared" si="320"/>
        <v>70.56</v>
      </c>
      <c r="Z494" s="88">
        <f t="shared" si="320"/>
        <v>70.56</v>
      </c>
      <c r="AA494" s="88">
        <f t="shared" si="320"/>
        <v>70.56</v>
      </c>
      <c r="AB494" s="88">
        <f t="shared" si="320"/>
        <v>70.56</v>
      </c>
      <c r="AC494" s="88">
        <f t="shared" si="320"/>
        <v>79.38</v>
      </c>
      <c r="AD494" s="88">
        <f t="shared" si="320"/>
        <v>79.38</v>
      </c>
      <c r="AE494" s="88">
        <f t="shared" si="320"/>
        <v>79.38</v>
      </c>
      <c r="AF494" s="88">
        <f t="shared" si="320"/>
        <v>79.38</v>
      </c>
    </row>
    <row r="495" spans="2:32" ht="12" customHeight="1">
      <c r="B495" s="143" t="s">
        <v>87</v>
      </c>
      <c r="C495" s="143"/>
      <c r="D495" s="143"/>
      <c r="E495" s="143"/>
      <c r="F495" s="143"/>
      <c r="G495" s="143"/>
      <c r="H495" s="143"/>
      <c r="I495" s="143"/>
      <c r="J495" s="143"/>
      <c r="K495" s="143"/>
      <c r="L495" s="143"/>
      <c r="M495" s="143"/>
      <c r="N495" s="143"/>
      <c r="O495" s="143"/>
      <c r="P495" s="143"/>
      <c r="U495" s="140" t="s">
        <v>38</v>
      </c>
      <c r="V495" s="140"/>
      <c r="W495" s="140"/>
      <c r="X495" s="87">
        <f t="shared" ref="X495:AF495" si="321">X66-0.51*X66</f>
        <v>52.92</v>
      </c>
      <c r="Y495" s="87">
        <f t="shared" si="321"/>
        <v>61.739999999999995</v>
      </c>
      <c r="Z495" s="87">
        <f t="shared" si="321"/>
        <v>70.56</v>
      </c>
      <c r="AA495" s="87">
        <f t="shared" si="321"/>
        <v>70.56</v>
      </c>
      <c r="AB495" s="87">
        <f t="shared" si="321"/>
        <v>70.56</v>
      </c>
      <c r="AC495" s="87">
        <f t="shared" si="321"/>
        <v>70.56</v>
      </c>
      <c r="AD495" s="87">
        <f t="shared" si="321"/>
        <v>79.38</v>
      </c>
      <c r="AE495" s="87">
        <f t="shared" si="321"/>
        <v>79.38</v>
      </c>
      <c r="AF495" s="87">
        <f t="shared" si="321"/>
        <v>79.38</v>
      </c>
    </row>
    <row r="496" spans="2:32" ht="12" customHeight="1">
      <c r="C496" s="142" t="s">
        <v>111</v>
      </c>
      <c r="D496" s="142"/>
      <c r="E496" s="142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W496" s="139" t="s">
        <v>39</v>
      </c>
      <c r="X496" s="139"/>
      <c r="Y496" s="88">
        <f t="shared" ref="Y496:AF496" si="322">Y67-0.51*Y67</f>
        <v>52.92</v>
      </c>
      <c r="Z496" s="88">
        <f t="shared" si="322"/>
        <v>61.739999999999995</v>
      </c>
      <c r="AA496" s="88">
        <f t="shared" si="322"/>
        <v>61.739999999999995</v>
      </c>
      <c r="AB496" s="88">
        <f t="shared" si="322"/>
        <v>61.739999999999995</v>
      </c>
      <c r="AC496" s="88">
        <f t="shared" si="322"/>
        <v>70.56</v>
      </c>
      <c r="AD496" s="88">
        <f t="shared" si="322"/>
        <v>79.38</v>
      </c>
      <c r="AE496" s="88">
        <f t="shared" si="322"/>
        <v>79.38</v>
      </c>
      <c r="AF496" s="88">
        <f t="shared" si="322"/>
        <v>79.38</v>
      </c>
    </row>
    <row r="497" spans="1:32" ht="12" customHeight="1">
      <c r="X497" s="140" t="s">
        <v>40</v>
      </c>
      <c r="Y497" s="140"/>
      <c r="Z497" s="87">
        <f t="shared" ref="Z497:AF497" si="323">Z68-0.51*Z68</f>
        <v>52.92</v>
      </c>
      <c r="AA497" s="87">
        <f t="shared" si="323"/>
        <v>52.92</v>
      </c>
      <c r="AB497" s="87">
        <f t="shared" si="323"/>
        <v>52.92</v>
      </c>
      <c r="AC497" s="87">
        <f t="shared" si="323"/>
        <v>70.56</v>
      </c>
      <c r="AD497" s="87">
        <f t="shared" si="323"/>
        <v>70.56</v>
      </c>
      <c r="AE497" s="87">
        <f t="shared" si="323"/>
        <v>70.56</v>
      </c>
      <c r="AF497" s="87">
        <f t="shared" si="323"/>
        <v>70.56</v>
      </c>
    </row>
    <row r="498" spans="1:32" ht="12" customHeight="1">
      <c r="X498" s="138" t="s">
        <v>41</v>
      </c>
      <c r="Y498" s="138"/>
      <c r="Z498" s="138"/>
      <c r="AA498" s="88">
        <f t="shared" ref="AA498:AF498" si="324">AA69-0.51*AA69</f>
        <v>44.1</v>
      </c>
      <c r="AB498" s="88">
        <f t="shared" si="324"/>
        <v>52.92</v>
      </c>
      <c r="AC498" s="88">
        <f t="shared" si="324"/>
        <v>61.739999999999995</v>
      </c>
      <c r="AD498" s="88">
        <f t="shared" si="324"/>
        <v>70.56</v>
      </c>
      <c r="AE498" s="88">
        <f t="shared" si="324"/>
        <v>70.56</v>
      </c>
      <c r="AF498" s="88">
        <f t="shared" si="324"/>
        <v>70.56</v>
      </c>
    </row>
    <row r="499" spans="1:32" ht="12" customHeight="1">
      <c r="Y499" s="140" t="s">
        <v>42</v>
      </c>
      <c r="Z499" s="140"/>
      <c r="AA499" s="140"/>
      <c r="AB499" s="87">
        <f>AB70-0.51*AB70</f>
        <v>44.1</v>
      </c>
      <c r="AC499" s="87">
        <f>AC70-0.51*AC70</f>
        <v>52.92</v>
      </c>
      <c r="AD499" s="87">
        <f>AD70-0.51*AD70</f>
        <v>70.56</v>
      </c>
      <c r="AE499" s="87">
        <f>AE70-0.51*AE70</f>
        <v>70.56</v>
      </c>
      <c r="AF499" s="87">
        <f>AF70-0.51*AF70</f>
        <v>70.56</v>
      </c>
    </row>
    <row r="500" spans="1:32" ht="12" customHeight="1">
      <c r="Z500" s="138" t="s">
        <v>43</v>
      </c>
      <c r="AA500" s="138"/>
      <c r="AB500" s="138"/>
      <c r="AC500" s="88">
        <f>AC71-0.51*AC71</f>
        <v>52.92</v>
      </c>
      <c r="AD500" s="88">
        <f>AD71-0.51*AD71</f>
        <v>70.56</v>
      </c>
      <c r="AE500" s="88">
        <f>AE71-0.51*AE71</f>
        <v>70.56</v>
      </c>
      <c r="AF500" s="88">
        <f>AF71-0.51*AF71</f>
        <v>70.56</v>
      </c>
    </row>
    <row r="501" spans="1:32" ht="12" customHeight="1">
      <c r="AB501" s="140" t="s">
        <v>44</v>
      </c>
      <c r="AC501" s="140"/>
      <c r="AD501" s="87">
        <f>AD72-0.51*AD72</f>
        <v>52.92</v>
      </c>
      <c r="AE501" s="87">
        <f>AE72-0.51*AE72</f>
        <v>52.92</v>
      </c>
      <c r="AF501" s="87">
        <f>AF72-0.51*AF72</f>
        <v>52.92</v>
      </c>
    </row>
    <row r="502" spans="1:32" ht="12" customHeight="1">
      <c r="AA502" s="138" t="s">
        <v>45</v>
      </c>
      <c r="AB502" s="138"/>
      <c r="AC502" s="138"/>
      <c r="AD502" s="138"/>
      <c r="AE502" s="88">
        <f>AE73-0.51*AE73</f>
        <v>44.1</v>
      </c>
      <c r="AF502" s="88">
        <f>AF73-0.51*AF73</f>
        <v>44.1</v>
      </c>
    </row>
    <row r="503" spans="1:32" ht="12" customHeight="1">
      <c r="AB503" s="140" t="s">
        <v>85</v>
      </c>
      <c r="AC503" s="140"/>
      <c r="AD503" s="140"/>
      <c r="AE503" s="140"/>
      <c r="AF503" s="87">
        <f>AF74-0.51*AF74</f>
        <v>35.28</v>
      </c>
    </row>
    <row r="504" spans="1:32" ht="12" customHeight="1"/>
    <row r="505" spans="1:32" ht="12" customHeight="1"/>
    <row r="506" spans="1:32" ht="12" customHeight="1"/>
    <row r="507" spans="1:32" ht="12" customHeight="1"/>
    <row r="508" spans="1:32" ht="12" customHeight="1"/>
    <row r="509" spans="1:32" ht="12" customHeight="1"/>
    <row r="510" spans="1:32" ht="12" customHeight="1"/>
    <row r="511" spans="1:32" ht="93" customHeight="1">
      <c r="B511" s="86" t="s">
        <v>107</v>
      </c>
      <c r="C511" s="86" t="s">
        <v>106</v>
      </c>
      <c r="D511" s="86" t="s">
        <v>24</v>
      </c>
      <c r="E511" s="86" t="s">
        <v>105</v>
      </c>
      <c r="F511" s="86" t="s">
        <v>104</v>
      </c>
      <c r="G511" s="86" t="s">
        <v>103</v>
      </c>
      <c r="H511" s="86" t="s">
        <v>102</v>
      </c>
      <c r="I511" s="86" t="s">
        <v>101</v>
      </c>
      <c r="J511" s="86" t="s">
        <v>100</v>
      </c>
      <c r="K511" s="86" t="s">
        <v>99</v>
      </c>
      <c r="L511" s="86" t="s">
        <v>98</v>
      </c>
      <c r="M511" s="86" t="s">
        <v>97</v>
      </c>
      <c r="N511" s="86" t="s">
        <v>96</v>
      </c>
      <c r="O511" s="86" t="s">
        <v>95</v>
      </c>
      <c r="P511" s="83" t="s">
        <v>94</v>
      </c>
      <c r="Q511" s="83" t="s">
        <v>93</v>
      </c>
      <c r="R511" s="85" t="s">
        <v>92</v>
      </c>
      <c r="S511" s="83" t="s">
        <v>91</v>
      </c>
      <c r="T511" s="83" t="s">
        <v>90</v>
      </c>
      <c r="U511" s="84" t="s">
        <v>89</v>
      </c>
      <c r="V511" s="83" t="s">
        <v>37</v>
      </c>
      <c r="W511" s="83" t="s">
        <v>38</v>
      </c>
      <c r="X511" s="83" t="s">
        <v>39</v>
      </c>
      <c r="Y511" s="83" t="s">
        <v>40</v>
      </c>
      <c r="Z511" s="83" t="s">
        <v>41</v>
      </c>
      <c r="AA511" s="83" t="s">
        <v>42</v>
      </c>
      <c r="AB511" s="83" t="s">
        <v>43</v>
      </c>
      <c r="AC511" s="83" t="s">
        <v>44</v>
      </c>
      <c r="AD511" s="83" t="s">
        <v>45</v>
      </c>
      <c r="AE511" s="83" t="s">
        <v>85</v>
      </c>
      <c r="AF511" s="83" t="s">
        <v>109</v>
      </c>
    </row>
    <row r="512" spans="1:32" ht="12" customHeight="1">
      <c r="A512" s="82" t="s">
        <v>108</v>
      </c>
      <c r="B512" s="80">
        <f t="shared" ref="B512:AF512" si="325">B44-0.78*B44</f>
        <v>14.96</v>
      </c>
      <c r="C512" s="80">
        <f t="shared" si="325"/>
        <v>18.700000000000003</v>
      </c>
      <c r="D512" s="80">
        <f t="shared" si="325"/>
        <v>22.439999999999998</v>
      </c>
      <c r="E512" s="80">
        <f t="shared" si="325"/>
        <v>26.179999999999993</v>
      </c>
      <c r="F512" s="80">
        <f t="shared" si="325"/>
        <v>26.179999999999993</v>
      </c>
      <c r="G512" s="80">
        <f t="shared" si="325"/>
        <v>29.92</v>
      </c>
      <c r="H512" s="80">
        <f t="shared" si="325"/>
        <v>29.92</v>
      </c>
      <c r="I512" s="80">
        <f t="shared" si="325"/>
        <v>29.92</v>
      </c>
      <c r="J512" s="80">
        <f t="shared" si="325"/>
        <v>37.400000000000006</v>
      </c>
      <c r="K512" s="80">
        <f t="shared" si="325"/>
        <v>37.400000000000006</v>
      </c>
      <c r="L512" s="80">
        <f t="shared" si="325"/>
        <v>37.400000000000006</v>
      </c>
      <c r="M512" s="80">
        <f t="shared" si="325"/>
        <v>37.400000000000006</v>
      </c>
      <c r="N512" s="80">
        <f t="shared" si="325"/>
        <v>44.879999999999995</v>
      </c>
      <c r="O512" s="80">
        <f t="shared" si="325"/>
        <v>44.879999999999995</v>
      </c>
      <c r="P512" s="80">
        <f t="shared" si="325"/>
        <v>44.879999999999995</v>
      </c>
      <c r="Q512" s="80">
        <f t="shared" si="325"/>
        <v>44.879999999999995</v>
      </c>
      <c r="R512" s="80">
        <f t="shared" si="325"/>
        <v>52.359999999999985</v>
      </c>
      <c r="S512" s="80">
        <f t="shared" si="325"/>
        <v>52.359999999999985</v>
      </c>
      <c r="T512" s="80">
        <f t="shared" si="325"/>
        <v>63.359999999999985</v>
      </c>
      <c r="U512" s="80">
        <f t="shared" si="325"/>
        <v>63.359999999999985</v>
      </c>
      <c r="V512" s="80">
        <f t="shared" si="325"/>
        <v>63.359999999999985</v>
      </c>
      <c r="W512" s="80">
        <f t="shared" si="325"/>
        <v>71.28</v>
      </c>
      <c r="X512" s="80">
        <f t="shared" si="325"/>
        <v>71.28</v>
      </c>
      <c r="Y512" s="80">
        <f t="shared" si="325"/>
        <v>71.28</v>
      </c>
      <c r="Z512" s="80">
        <f t="shared" si="325"/>
        <v>79.199999999999989</v>
      </c>
      <c r="AA512" s="80">
        <f t="shared" si="325"/>
        <v>79.199999999999989</v>
      </c>
      <c r="AB512" s="80">
        <f t="shared" si="325"/>
        <v>79.199999999999989</v>
      </c>
      <c r="AC512" s="80">
        <f t="shared" si="325"/>
        <v>79.199999999999989</v>
      </c>
      <c r="AD512" s="80">
        <f t="shared" si="325"/>
        <v>87.12</v>
      </c>
      <c r="AE512" s="80">
        <f t="shared" si="325"/>
        <v>87.12</v>
      </c>
      <c r="AF512" s="80">
        <f t="shared" si="325"/>
        <v>87.12</v>
      </c>
    </row>
    <row r="513" spans="1:32" ht="12" customHeight="1">
      <c r="A513" s="141" t="s">
        <v>107</v>
      </c>
      <c r="B513" s="141"/>
      <c r="C513" s="81">
        <f t="shared" ref="C513:AF513" si="326">C45-0.78*C45</f>
        <v>18.700000000000003</v>
      </c>
      <c r="D513" s="81">
        <f t="shared" si="326"/>
        <v>22.439999999999998</v>
      </c>
      <c r="E513" s="81">
        <f t="shared" si="326"/>
        <v>26.179999999999993</v>
      </c>
      <c r="F513" s="81">
        <f t="shared" si="326"/>
        <v>26.179999999999993</v>
      </c>
      <c r="G513" s="81">
        <f t="shared" si="326"/>
        <v>29.92</v>
      </c>
      <c r="H513" s="81">
        <f t="shared" si="326"/>
        <v>29.92</v>
      </c>
      <c r="I513" s="81">
        <f t="shared" si="326"/>
        <v>29.92</v>
      </c>
      <c r="J513" s="81">
        <f t="shared" si="326"/>
        <v>37.400000000000006</v>
      </c>
      <c r="K513" s="81">
        <f t="shared" si="326"/>
        <v>37.400000000000006</v>
      </c>
      <c r="L513" s="81">
        <f t="shared" si="326"/>
        <v>37.400000000000006</v>
      </c>
      <c r="M513" s="81">
        <f t="shared" si="326"/>
        <v>37.400000000000006</v>
      </c>
      <c r="N513" s="81">
        <f t="shared" si="326"/>
        <v>44.879999999999995</v>
      </c>
      <c r="O513" s="81">
        <f t="shared" si="326"/>
        <v>44.879999999999995</v>
      </c>
      <c r="P513" s="81">
        <f t="shared" si="326"/>
        <v>44.879999999999995</v>
      </c>
      <c r="Q513" s="81">
        <f t="shared" si="326"/>
        <v>44.879999999999995</v>
      </c>
      <c r="R513" s="81">
        <f t="shared" si="326"/>
        <v>52.359999999999985</v>
      </c>
      <c r="S513" s="81">
        <f t="shared" si="326"/>
        <v>52.359999999999985</v>
      </c>
      <c r="T513" s="81">
        <f t="shared" si="326"/>
        <v>63.359999999999985</v>
      </c>
      <c r="U513" s="81">
        <f t="shared" si="326"/>
        <v>63.359999999999985</v>
      </c>
      <c r="V513" s="81">
        <f t="shared" si="326"/>
        <v>63.359999999999985</v>
      </c>
      <c r="W513" s="81">
        <f t="shared" si="326"/>
        <v>71.28</v>
      </c>
      <c r="X513" s="81">
        <f t="shared" si="326"/>
        <v>71.28</v>
      </c>
      <c r="Y513" s="81">
        <f t="shared" si="326"/>
        <v>71.28</v>
      </c>
      <c r="Z513" s="81">
        <f t="shared" si="326"/>
        <v>79.199999999999989</v>
      </c>
      <c r="AA513" s="81">
        <f t="shared" si="326"/>
        <v>79.199999999999989</v>
      </c>
      <c r="AB513" s="81">
        <f t="shared" si="326"/>
        <v>79.199999999999989</v>
      </c>
      <c r="AC513" s="81">
        <f t="shared" si="326"/>
        <v>79.199999999999989</v>
      </c>
      <c r="AD513" s="81">
        <f t="shared" si="326"/>
        <v>87.12</v>
      </c>
      <c r="AE513" s="81">
        <f t="shared" si="326"/>
        <v>87.12</v>
      </c>
      <c r="AF513" s="81">
        <f t="shared" si="326"/>
        <v>87.12</v>
      </c>
    </row>
    <row r="514" spans="1:32" ht="12" customHeight="1">
      <c r="A514" s="140" t="s">
        <v>106</v>
      </c>
      <c r="B514" s="140"/>
      <c r="C514" s="140"/>
      <c r="D514" s="80">
        <f t="shared" ref="D514:AF514" si="327">D46-0.78*D46</f>
        <v>18.700000000000003</v>
      </c>
      <c r="E514" s="80">
        <f t="shared" si="327"/>
        <v>26.179999999999993</v>
      </c>
      <c r="F514" s="80">
        <f t="shared" si="327"/>
        <v>26.179999999999993</v>
      </c>
      <c r="G514" s="80">
        <f t="shared" si="327"/>
        <v>29.92</v>
      </c>
      <c r="H514" s="80">
        <f t="shared" si="327"/>
        <v>29.92</v>
      </c>
      <c r="I514" s="80">
        <f t="shared" si="327"/>
        <v>29.92</v>
      </c>
      <c r="J514" s="80">
        <f t="shared" si="327"/>
        <v>37.400000000000006</v>
      </c>
      <c r="K514" s="80">
        <f t="shared" si="327"/>
        <v>37.400000000000006</v>
      </c>
      <c r="L514" s="80">
        <f t="shared" si="327"/>
        <v>37.400000000000006</v>
      </c>
      <c r="M514" s="80">
        <f t="shared" si="327"/>
        <v>37.400000000000006</v>
      </c>
      <c r="N514" s="80">
        <f t="shared" si="327"/>
        <v>44.879999999999995</v>
      </c>
      <c r="O514" s="80">
        <f t="shared" si="327"/>
        <v>44.879999999999995</v>
      </c>
      <c r="P514" s="80">
        <f t="shared" si="327"/>
        <v>44.879999999999995</v>
      </c>
      <c r="Q514" s="80">
        <f t="shared" si="327"/>
        <v>44.879999999999995</v>
      </c>
      <c r="R514" s="80">
        <f t="shared" si="327"/>
        <v>52.359999999999985</v>
      </c>
      <c r="S514" s="80">
        <f t="shared" si="327"/>
        <v>52.359999999999985</v>
      </c>
      <c r="T514" s="80">
        <f t="shared" si="327"/>
        <v>63.359999999999985</v>
      </c>
      <c r="U514" s="80">
        <f t="shared" si="327"/>
        <v>63.359999999999985</v>
      </c>
      <c r="V514" s="80">
        <f t="shared" si="327"/>
        <v>63.359999999999985</v>
      </c>
      <c r="W514" s="80">
        <f t="shared" si="327"/>
        <v>71.28</v>
      </c>
      <c r="X514" s="80">
        <f t="shared" si="327"/>
        <v>71.28</v>
      </c>
      <c r="Y514" s="80">
        <f t="shared" si="327"/>
        <v>71.28</v>
      </c>
      <c r="Z514" s="80">
        <f t="shared" si="327"/>
        <v>79.199999999999989</v>
      </c>
      <c r="AA514" s="80">
        <f t="shared" si="327"/>
        <v>79.199999999999989</v>
      </c>
      <c r="AB514" s="80">
        <f t="shared" si="327"/>
        <v>79.199999999999989</v>
      </c>
      <c r="AC514" s="80">
        <f t="shared" si="327"/>
        <v>79.199999999999989</v>
      </c>
      <c r="AD514" s="80">
        <f t="shared" si="327"/>
        <v>87.12</v>
      </c>
      <c r="AE514" s="80">
        <f t="shared" si="327"/>
        <v>87.12</v>
      </c>
      <c r="AF514" s="80">
        <f t="shared" si="327"/>
        <v>87.12</v>
      </c>
    </row>
    <row r="515" spans="1:32" ht="12" customHeight="1">
      <c r="C515" s="138" t="s">
        <v>24</v>
      </c>
      <c r="D515" s="138"/>
      <c r="E515" s="81">
        <f t="shared" ref="E515:AF515" si="328">E47-0.78*E47</f>
        <v>22.439999999999998</v>
      </c>
      <c r="F515" s="81">
        <f t="shared" si="328"/>
        <v>22.439999999999998</v>
      </c>
      <c r="G515" s="81">
        <f t="shared" si="328"/>
        <v>26.179999999999993</v>
      </c>
      <c r="H515" s="81">
        <f t="shared" si="328"/>
        <v>29.92</v>
      </c>
      <c r="I515" s="81">
        <f t="shared" si="328"/>
        <v>29.92</v>
      </c>
      <c r="J515" s="81">
        <f t="shared" si="328"/>
        <v>29.92</v>
      </c>
      <c r="K515" s="81">
        <f t="shared" si="328"/>
        <v>37.400000000000006</v>
      </c>
      <c r="L515" s="81">
        <f t="shared" si="328"/>
        <v>37.400000000000006</v>
      </c>
      <c r="M515" s="81">
        <f t="shared" si="328"/>
        <v>37.400000000000006</v>
      </c>
      <c r="N515" s="81">
        <f t="shared" si="328"/>
        <v>44.879999999999995</v>
      </c>
      <c r="O515" s="81">
        <f t="shared" si="328"/>
        <v>44.879999999999995</v>
      </c>
      <c r="P515" s="81">
        <f t="shared" si="328"/>
        <v>44.879999999999995</v>
      </c>
      <c r="Q515" s="81">
        <f t="shared" si="328"/>
        <v>44.879999999999995</v>
      </c>
      <c r="R515" s="81">
        <f t="shared" si="328"/>
        <v>52.359999999999985</v>
      </c>
      <c r="S515" s="81">
        <f t="shared" si="328"/>
        <v>52.359999999999985</v>
      </c>
      <c r="T515" s="81">
        <f t="shared" si="328"/>
        <v>63.359999999999985</v>
      </c>
      <c r="U515" s="81">
        <f t="shared" si="328"/>
        <v>63.359999999999985</v>
      </c>
      <c r="V515" s="81">
        <f t="shared" si="328"/>
        <v>63.359999999999985</v>
      </c>
      <c r="W515" s="81">
        <f t="shared" si="328"/>
        <v>71.28</v>
      </c>
      <c r="X515" s="81">
        <f t="shared" si="328"/>
        <v>71.28</v>
      </c>
      <c r="Y515" s="81">
        <f t="shared" si="328"/>
        <v>71.28</v>
      </c>
      <c r="Z515" s="81">
        <f t="shared" si="328"/>
        <v>79.199999999999989</v>
      </c>
      <c r="AA515" s="81">
        <f t="shared" si="328"/>
        <v>79.199999999999989</v>
      </c>
      <c r="AB515" s="81">
        <f t="shared" si="328"/>
        <v>79.199999999999989</v>
      </c>
      <c r="AC515" s="81">
        <f t="shared" si="328"/>
        <v>79.199999999999989</v>
      </c>
      <c r="AD515" s="81">
        <f t="shared" si="328"/>
        <v>87.12</v>
      </c>
      <c r="AE515" s="81">
        <f t="shared" si="328"/>
        <v>87.12</v>
      </c>
      <c r="AF515" s="81">
        <f t="shared" si="328"/>
        <v>87.12</v>
      </c>
    </row>
    <row r="516" spans="1:32" ht="12" customHeight="1">
      <c r="D516" s="140" t="s">
        <v>105</v>
      </c>
      <c r="E516" s="140"/>
      <c r="F516" s="80">
        <f t="shared" ref="F516:AF516" si="329">F48-0.78*F48</f>
        <v>22.439999999999998</v>
      </c>
      <c r="G516" s="80">
        <f t="shared" si="329"/>
        <v>22.439999999999998</v>
      </c>
      <c r="H516" s="80">
        <f t="shared" si="329"/>
        <v>26.179999999999993</v>
      </c>
      <c r="I516" s="80">
        <f t="shared" si="329"/>
        <v>29.92</v>
      </c>
      <c r="J516" s="80">
        <f t="shared" si="329"/>
        <v>29.92</v>
      </c>
      <c r="K516" s="80">
        <f t="shared" si="329"/>
        <v>29.92</v>
      </c>
      <c r="L516" s="80">
        <f t="shared" si="329"/>
        <v>37.400000000000006</v>
      </c>
      <c r="M516" s="80">
        <f t="shared" si="329"/>
        <v>37.400000000000006</v>
      </c>
      <c r="N516" s="80">
        <f t="shared" si="329"/>
        <v>37.400000000000006</v>
      </c>
      <c r="O516" s="80">
        <f t="shared" si="329"/>
        <v>37.400000000000006</v>
      </c>
      <c r="P516" s="80">
        <f t="shared" si="329"/>
        <v>44.879999999999995</v>
      </c>
      <c r="Q516" s="80">
        <f t="shared" si="329"/>
        <v>44.879999999999995</v>
      </c>
      <c r="R516" s="80">
        <f t="shared" si="329"/>
        <v>44.879999999999995</v>
      </c>
      <c r="S516" s="80">
        <f t="shared" si="329"/>
        <v>44.879999999999995</v>
      </c>
      <c r="T516" s="80">
        <f t="shared" si="329"/>
        <v>55.44</v>
      </c>
      <c r="U516" s="80">
        <f t="shared" si="329"/>
        <v>55.44</v>
      </c>
      <c r="V516" s="80">
        <f t="shared" si="329"/>
        <v>55.44</v>
      </c>
      <c r="W516" s="80">
        <f t="shared" si="329"/>
        <v>63.359999999999985</v>
      </c>
      <c r="X516" s="80">
        <f t="shared" si="329"/>
        <v>63.359999999999985</v>
      </c>
      <c r="Y516" s="80">
        <f t="shared" si="329"/>
        <v>63.359999999999985</v>
      </c>
      <c r="Z516" s="80">
        <f t="shared" si="329"/>
        <v>71.28</v>
      </c>
      <c r="AA516" s="80">
        <f t="shared" si="329"/>
        <v>71.28</v>
      </c>
      <c r="AB516" s="80">
        <f t="shared" si="329"/>
        <v>71.28</v>
      </c>
      <c r="AC516" s="80">
        <f t="shared" si="329"/>
        <v>71.28</v>
      </c>
      <c r="AD516" s="80">
        <f t="shared" si="329"/>
        <v>79.199999999999989</v>
      </c>
      <c r="AE516" s="80">
        <f t="shared" si="329"/>
        <v>79.199999999999989</v>
      </c>
      <c r="AF516" s="80">
        <f t="shared" si="329"/>
        <v>79.199999999999989</v>
      </c>
    </row>
    <row r="517" spans="1:32" ht="12" customHeight="1">
      <c r="E517" s="141" t="s">
        <v>104</v>
      </c>
      <c r="F517" s="141"/>
      <c r="G517" s="81">
        <f t="shared" ref="G517:AF517" si="330">G49-0.78*G49</f>
        <v>22.439999999999998</v>
      </c>
      <c r="H517" s="81">
        <f t="shared" si="330"/>
        <v>22.439999999999998</v>
      </c>
      <c r="I517" s="81">
        <f t="shared" si="330"/>
        <v>29.92</v>
      </c>
      <c r="J517" s="81">
        <f t="shared" si="330"/>
        <v>29.92</v>
      </c>
      <c r="K517" s="81">
        <f t="shared" si="330"/>
        <v>29.92</v>
      </c>
      <c r="L517" s="81">
        <f t="shared" si="330"/>
        <v>37.400000000000006</v>
      </c>
      <c r="M517" s="81">
        <f t="shared" si="330"/>
        <v>37.400000000000006</v>
      </c>
      <c r="N517" s="81">
        <f t="shared" si="330"/>
        <v>37.400000000000006</v>
      </c>
      <c r="O517" s="81">
        <f t="shared" si="330"/>
        <v>37.400000000000006</v>
      </c>
      <c r="P517" s="81">
        <f t="shared" si="330"/>
        <v>44.879999999999995</v>
      </c>
      <c r="Q517" s="81">
        <f t="shared" si="330"/>
        <v>44.879999999999995</v>
      </c>
      <c r="R517" s="81">
        <f t="shared" si="330"/>
        <v>44.879999999999995</v>
      </c>
      <c r="S517" s="81">
        <f t="shared" si="330"/>
        <v>44.879999999999995</v>
      </c>
      <c r="T517" s="81">
        <f t="shared" si="330"/>
        <v>55.44</v>
      </c>
      <c r="U517" s="81">
        <f t="shared" si="330"/>
        <v>55.44</v>
      </c>
      <c r="V517" s="81">
        <f t="shared" si="330"/>
        <v>55.44</v>
      </c>
      <c r="W517" s="81">
        <f t="shared" si="330"/>
        <v>63.359999999999985</v>
      </c>
      <c r="X517" s="81">
        <f t="shared" si="330"/>
        <v>63.359999999999985</v>
      </c>
      <c r="Y517" s="81">
        <f t="shared" si="330"/>
        <v>63.359999999999985</v>
      </c>
      <c r="Z517" s="81">
        <f t="shared" si="330"/>
        <v>71.28</v>
      </c>
      <c r="AA517" s="81">
        <f t="shared" si="330"/>
        <v>71.28</v>
      </c>
      <c r="AB517" s="81">
        <f t="shared" si="330"/>
        <v>71.28</v>
      </c>
      <c r="AC517" s="81">
        <f t="shared" si="330"/>
        <v>71.28</v>
      </c>
      <c r="AD517" s="81">
        <f t="shared" si="330"/>
        <v>79.199999999999989</v>
      </c>
      <c r="AE517" s="81">
        <f t="shared" si="330"/>
        <v>79.199999999999989</v>
      </c>
      <c r="AF517" s="81">
        <f t="shared" si="330"/>
        <v>79.199999999999989</v>
      </c>
    </row>
    <row r="518" spans="1:32" ht="12" customHeight="1">
      <c r="F518" s="140" t="s">
        <v>103</v>
      </c>
      <c r="G518" s="140"/>
      <c r="H518" s="80">
        <f t="shared" ref="H518:AF518" si="331">H50-0.78*H50</f>
        <v>22.439999999999998</v>
      </c>
      <c r="I518" s="80">
        <f t="shared" si="331"/>
        <v>29.92</v>
      </c>
      <c r="J518" s="80">
        <f t="shared" si="331"/>
        <v>29.92</v>
      </c>
      <c r="K518" s="80">
        <f t="shared" si="331"/>
        <v>29.92</v>
      </c>
      <c r="L518" s="80">
        <f t="shared" si="331"/>
        <v>29.92</v>
      </c>
      <c r="M518" s="80">
        <f t="shared" si="331"/>
        <v>37.400000000000006</v>
      </c>
      <c r="N518" s="80">
        <f t="shared" si="331"/>
        <v>37.400000000000006</v>
      </c>
      <c r="O518" s="80">
        <f t="shared" si="331"/>
        <v>37.400000000000006</v>
      </c>
      <c r="P518" s="80">
        <f t="shared" si="331"/>
        <v>44.879999999999995</v>
      </c>
      <c r="Q518" s="80">
        <f t="shared" si="331"/>
        <v>44.879999999999995</v>
      </c>
      <c r="R518" s="80">
        <f t="shared" si="331"/>
        <v>44.879999999999995</v>
      </c>
      <c r="S518" s="80">
        <f t="shared" si="331"/>
        <v>44.879999999999995</v>
      </c>
      <c r="T518" s="80">
        <f t="shared" si="331"/>
        <v>55.44</v>
      </c>
      <c r="U518" s="80">
        <f t="shared" si="331"/>
        <v>55.44</v>
      </c>
      <c r="V518" s="80">
        <f t="shared" si="331"/>
        <v>55.44</v>
      </c>
      <c r="W518" s="80">
        <f t="shared" si="331"/>
        <v>63.359999999999985</v>
      </c>
      <c r="X518" s="80">
        <f t="shared" si="331"/>
        <v>63.359999999999985</v>
      </c>
      <c r="Y518" s="80">
        <f t="shared" si="331"/>
        <v>63.359999999999985</v>
      </c>
      <c r="Z518" s="80">
        <f t="shared" si="331"/>
        <v>71.28</v>
      </c>
      <c r="AA518" s="80">
        <f t="shared" si="331"/>
        <v>71.28</v>
      </c>
      <c r="AB518" s="80">
        <f t="shared" si="331"/>
        <v>71.28</v>
      </c>
      <c r="AC518" s="80">
        <f t="shared" si="331"/>
        <v>71.28</v>
      </c>
      <c r="AD518" s="80">
        <f t="shared" si="331"/>
        <v>79.199999999999989</v>
      </c>
      <c r="AE518" s="80">
        <f t="shared" si="331"/>
        <v>79.199999999999989</v>
      </c>
      <c r="AF518" s="80">
        <f t="shared" si="331"/>
        <v>79.199999999999989</v>
      </c>
    </row>
    <row r="519" spans="1:32" ht="12" customHeight="1">
      <c r="G519" s="138" t="s">
        <v>102</v>
      </c>
      <c r="H519" s="138"/>
      <c r="I519" s="81">
        <f t="shared" ref="I519:AF519" si="332">I51-0.78*I51</f>
        <v>22.439999999999998</v>
      </c>
      <c r="J519" s="81">
        <f t="shared" si="332"/>
        <v>22.439999999999998</v>
      </c>
      <c r="K519" s="81">
        <f t="shared" si="332"/>
        <v>29.92</v>
      </c>
      <c r="L519" s="81">
        <f t="shared" si="332"/>
        <v>29.92</v>
      </c>
      <c r="M519" s="81">
        <f t="shared" si="332"/>
        <v>29.92</v>
      </c>
      <c r="N519" s="81">
        <f t="shared" si="332"/>
        <v>37.400000000000006</v>
      </c>
      <c r="O519" s="81">
        <f t="shared" si="332"/>
        <v>37.400000000000006</v>
      </c>
      <c r="P519" s="81">
        <f t="shared" si="332"/>
        <v>37.400000000000006</v>
      </c>
      <c r="Q519" s="81">
        <f t="shared" si="332"/>
        <v>44.879999999999995</v>
      </c>
      <c r="R519" s="81">
        <f t="shared" si="332"/>
        <v>44.879999999999995</v>
      </c>
      <c r="S519" s="81">
        <f t="shared" si="332"/>
        <v>44.879999999999995</v>
      </c>
      <c r="T519" s="81">
        <f t="shared" si="332"/>
        <v>55.44</v>
      </c>
      <c r="U519" s="81">
        <f t="shared" si="332"/>
        <v>55.44</v>
      </c>
      <c r="V519" s="81">
        <f t="shared" si="332"/>
        <v>55.44</v>
      </c>
      <c r="W519" s="81">
        <f t="shared" si="332"/>
        <v>63.359999999999985</v>
      </c>
      <c r="X519" s="81">
        <f t="shared" si="332"/>
        <v>63.359999999999985</v>
      </c>
      <c r="Y519" s="81">
        <f t="shared" si="332"/>
        <v>63.359999999999985</v>
      </c>
      <c r="Z519" s="81">
        <f t="shared" si="332"/>
        <v>71.28</v>
      </c>
      <c r="AA519" s="81">
        <f t="shared" si="332"/>
        <v>71.28</v>
      </c>
      <c r="AB519" s="81">
        <f t="shared" si="332"/>
        <v>71.28</v>
      </c>
      <c r="AC519" s="81">
        <f t="shared" si="332"/>
        <v>71.28</v>
      </c>
      <c r="AD519" s="81">
        <f t="shared" si="332"/>
        <v>79.199999999999989</v>
      </c>
      <c r="AE519" s="81">
        <f t="shared" si="332"/>
        <v>79.199999999999989</v>
      </c>
      <c r="AF519" s="81">
        <f t="shared" si="332"/>
        <v>79.199999999999989</v>
      </c>
    </row>
    <row r="520" spans="1:32" ht="12" customHeight="1">
      <c r="G520" s="140" t="s">
        <v>101</v>
      </c>
      <c r="H520" s="140"/>
      <c r="I520" s="140"/>
      <c r="J520" s="80">
        <f t="shared" ref="J520:AF520" si="333">J52-0.78*J52</f>
        <v>22.439999999999998</v>
      </c>
      <c r="K520" s="80">
        <f t="shared" si="333"/>
        <v>22.439999999999998</v>
      </c>
      <c r="L520" s="80">
        <f t="shared" si="333"/>
        <v>29.92</v>
      </c>
      <c r="M520" s="80">
        <f t="shared" si="333"/>
        <v>29.92</v>
      </c>
      <c r="N520" s="80">
        <f t="shared" si="333"/>
        <v>37.400000000000006</v>
      </c>
      <c r="O520" s="80">
        <f t="shared" si="333"/>
        <v>37.400000000000006</v>
      </c>
      <c r="P520" s="80">
        <f t="shared" si="333"/>
        <v>37.400000000000006</v>
      </c>
      <c r="Q520" s="80">
        <f t="shared" si="333"/>
        <v>44.879999999999995</v>
      </c>
      <c r="R520" s="80">
        <f t="shared" si="333"/>
        <v>44.879999999999995</v>
      </c>
      <c r="S520" s="80">
        <f t="shared" si="333"/>
        <v>44.879999999999995</v>
      </c>
      <c r="T520" s="80">
        <f t="shared" si="333"/>
        <v>47.519999999999982</v>
      </c>
      <c r="U520" s="80">
        <f t="shared" si="333"/>
        <v>55.44</v>
      </c>
      <c r="V520" s="80">
        <f t="shared" si="333"/>
        <v>55.44</v>
      </c>
      <c r="W520" s="80">
        <f t="shared" si="333"/>
        <v>55.44</v>
      </c>
      <c r="X520" s="80">
        <f t="shared" si="333"/>
        <v>55.44</v>
      </c>
      <c r="Y520" s="80">
        <f t="shared" si="333"/>
        <v>63.359999999999985</v>
      </c>
      <c r="Z520" s="80">
        <f t="shared" si="333"/>
        <v>63.359999999999985</v>
      </c>
      <c r="AA520" s="80">
        <f t="shared" si="333"/>
        <v>63.359999999999985</v>
      </c>
      <c r="AB520" s="80">
        <f t="shared" si="333"/>
        <v>63.359999999999985</v>
      </c>
      <c r="AC520" s="80">
        <f t="shared" si="333"/>
        <v>71.28</v>
      </c>
      <c r="AD520" s="80">
        <f t="shared" si="333"/>
        <v>71.28</v>
      </c>
      <c r="AE520" s="80">
        <f t="shared" si="333"/>
        <v>71.28</v>
      </c>
      <c r="AF520" s="80">
        <f t="shared" si="333"/>
        <v>71.28</v>
      </c>
    </row>
    <row r="521" spans="1:32" ht="12" customHeight="1">
      <c r="I521" s="141" t="s">
        <v>100</v>
      </c>
      <c r="J521" s="141"/>
      <c r="K521" s="81">
        <f t="shared" ref="K521:AF521" si="334">K53-0.78*K53</f>
        <v>22.439999999999998</v>
      </c>
      <c r="L521" s="81">
        <f t="shared" si="334"/>
        <v>26.179999999999993</v>
      </c>
      <c r="M521" s="81">
        <f t="shared" si="334"/>
        <v>29.92</v>
      </c>
      <c r="N521" s="81">
        <f t="shared" si="334"/>
        <v>29.92</v>
      </c>
      <c r="O521" s="81">
        <f t="shared" si="334"/>
        <v>29.92</v>
      </c>
      <c r="P521" s="81">
        <f t="shared" si="334"/>
        <v>37.400000000000006</v>
      </c>
      <c r="Q521" s="81">
        <f t="shared" si="334"/>
        <v>37.400000000000006</v>
      </c>
      <c r="R521" s="81">
        <f t="shared" si="334"/>
        <v>44.879999999999995</v>
      </c>
      <c r="S521" s="81">
        <f t="shared" si="334"/>
        <v>44.879999999999995</v>
      </c>
      <c r="T521" s="81">
        <f t="shared" si="334"/>
        <v>47.519999999999982</v>
      </c>
      <c r="U521" s="81">
        <f t="shared" si="334"/>
        <v>55.44</v>
      </c>
      <c r="V521" s="81">
        <f t="shared" si="334"/>
        <v>55.44</v>
      </c>
      <c r="W521" s="81">
        <f t="shared" si="334"/>
        <v>55.44</v>
      </c>
      <c r="X521" s="81">
        <f t="shared" si="334"/>
        <v>55.44</v>
      </c>
      <c r="Y521" s="81">
        <f t="shared" si="334"/>
        <v>63.359999999999985</v>
      </c>
      <c r="Z521" s="81">
        <f t="shared" si="334"/>
        <v>63.359999999999985</v>
      </c>
      <c r="AA521" s="81">
        <f t="shared" si="334"/>
        <v>63.359999999999985</v>
      </c>
      <c r="AB521" s="81">
        <f t="shared" si="334"/>
        <v>63.359999999999985</v>
      </c>
      <c r="AC521" s="81">
        <f t="shared" si="334"/>
        <v>71.28</v>
      </c>
      <c r="AD521" s="81">
        <f t="shared" si="334"/>
        <v>71.28</v>
      </c>
      <c r="AE521" s="81">
        <f t="shared" si="334"/>
        <v>71.28</v>
      </c>
      <c r="AF521" s="81">
        <f t="shared" si="334"/>
        <v>71.28</v>
      </c>
    </row>
    <row r="522" spans="1:32" ht="12" customHeight="1">
      <c r="J522" s="144" t="s">
        <v>99</v>
      </c>
      <c r="K522" s="144"/>
      <c r="L522" s="80">
        <f t="shared" ref="L522:AF522" si="335">L54-0.78*L54</f>
        <v>22.439999999999998</v>
      </c>
      <c r="M522" s="80">
        <f t="shared" si="335"/>
        <v>29.92</v>
      </c>
      <c r="N522" s="80">
        <f t="shared" si="335"/>
        <v>29.92</v>
      </c>
      <c r="O522" s="80">
        <f t="shared" si="335"/>
        <v>29.92</v>
      </c>
      <c r="P522" s="80">
        <f t="shared" si="335"/>
        <v>29.92</v>
      </c>
      <c r="Q522" s="80">
        <f t="shared" si="335"/>
        <v>37.400000000000006</v>
      </c>
      <c r="R522" s="80">
        <f t="shared" si="335"/>
        <v>37.400000000000006</v>
      </c>
      <c r="S522" s="80">
        <f t="shared" si="335"/>
        <v>44.879999999999995</v>
      </c>
      <c r="T522" s="80">
        <f t="shared" si="335"/>
        <v>47.519999999999982</v>
      </c>
      <c r="U522" s="80">
        <f t="shared" si="335"/>
        <v>47.519999999999982</v>
      </c>
      <c r="V522" s="80">
        <f t="shared" si="335"/>
        <v>55.44</v>
      </c>
      <c r="W522" s="80">
        <f t="shared" si="335"/>
        <v>55.44</v>
      </c>
      <c r="X522" s="80">
        <f t="shared" si="335"/>
        <v>55.44</v>
      </c>
      <c r="Y522" s="80">
        <f t="shared" si="335"/>
        <v>55.44</v>
      </c>
      <c r="Z522" s="80">
        <f t="shared" si="335"/>
        <v>63.359999999999985</v>
      </c>
      <c r="AA522" s="80">
        <f t="shared" si="335"/>
        <v>63.359999999999985</v>
      </c>
      <c r="AB522" s="80">
        <f t="shared" si="335"/>
        <v>63.359999999999985</v>
      </c>
      <c r="AC522" s="80">
        <f t="shared" si="335"/>
        <v>63.359999999999985</v>
      </c>
      <c r="AD522" s="80">
        <f t="shared" si="335"/>
        <v>71.28</v>
      </c>
      <c r="AE522" s="80">
        <f t="shared" si="335"/>
        <v>71.28</v>
      </c>
      <c r="AF522" s="80">
        <f t="shared" si="335"/>
        <v>71.28</v>
      </c>
    </row>
    <row r="523" spans="1:32" ht="12" customHeight="1">
      <c r="K523" s="138" t="s">
        <v>98</v>
      </c>
      <c r="L523" s="138"/>
      <c r="M523" s="81">
        <f t="shared" ref="M523:AF523" si="336">M55-0.78*M55</f>
        <v>22.439999999999998</v>
      </c>
      <c r="N523" s="81">
        <f t="shared" si="336"/>
        <v>29.92</v>
      </c>
      <c r="O523" s="81">
        <f t="shared" si="336"/>
        <v>29.92</v>
      </c>
      <c r="P523" s="81">
        <f t="shared" si="336"/>
        <v>29.92</v>
      </c>
      <c r="Q523" s="81">
        <f t="shared" si="336"/>
        <v>37.400000000000006</v>
      </c>
      <c r="R523" s="81">
        <f t="shared" si="336"/>
        <v>37.400000000000006</v>
      </c>
      <c r="S523" s="81">
        <f t="shared" si="336"/>
        <v>44.879999999999995</v>
      </c>
      <c r="T523" s="81">
        <f t="shared" si="336"/>
        <v>47.519999999999982</v>
      </c>
      <c r="U523" s="81">
        <f t="shared" si="336"/>
        <v>47.519999999999982</v>
      </c>
      <c r="V523" s="81">
        <f t="shared" si="336"/>
        <v>55.44</v>
      </c>
      <c r="W523" s="81">
        <f t="shared" si="336"/>
        <v>55.44</v>
      </c>
      <c r="X523" s="81">
        <f t="shared" si="336"/>
        <v>55.44</v>
      </c>
      <c r="Y523" s="81">
        <f t="shared" si="336"/>
        <v>55.44</v>
      </c>
      <c r="Z523" s="81">
        <f t="shared" si="336"/>
        <v>63.359999999999985</v>
      </c>
      <c r="AA523" s="81">
        <f t="shared" si="336"/>
        <v>63.359999999999985</v>
      </c>
      <c r="AB523" s="81">
        <f t="shared" si="336"/>
        <v>63.359999999999985</v>
      </c>
      <c r="AC523" s="81">
        <f t="shared" si="336"/>
        <v>63.359999999999985</v>
      </c>
      <c r="AD523" s="81">
        <f t="shared" si="336"/>
        <v>71.28</v>
      </c>
      <c r="AE523" s="81">
        <f t="shared" si="336"/>
        <v>71.28</v>
      </c>
      <c r="AF523" s="81">
        <f t="shared" si="336"/>
        <v>71.28</v>
      </c>
    </row>
    <row r="524" spans="1:32" ht="12" customHeight="1">
      <c r="L524" s="140" t="s">
        <v>97</v>
      </c>
      <c r="M524" s="140"/>
      <c r="N524" s="80">
        <f t="shared" ref="N524:AF524" si="337">N56-0.78*N56</f>
        <v>22.439999999999998</v>
      </c>
      <c r="O524" s="80">
        <f t="shared" si="337"/>
        <v>22.439999999999998</v>
      </c>
      <c r="P524" s="80">
        <f t="shared" si="337"/>
        <v>29.92</v>
      </c>
      <c r="Q524" s="80">
        <f t="shared" si="337"/>
        <v>29.92</v>
      </c>
      <c r="R524" s="80">
        <f t="shared" si="337"/>
        <v>29.92</v>
      </c>
      <c r="S524" s="80">
        <f t="shared" si="337"/>
        <v>37.400000000000006</v>
      </c>
      <c r="T524" s="80">
        <f t="shared" si="337"/>
        <v>39.599999999999994</v>
      </c>
      <c r="U524" s="80">
        <f t="shared" si="337"/>
        <v>47.519999999999982</v>
      </c>
      <c r="V524" s="80">
        <f t="shared" si="337"/>
        <v>47.519999999999982</v>
      </c>
      <c r="W524" s="80">
        <f t="shared" si="337"/>
        <v>47.519999999999982</v>
      </c>
      <c r="X524" s="80">
        <f t="shared" si="337"/>
        <v>47.519999999999982</v>
      </c>
      <c r="Y524" s="80">
        <f t="shared" si="337"/>
        <v>55.44</v>
      </c>
      <c r="Z524" s="80">
        <f t="shared" si="337"/>
        <v>55.44</v>
      </c>
      <c r="AA524" s="80">
        <f t="shared" si="337"/>
        <v>55.44</v>
      </c>
      <c r="AB524" s="80">
        <f t="shared" si="337"/>
        <v>55.44</v>
      </c>
      <c r="AC524" s="80">
        <f t="shared" si="337"/>
        <v>63.359999999999985</v>
      </c>
      <c r="AD524" s="80">
        <f t="shared" si="337"/>
        <v>63.359999999999985</v>
      </c>
      <c r="AE524" s="80">
        <f t="shared" si="337"/>
        <v>63.359999999999985</v>
      </c>
      <c r="AF524" s="80">
        <f t="shared" si="337"/>
        <v>63.359999999999985</v>
      </c>
    </row>
    <row r="525" spans="1:32" ht="12" customHeight="1">
      <c r="L525" s="138" t="s">
        <v>96</v>
      </c>
      <c r="M525" s="138"/>
      <c r="N525" s="138"/>
      <c r="O525" s="81">
        <f t="shared" ref="O525:AF525" si="338">O57-0.78*O57</f>
        <v>22.439999999999998</v>
      </c>
      <c r="P525" s="81">
        <f t="shared" si="338"/>
        <v>22.439999999999998</v>
      </c>
      <c r="Q525" s="81">
        <f t="shared" si="338"/>
        <v>29.92</v>
      </c>
      <c r="R525" s="81">
        <f t="shared" si="338"/>
        <v>29.92</v>
      </c>
      <c r="S525" s="81">
        <f t="shared" si="338"/>
        <v>29.92</v>
      </c>
      <c r="T525" s="81">
        <f t="shared" si="338"/>
        <v>39.599999999999994</v>
      </c>
      <c r="U525" s="81">
        <f t="shared" si="338"/>
        <v>39.599999999999994</v>
      </c>
      <c r="V525" s="81">
        <f t="shared" si="338"/>
        <v>39.599999999999994</v>
      </c>
      <c r="W525" s="81">
        <f t="shared" si="338"/>
        <v>47.519999999999982</v>
      </c>
      <c r="X525" s="81">
        <f t="shared" si="338"/>
        <v>47.519999999999982</v>
      </c>
      <c r="Y525" s="81">
        <f t="shared" si="338"/>
        <v>47.519999999999982</v>
      </c>
      <c r="Z525" s="81">
        <f t="shared" si="338"/>
        <v>55.44</v>
      </c>
      <c r="AA525" s="81">
        <f t="shared" si="338"/>
        <v>55.44</v>
      </c>
      <c r="AB525" s="81">
        <f t="shared" si="338"/>
        <v>55.44</v>
      </c>
      <c r="AC525" s="81">
        <f t="shared" si="338"/>
        <v>55.44</v>
      </c>
      <c r="AD525" s="81">
        <f t="shared" si="338"/>
        <v>63.359999999999985</v>
      </c>
      <c r="AE525" s="81">
        <f t="shared" si="338"/>
        <v>63.359999999999985</v>
      </c>
      <c r="AF525" s="81">
        <f t="shared" si="338"/>
        <v>63.359999999999985</v>
      </c>
    </row>
    <row r="526" spans="1:32" ht="12" customHeight="1">
      <c r="N526" s="144" t="s">
        <v>95</v>
      </c>
      <c r="O526" s="144"/>
      <c r="P526" s="80">
        <f t="shared" ref="P526:AF526" si="339">P58-0.78*P58</f>
        <v>22.439999999999998</v>
      </c>
      <c r="Q526" s="80">
        <f t="shared" si="339"/>
        <v>26.179999999999993</v>
      </c>
      <c r="R526" s="80">
        <f t="shared" si="339"/>
        <v>29.92</v>
      </c>
      <c r="S526" s="80">
        <f t="shared" si="339"/>
        <v>29.92</v>
      </c>
      <c r="T526" s="80">
        <f t="shared" si="339"/>
        <v>31.679999999999993</v>
      </c>
      <c r="U526" s="80">
        <f t="shared" si="339"/>
        <v>39.599999999999994</v>
      </c>
      <c r="V526" s="80">
        <f t="shared" si="339"/>
        <v>39.599999999999994</v>
      </c>
      <c r="W526" s="80">
        <f t="shared" si="339"/>
        <v>47.519999999999982</v>
      </c>
      <c r="X526" s="80">
        <f t="shared" si="339"/>
        <v>47.519999999999982</v>
      </c>
      <c r="Y526" s="80">
        <f t="shared" si="339"/>
        <v>47.519999999999982</v>
      </c>
      <c r="Z526" s="80">
        <f t="shared" si="339"/>
        <v>55.44</v>
      </c>
      <c r="AA526" s="80">
        <f t="shared" si="339"/>
        <v>55.44</v>
      </c>
      <c r="AB526" s="80">
        <f t="shared" si="339"/>
        <v>55.44</v>
      </c>
      <c r="AC526" s="80">
        <f t="shared" si="339"/>
        <v>55.44</v>
      </c>
      <c r="AD526" s="80">
        <f t="shared" si="339"/>
        <v>63.359999999999985</v>
      </c>
      <c r="AE526" s="80">
        <f t="shared" si="339"/>
        <v>63.359999999999985</v>
      </c>
      <c r="AF526" s="80">
        <f t="shared" si="339"/>
        <v>63.359999999999985</v>
      </c>
    </row>
    <row r="527" spans="1:32" ht="12" customHeight="1">
      <c r="O527" s="138" t="s">
        <v>94</v>
      </c>
      <c r="P527" s="138"/>
      <c r="Q527" s="81">
        <f t="shared" ref="Q527:AF527" si="340">Q59-0.78*Q59</f>
        <v>22.439999999999998</v>
      </c>
      <c r="R527" s="81">
        <f t="shared" si="340"/>
        <v>26.179999999999993</v>
      </c>
      <c r="S527" s="81">
        <f t="shared" si="340"/>
        <v>29.92</v>
      </c>
      <c r="T527" s="81">
        <f t="shared" si="340"/>
        <v>31.679999999999993</v>
      </c>
      <c r="U527" s="81">
        <f t="shared" si="340"/>
        <v>31.679999999999993</v>
      </c>
      <c r="V527" s="81">
        <f t="shared" si="340"/>
        <v>39.599999999999994</v>
      </c>
      <c r="W527" s="81">
        <f t="shared" si="340"/>
        <v>39.599999999999994</v>
      </c>
      <c r="X527" s="81">
        <f t="shared" si="340"/>
        <v>39.599999999999994</v>
      </c>
      <c r="Y527" s="81">
        <f t="shared" si="340"/>
        <v>47.519999999999982</v>
      </c>
      <c r="Z527" s="81">
        <f t="shared" si="340"/>
        <v>47.519999999999982</v>
      </c>
      <c r="AA527" s="81">
        <f t="shared" si="340"/>
        <v>47.519999999999982</v>
      </c>
      <c r="AB527" s="81">
        <f t="shared" si="340"/>
        <v>47.519999999999982</v>
      </c>
      <c r="AC527" s="81">
        <f t="shared" si="340"/>
        <v>55.44</v>
      </c>
      <c r="AD527" s="81">
        <f t="shared" si="340"/>
        <v>55.44</v>
      </c>
      <c r="AE527" s="81">
        <f t="shared" si="340"/>
        <v>55.44</v>
      </c>
      <c r="AF527" s="81">
        <f t="shared" si="340"/>
        <v>55.44</v>
      </c>
    </row>
    <row r="528" spans="1:32" ht="12" customHeight="1">
      <c r="P528" s="140" t="s">
        <v>93</v>
      </c>
      <c r="Q528" s="140"/>
      <c r="R528" s="80">
        <f t="shared" ref="R528:AF528" si="341">R60-0.78*R60</f>
        <v>22.439999999999998</v>
      </c>
      <c r="S528" s="80">
        <f t="shared" si="341"/>
        <v>26.179999999999993</v>
      </c>
      <c r="T528" s="80">
        <f t="shared" si="341"/>
        <v>31.679999999999993</v>
      </c>
      <c r="U528" s="80">
        <f t="shared" si="341"/>
        <v>31.679999999999993</v>
      </c>
      <c r="V528" s="80">
        <f t="shared" si="341"/>
        <v>31.679999999999993</v>
      </c>
      <c r="W528" s="80">
        <f t="shared" si="341"/>
        <v>39.599999999999994</v>
      </c>
      <c r="X528" s="80">
        <f t="shared" si="341"/>
        <v>39.599999999999994</v>
      </c>
      <c r="Y528" s="80">
        <f t="shared" si="341"/>
        <v>47.519999999999982</v>
      </c>
      <c r="Z528" s="80">
        <f t="shared" si="341"/>
        <v>47.519999999999982</v>
      </c>
      <c r="AA528" s="80">
        <f t="shared" si="341"/>
        <v>47.519999999999982</v>
      </c>
      <c r="AB528" s="80">
        <f t="shared" si="341"/>
        <v>47.519999999999982</v>
      </c>
      <c r="AC528" s="80">
        <f t="shared" si="341"/>
        <v>55.44</v>
      </c>
      <c r="AD528" s="80">
        <f t="shared" si="341"/>
        <v>55.44</v>
      </c>
      <c r="AE528" s="80">
        <f t="shared" si="341"/>
        <v>55.44</v>
      </c>
      <c r="AF528" s="80">
        <f t="shared" si="341"/>
        <v>55.44</v>
      </c>
    </row>
    <row r="529" spans="2:32" ht="12" customHeight="1">
      <c r="Q529" s="138" t="s">
        <v>92</v>
      </c>
      <c r="R529" s="138"/>
      <c r="S529" s="81">
        <f t="shared" ref="S529:AF529" si="342">S61-0.78*S61</f>
        <v>22.439999999999998</v>
      </c>
      <c r="T529" s="81">
        <f t="shared" si="342"/>
        <v>31.679999999999993</v>
      </c>
      <c r="U529" s="81">
        <f t="shared" si="342"/>
        <v>31.679999999999993</v>
      </c>
      <c r="V529" s="81">
        <f t="shared" si="342"/>
        <v>31.679999999999993</v>
      </c>
      <c r="W529" s="81">
        <f t="shared" si="342"/>
        <v>31.679999999999993</v>
      </c>
      <c r="X529" s="81">
        <f t="shared" si="342"/>
        <v>39.599999999999994</v>
      </c>
      <c r="Y529" s="81">
        <f t="shared" si="342"/>
        <v>39.599999999999994</v>
      </c>
      <c r="Z529" s="81">
        <f t="shared" si="342"/>
        <v>47.519999999999982</v>
      </c>
      <c r="AA529" s="81">
        <f t="shared" si="342"/>
        <v>47.519999999999982</v>
      </c>
      <c r="AB529" s="81">
        <f t="shared" si="342"/>
        <v>47.519999999999982</v>
      </c>
      <c r="AC529" s="81">
        <f t="shared" si="342"/>
        <v>47.519999999999982</v>
      </c>
      <c r="AD529" s="81">
        <f t="shared" si="342"/>
        <v>55.44</v>
      </c>
      <c r="AE529" s="81">
        <f t="shared" si="342"/>
        <v>55.44</v>
      </c>
      <c r="AF529" s="81">
        <f t="shared" si="342"/>
        <v>55.44</v>
      </c>
    </row>
    <row r="530" spans="2:32" ht="12" customHeight="1">
      <c r="R530" s="140" t="s">
        <v>91</v>
      </c>
      <c r="S530" s="140"/>
      <c r="T530" s="80">
        <f t="shared" ref="T530:AF530" si="343">T62-0.78*T62</f>
        <v>23.759999999999991</v>
      </c>
      <c r="U530" s="80">
        <f t="shared" si="343"/>
        <v>31.679999999999993</v>
      </c>
      <c r="V530" s="80">
        <f t="shared" si="343"/>
        <v>31.679999999999993</v>
      </c>
      <c r="W530" s="80">
        <f t="shared" si="343"/>
        <v>31.679999999999993</v>
      </c>
      <c r="X530" s="80">
        <f t="shared" si="343"/>
        <v>31.679999999999993</v>
      </c>
      <c r="Y530" s="80">
        <f t="shared" si="343"/>
        <v>39.599999999999994</v>
      </c>
      <c r="Z530" s="80">
        <f t="shared" si="343"/>
        <v>39.599999999999994</v>
      </c>
      <c r="AA530" s="80">
        <f t="shared" si="343"/>
        <v>39.599999999999994</v>
      </c>
      <c r="AB530" s="80">
        <f t="shared" si="343"/>
        <v>39.599999999999994</v>
      </c>
      <c r="AC530" s="80">
        <f t="shared" si="343"/>
        <v>47.519999999999982</v>
      </c>
      <c r="AD530" s="80">
        <f t="shared" si="343"/>
        <v>47.519999999999982</v>
      </c>
      <c r="AE530" s="80">
        <f t="shared" si="343"/>
        <v>47.519999999999982</v>
      </c>
      <c r="AF530" s="80">
        <f t="shared" si="343"/>
        <v>47.519999999999982</v>
      </c>
    </row>
    <row r="531" spans="2:32" ht="12" customHeight="1">
      <c r="S531" s="138" t="s">
        <v>90</v>
      </c>
      <c r="T531" s="138"/>
      <c r="U531" s="81">
        <f t="shared" ref="U531:AF531" si="344">U63-0.78*U63</f>
        <v>23.759999999999991</v>
      </c>
      <c r="V531" s="81">
        <f t="shared" si="344"/>
        <v>27.72</v>
      </c>
      <c r="W531" s="81">
        <f t="shared" si="344"/>
        <v>31.679999999999993</v>
      </c>
      <c r="X531" s="81">
        <f t="shared" si="344"/>
        <v>31.679999999999993</v>
      </c>
      <c r="Y531" s="81">
        <f t="shared" si="344"/>
        <v>31.679999999999993</v>
      </c>
      <c r="Z531" s="81">
        <f t="shared" si="344"/>
        <v>39.599999999999994</v>
      </c>
      <c r="AA531" s="81">
        <f t="shared" si="344"/>
        <v>39.599999999999994</v>
      </c>
      <c r="AB531" s="81">
        <f t="shared" si="344"/>
        <v>39.599999999999994</v>
      </c>
      <c r="AC531" s="81">
        <f t="shared" si="344"/>
        <v>39.599999999999994</v>
      </c>
      <c r="AD531" s="81">
        <f t="shared" si="344"/>
        <v>47.519999999999982</v>
      </c>
      <c r="AE531" s="81">
        <f t="shared" si="344"/>
        <v>47.519999999999982</v>
      </c>
      <c r="AF531" s="81">
        <f t="shared" si="344"/>
        <v>47.519999999999982</v>
      </c>
    </row>
    <row r="532" spans="2:32" ht="12" customHeight="1">
      <c r="T532" s="137" t="s">
        <v>89</v>
      </c>
      <c r="U532" s="137"/>
      <c r="V532" s="80">
        <f t="shared" ref="V532:AF532" si="345">V64-0.78*V64</f>
        <v>23.759999999999991</v>
      </c>
      <c r="W532" s="80">
        <f t="shared" si="345"/>
        <v>23.759999999999991</v>
      </c>
      <c r="X532" s="80">
        <f t="shared" si="345"/>
        <v>27.72</v>
      </c>
      <c r="Y532" s="80">
        <f t="shared" si="345"/>
        <v>31.679999999999993</v>
      </c>
      <c r="Z532" s="80">
        <f t="shared" si="345"/>
        <v>31.679999999999993</v>
      </c>
      <c r="AA532" s="80">
        <f t="shared" si="345"/>
        <v>31.679999999999993</v>
      </c>
      <c r="AB532" s="80">
        <f t="shared" si="345"/>
        <v>31.679999999999993</v>
      </c>
      <c r="AC532" s="80">
        <f t="shared" si="345"/>
        <v>35.64</v>
      </c>
      <c r="AD532" s="80">
        <f t="shared" si="345"/>
        <v>39.599999999999994</v>
      </c>
      <c r="AE532" s="80">
        <f t="shared" si="345"/>
        <v>39.599999999999994</v>
      </c>
      <c r="AF532" s="80">
        <f t="shared" si="345"/>
        <v>39.599999999999994</v>
      </c>
    </row>
    <row r="533" spans="2:32" ht="12" customHeight="1">
      <c r="C533" s="142" t="s">
        <v>88</v>
      </c>
      <c r="D533" s="142"/>
      <c r="E533" s="142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U533" s="138" t="s">
        <v>37</v>
      </c>
      <c r="V533" s="138"/>
      <c r="W533" s="81">
        <f t="shared" ref="W533:AF533" si="346">W65-0.78*W65</f>
        <v>23.759999999999991</v>
      </c>
      <c r="X533" s="81">
        <f t="shared" si="346"/>
        <v>23.759999999999991</v>
      </c>
      <c r="Y533" s="81">
        <f t="shared" si="346"/>
        <v>31.679999999999993</v>
      </c>
      <c r="Z533" s="81">
        <f t="shared" si="346"/>
        <v>31.679999999999993</v>
      </c>
      <c r="AA533" s="81">
        <f t="shared" si="346"/>
        <v>31.679999999999993</v>
      </c>
      <c r="AB533" s="81">
        <f t="shared" si="346"/>
        <v>31.679999999999993</v>
      </c>
      <c r="AC533" s="81">
        <f t="shared" si="346"/>
        <v>35.64</v>
      </c>
      <c r="AD533" s="81">
        <f t="shared" si="346"/>
        <v>35.64</v>
      </c>
      <c r="AE533" s="81">
        <f t="shared" si="346"/>
        <v>35.64</v>
      </c>
      <c r="AF533" s="81">
        <f t="shared" si="346"/>
        <v>35.64</v>
      </c>
    </row>
    <row r="534" spans="2:32" ht="12" customHeight="1">
      <c r="B534" s="143" t="s">
        <v>87</v>
      </c>
      <c r="C534" s="143"/>
      <c r="D534" s="143"/>
      <c r="E534" s="143"/>
      <c r="F534" s="143"/>
      <c r="G534" s="143"/>
      <c r="H534" s="143"/>
      <c r="I534" s="143"/>
      <c r="J534" s="143"/>
      <c r="K534" s="143"/>
      <c r="L534" s="143"/>
      <c r="M534" s="143"/>
      <c r="N534" s="143"/>
      <c r="O534" s="143"/>
      <c r="P534" s="143"/>
      <c r="U534" s="140" t="s">
        <v>38</v>
      </c>
      <c r="V534" s="140"/>
      <c r="W534" s="140"/>
      <c r="X534" s="80">
        <f t="shared" ref="X534:AF534" si="347">X66-0.78*X66</f>
        <v>23.759999999999991</v>
      </c>
      <c r="Y534" s="80">
        <f t="shared" si="347"/>
        <v>27.72</v>
      </c>
      <c r="Z534" s="80">
        <f t="shared" si="347"/>
        <v>31.679999999999993</v>
      </c>
      <c r="AA534" s="80">
        <f t="shared" si="347"/>
        <v>31.679999999999993</v>
      </c>
      <c r="AB534" s="80">
        <f t="shared" si="347"/>
        <v>31.679999999999993</v>
      </c>
      <c r="AC534" s="80">
        <f t="shared" si="347"/>
        <v>31.679999999999993</v>
      </c>
      <c r="AD534" s="80">
        <f t="shared" si="347"/>
        <v>35.64</v>
      </c>
      <c r="AE534" s="80">
        <f t="shared" si="347"/>
        <v>35.64</v>
      </c>
      <c r="AF534" s="80">
        <f t="shared" si="347"/>
        <v>35.64</v>
      </c>
    </row>
    <row r="535" spans="2:32" ht="12" customHeight="1">
      <c r="C535" s="142" t="s">
        <v>110</v>
      </c>
      <c r="D535" s="142"/>
      <c r="E535" s="142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  <c r="W535" s="139" t="s">
        <v>39</v>
      </c>
      <c r="X535" s="139"/>
      <c r="Y535" s="81">
        <f t="shared" ref="Y535:AF535" si="348">Y67-0.78*Y67</f>
        <v>23.759999999999991</v>
      </c>
      <c r="Z535" s="81">
        <f t="shared" si="348"/>
        <v>27.72</v>
      </c>
      <c r="AA535" s="81">
        <f t="shared" si="348"/>
        <v>27.72</v>
      </c>
      <c r="AB535" s="81">
        <f t="shared" si="348"/>
        <v>27.72</v>
      </c>
      <c r="AC535" s="81">
        <f t="shared" si="348"/>
        <v>31.679999999999993</v>
      </c>
      <c r="AD535" s="81">
        <f t="shared" si="348"/>
        <v>35.64</v>
      </c>
      <c r="AE535" s="81">
        <f t="shared" si="348"/>
        <v>35.64</v>
      </c>
      <c r="AF535" s="81">
        <f t="shared" si="348"/>
        <v>35.64</v>
      </c>
    </row>
    <row r="536" spans="2:32" ht="12" customHeight="1">
      <c r="X536" s="140" t="s">
        <v>40</v>
      </c>
      <c r="Y536" s="140"/>
      <c r="Z536" s="80">
        <f t="shared" ref="Z536:AF536" si="349">Z68-0.78*Z68</f>
        <v>23.759999999999991</v>
      </c>
      <c r="AA536" s="80">
        <f t="shared" si="349"/>
        <v>23.759999999999991</v>
      </c>
      <c r="AB536" s="80">
        <f t="shared" si="349"/>
        <v>23.759999999999991</v>
      </c>
      <c r="AC536" s="80">
        <f t="shared" si="349"/>
        <v>31.679999999999993</v>
      </c>
      <c r="AD536" s="80">
        <f t="shared" si="349"/>
        <v>31.679999999999993</v>
      </c>
      <c r="AE536" s="80">
        <f t="shared" si="349"/>
        <v>31.679999999999993</v>
      </c>
      <c r="AF536" s="80">
        <f t="shared" si="349"/>
        <v>31.679999999999993</v>
      </c>
    </row>
    <row r="537" spans="2:32" ht="12" customHeight="1">
      <c r="X537" s="138" t="s">
        <v>41</v>
      </c>
      <c r="Y537" s="138"/>
      <c r="Z537" s="138"/>
      <c r="AA537" s="81">
        <f t="shared" ref="AA537:AF537" si="350">AA69-0.78*AA69</f>
        <v>19.799999999999997</v>
      </c>
      <c r="AB537" s="81">
        <f t="shared" si="350"/>
        <v>23.759999999999991</v>
      </c>
      <c r="AC537" s="81">
        <f t="shared" si="350"/>
        <v>27.72</v>
      </c>
      <c r="AD537" s="81">
        <f t="shared" si="350"/>
        <v>31.679999999999993</v>
      </c>
      <c r="AE537" s="81">
        <f t="shared" si="350"/>
        <v>31.679999999999993</v>
      </c>
      <c r="AF537" s="81">
        <f t="shared" si="350"/>
        <v>31.679999999999993</v>
      </c>
    </row>
    <row r="538" spans="2:32" ht="12" customHeight="1">
      <c r="Y538" s="140" t="s">
        <v>42</v>
      </c>
      <c r="Z538" s="140"/>
      <c r="AA538" s="140"/>
      <c r="AB538" s="80">
        <f>AB70-0.78*AB70</f>
        <v>19.799999999999997</v>
      </c>
      <c r="AC538" s="80">
        <f>AC70-0.78*AC70</f>
        <v>23.759999999999991</v>
      </c>
      <c r="AD538" s="80">
        <f>AD70-0.78*AD70</f>
        <v>31.679999999999993</v>
      </c>
      <c r="AE538" s="80">
        <f>AE70-0.78*AE70</f>
        <v>31.679999999999993</v>
      </c>
      <c r="AF538" s="80">
        <f>AF70-0.78*AF70</f>
        <v>31.679999999999993</v>
      </c>
    </row>
    <row r="539" spans="2:32" ht="12" customHeight="1">
      <c r="Z539" s="138" t="s">
        <v>43</v>
      </c>
      <c r="AA539" s="138"/>
      <c r="AB539" s="138"/>
      <c r="AC539" s="81">
        <f>AC71-0.78*AC71</f>
        <v>23.759999999999991</v>
      </c>
      <c r="AD539" s="81">
        <f>AD71-0.78*AD71</f>
        <v>31.679999999999993</v>
      </c>
      <c r="AE539" s="81">
        <f>AE71-0.78*AE71</f>
        <v>31.679999999999993</v>
      </c>
      <c r="AF539" s="81">
        <f>AF71-0.78*AF71</f>
        <v>31.679999999999993</v>
      </c>
    </row>
    <row r="540" spans="2:32" ht="12" customHeight="1">
      <c r="AB540" s="140" t="s">
        <v>44</v>
      </c>
      <c r="AC540" s="140"/>
      <c r="AD540" s="80">
        <f>AD72-0.78*AD72</f>
        <v>23.759999999999991</v>
      </c>
      <c r="AE540" s="80">
        <f>AE72-0.78*AE72</f>
        <v>23.759999999999991</v>
      </c>
      <c r="AF540" s="80">
        <f>AF72-0.78*AF72</f>
        <v>23.759999999999991</v>
      </c>
    </row>
    <row r="541" spans="2:32" ht="12" customHeight="1">
      <c r="AA541" s="138" t="s">
        <v>45</v>
      </c>
      <c r="AB541" s="138"/>
      <c r="AC541" s="138"/>
      <c r="AD541" s="138"/>
      <c r="AE541" s="81">
        <f>AE73-0.78*AE73</f>
        <v>19.799999999999997</v>
      </c>
      <c r="AF541" s="81">
        <f>AF73-0.78*AF73</f>
        <v>19.799999999999997</v>
      </c>
    </row>
    <row r="542" spans="2:32" ht="12" customHeight="1">
      <c r="AB542" s="140" t="s">
        <v>85</v>
      </c>
      <c r="AC542" s="140"/>
      <c r="AD542" s="140"/>
      <c r="AE542" s="140"/>
      <c r="AF542" s="80">
        <f>AF74-0.78*AF74</f>
        <v>15.839999999999996</v>
      </c>
    </row>
    <row r="543" spans="2:32" ht="12" customHeight="1"/>
    <row r="544" spans="2:32" ht="12" customHeight="1"/>
    <row r="545" spans="1:32" ht="12" customHeight="1"/>
    <row r="546" spans="1:32" ht="12" customHeight="1"/>
    <row r="547" spans="1:32" ht="12" customHeight="1"/>
    <row r="548" spans="1:32" ht="12" customHeight="1"/>
    <row r="549" spans="1:32" ht="12" customHeight="1"/>
    <row r="550" spans="1:32" ht="93" customHeight="1">
      <c r="B550" s="86" t="s">
        <v>107</v>
      </c>
      <c r="C550" s="86" t="s">
        <v>106</v>
      </c>
      <c r="D550" s="86" t="s">
        <v>24</v>
      </c>
      <c r="E550" s="86" t="s">
        <v>105</v>
      </c>
      <c r="F550" s="86" t="s">
        <v>104</v>
      </c>
      <c r="G550" s="86" t="s">
        <v>103</v>
      </c>
      <c r="H550" s="86" t="s">
        <v>102</v>
      </c>
      <c r="I550" s="86" t="s">
        <v>101</v>
      </c>
      <c r="J550" s="86" t="s">
        <v>100</v>
      </c>
      <c r="K550" s="86" t="s">
        <v>99</v>
      </c>
      <c r="L550" s="86" t="s">
        <v>98</v>
      </c>
      <c r="M550" s="86" t="s">
        <v>97</v>
      </c>
      <c r="N550" s="86" t="s">
        <v>96</v>
      </c>
      <c r="O550" s="86" t="s">
        <v>95</v>
      </c>
      <c r="P550" s="83" t="s">
        <v>94</v>
      </c>
      <c r="Q550" s="83" t="s">
        <v>93</v>
      </c>
      <c r="R550" s="85" t="s">
        <v>92</v>
      </c>
      <c r="S550" s="83" t="s">
        <v>91</v>
      </c>
      <c r="T550" s="83" t="s">
        <v>90</v>
      </c>
      <c r="U550" s="84" t="s">
        <v>89</v>
      </c>
      <c r="V550" s="83" t="s">
        <v>37</v>
      </c>
      <c r="W550" s="83" t="s">
        <v>38</v>
      </c>
      <c r="X550" s="83" t="s">
        <v>39</v>
      </c>
      <c r="Y550" s="83" t="s">
        <v>40</v>
      </c>
      <c r="Z550" s="83" t="s">
        <v>41</v>
      </c>
      <c r="AA550" s="83" t="s">
        <v>42</v>
      </c>
      <c r="AB550" s="83" t="s">
        <v>43</v>
      </c>
      <c r="AC550" s="83" t="s">
        <v>44</v>
      </c>
      <c r="AD550" s="83" t="s">
        <v>45</v>
      </c>
      <c r="AE550" s="83" t="s">
        <v>85</v>
      </c>
      <c r="AF550" s="83" t="s">
        <v>109</v>
      </c>
    </row>
    <row r="551" spans="1:32" ht="12" customHeight="1">
      <c r="A551" s="82" t="s">
        <v>108</v>
      </c>
      <c r="B551" s="80">
        <f t="shared" ref="B551:AF551" si="351">B44-0.93*B44</f>
        <v>4.759999999999998</v>
      </c>
      <c r="C551" s="80">
        <f t="shared" si="351"/>
        <v>5.9500000000000028</v>
      </c>
      <c r="D551" s="80">
        <f t="shared" si="351"/>
        <v>7.1400000000000006</v>
      </c>
      <c r="E551" s="80">
        <f t="shared" si="351"/>
        <v>8.3299999999999983</v>
      </c>
      <c r="F551" s="80">
        <f t="shared" si="351"/>
        <v>8.3299999999999983</v>
      </c>
      <c r="G551" s="80">
        <f t="shared" si="351"/>
        <v>9.519999999999996</v>
      </c>
      <c r="H551" s="80">
        <f t="shared" si="351"/>
        <v>9.519999999999996</v>
      </c>
      <c r="I551" s="80">
        <f t="shared" si="351"/>
        <v>9.519999999999996</v>
      </c>
      <c r="J551" s="80">
        <f t="shared" si="351"/>
        <v>11.900000000000006</v>
      </c>
      <c r="K551" s="80">
        <f t="shared" si="351"/>
        <v>11.900000000000006</v>
      </c>
      <c r="L551" s="80">
        <f t="shared" si="351"/>
        <v>11.900000000000006</v>
      </c>
      <c r="M551" s="80">
        <f t="shared" si="351"/>
        <v>11.900000000000006</v>
      </c>
      <c r="N551" s="80">
        <f t="shared" si="351"/>
        <v>14.280000000000001</v>
      </c>
      <c r="O551" s="80">
        <f t="shared" si="351"/>
        <v>14.280000000000001</v>
      </c>
      <c r="P551" s="80">
        <f t="shared" si="351"/>
        <v>14.280000000000001</v>
      </c>
      <c r="Q551" s="80">
        <f t="shared" si="351"/>
        <v>14.280000000000001</v>
      </c>
      <c r="R551" s="80">
        <f t="shared" si="351"/>
        <v>16.659999999999997</v>
      </c>
      <c r="S551" s="80">
        <f t="shared" si="351"/>
        <v>16.659999999999997</v>
      </c>
      <c r="T551" s="80">
        <f t="shared" si="351"/>
        <v>20.159999999999968</v>
      </c>
      <c r="U551" s="80">
        <f t="shared" si="351"/>
        <v>20.159999999999968</v>
      </c>
      <c r="V551" s="80">
        <f t="shared" si="351"/>
        <v>20.159999999999968</v>
      </c>
      <c r="W551" s="80">
        <f t="shared" si="351"/>
        <v>22.680000000000007</v>
      </c>
      <c r="X551" s="80">
        <f t="shared" si="351"/>
        <v>22.680000000000007</v>
      </c>
      <c r="Y551" s="80">
        <f t="shared" si="351"/>
        <v>22.680000000000007</v>
      </c>
      <c r="Z551" s="80">
        <f t="shared" si="351"/>
        <v>25.199999999999989</v>
      </c>
      <c r="AA551" s="80">
        <f t="shared" si="351"/>
        <v>25.199999999999989</v>
      </c>
      <c r="AB551" s="80">
        <f t="shared" si="351"/>
        <v>25.199999999999989</v>
      </c>
      <c r="AC551" s="80">
        <f t="shared" si="351"/>
        <v>25.199999999999989</v>
      </c>
      <c r="AD551" s="80">
        <f t="shared" si="351"/>
        <v>27.71999999999997</v>
      </c>
      <c r="AE551" s="80">
        <f t="shared" si="351"/>
        <v>27.71999999999997</v>
      </c>
      <c r="AF551" s="80">
        <f t="shared" si="351"/>
        <v>27.71999999999997</v>
      </c>
    </row>
    <row r="552" spans="1:32" ht="12" customHeight="1">
      <c r="A552" s="141" t="s">
        <v>107</v>
      </c>
      <c r="B552" s="141"/>
      <c r="C552" s="81">
        <f t="shared" ref="C552:AF552" si="352">C45-0.93*C45</f>
        <v>5.9500000000000028</v>
      </c>
      <c r="D552" s="81">
        <f t="shared" si="352"/>
        <v>7.1400000000000006</v>
      </c>
      <c r="E552" s="81">
        <f t="shared" si="352"/>
        <v>8.3299999999999983</v>
      </c>
      <c r="F552" s="81">
        <f t="shared" si="352"/>
        <v>8.3299999999999983</v>
      </c>
      <c r="G552" s="81">
        <f t="shared" si="352"/>
        <v>9.519999999999996</v>
      </c>
      <c r="H552" s="81">
        <f t="shared" si="352"/>
        <v>9.519999999999996</v>
      </c>
      <c r="I552" s="81">
        <f t="shared" si="352"/>
        <v>9.519999999999996</v>
      </c>
      <c r="J552" s="81">
        <f t="shared" si="352"/>
        <v>11.900000000000006</v>
      </c>
      <c r="K552" s="81">
        <f t="shared" si="352"/>
        <v>11.900000000000006</v>
      </c>
      <c r="L552" s="81">
        <f t="shared" si="352"/>
        <v>11.900000000000006</v>
      </c>
      <c r="M552" s="81">
        <f t="shared" si="352"/>
        <v>11.900000000000006</v>
      </c>
      <c r="N552" s="81">
        <f t="shared" si="352"/>
        <v>14.280000000000001</v>
      </c>
      <c r="O552" s="81">
        <f t="shared" si="352"/>
        <v>14.280000000000001</v>
      </c>
      <c r="P552" s="81">
        <f t="shared" si="352"/>
        <v>14.280000000000001</v>
      </c>
      <c r="Q552" s="81">
        <f t="shared" si="352"/>
        <v>14.280000000000001</v>
      </c>
      <c r="R552" s="81">
        <f t="shared" si="352"/>
        <v>16.659999999999997</v>
      </c>
      <c r="S552" s="81">
        <f t="shared" si="352"/>
        <v>16.659999999999997</v>
      </c>
      <c r="T552" s="81">
        <f t="shared" si="352"/>
        <v>20.159999999999968</v>
      </c>
      <c r="U552" s="81">
        <f t="shared" si="352"/>
        <v>20.159999999999968</v>
      </c>
      <c r="V552" s="81">
        <f t="shared" si="352"/>
        <v>20.159999999999968</v>
      </c>
      <c r="W552" s="81">
        <f t="shared" si="352"/>
        <v>22.680000000000007</v>
      </c>
      <c r="X552" s="81">
        <f t="shared" si="352"/>
        <v>22.680000000000007</v>
      </c>
      <c r="Y552" s="81">
        <f t="shared" si="352"/>
        <v>22.680000000000007</v>
      </c>
      <c r="Z552" s="81">
        <f t="shared" si="352"/>
        <v>25.199999999999989</v>
      </c>
      <c r="AA552" s="81">
        <f t="shared" si="352"/>
        <v>25.199999999999989</v>
      </c>
      <c r="AB552" s="81">
        <f t="shared" si="352"/>
        <v>25.199999999999989</v>
      </c>
      <c r="AC552" s="81">
        <f t="shared" si="352"/>
        <v>25.199999999999989</v>
      </c>
      <c r="AD552" s="81">
        <f t="shared" si="352"/>
        <v>27.71999999999997</v>
      </c>
      <c r="AE552" s="81">
        <f t="shared" si="352"/>
        <v>27.71999999999997</v>
      </c>
      <c r="AF552" s="81">
        <f t="shared" si="352"/>
        <v>27.71999999999997</v>
      </c>
    </row>
    <row r="553" spans="1:32" ht="12" customHeight="1">
      <c r="A553" s="140" t="s">
        <v>106</v>
      </c>
      <c r="B553" s="140"/>
      <c r="C553" s="140"/>
      <c r="D553" s="80">
        <f t="shared" ref="D553:AF553" si="353">D46-0.93*D46</f>
        <v>5.9500000000000028</v>
      </c>
      <c r="E553" s="80">
        <f t="shared" si="353"/>
        <v>8.3299999999999983</v>
      </c>
      <c r="F553" s="80">
        <f t="shared" si="353"/>
        <v>8.3299999999999983</v>
      </c>
      <c r="G553" s="80">
        <f t="shared" si="353"/>
        <v>9.519999999999996</v>
      </c>
      <c r="H553" s="80">
        <f t="shared" si="353"/>
        <v>9.519999999999996</v>
      </c>
      <c r="I553" s="80">
        <f t="shared" si="353"/>
        <v>9.519999999999996</v>
      </c>
      <c r="J553" s="80">
        <f t="shared" si="353"/>
        <v>11.900000000000006</v>
      </c>
      <c r="K553" s="80">
        <f t="shared" si="353"/>
        <v>11.900000000000006</v>
      </c>
      <c r="L553" s="80">
        <f t="shared" si="353"/>
        <v>11.900000000000006</v>
      </c>
      <c r="M553" s="80">
        <f t="shared" si="353"/>
        <v>11.900000000000006</v>
      </c>
      <c r="N553" s="80">
        <f t="shared" si="353"/>
        <v>14.280000000000001</v>
      </c>
      <c r="O553" s="80">
        <f t="shared" si="353"/>
        <v>14.280000000000001</v>
      </c>
      <c r="P553" s="80">
        <f t="shared" si="353"/>
        <v>14.280000000000001</v>
      </c>
      <c r="Q553" s="80">
        <f t="shared" si="353"/>
        <v>14.280000000000001</v>
      </c>
      <c r="R553" s="80">
        <f t="shared" si="353"/>
        <v>16.659999999999997</v>
      </c>
      <c r="S553" s="80">
        <f t="shared" si="353"/>
        <v>16.659999999999997</v>
      </c>
      <c r="T553" s="80">
        <f t="shared" si="353"/>
        <v>20.159999999999968</v>
      </c>
      <c r="U553" s="80">
        <f t="shared" si="353"/>
        <v>20.159999999999968</v>
      </c>
      <c r="V553" s="80">
        <f t="shared" si="353"/>
        <v>20.159999999999968</v>
      </c>
      <c r="W553" s="80">
        <f t="shared" si="353"/>
        <v>22.680000000000007</v>
      </c>
      <c r="X553" s="80">
        <f t="shared" si="353"/>
        <v>22.680000000000007</v>
      </c>
      <c r="Y553" s="80">
        <f t="shared" si="353"/>
        <v>22.680000000000007</v>
      </c>
      <c r="Z553" s="80">
        <f t="shared" si="353"/>
        <v>25.199999999999989</v>
      </c>
      <c r="AA553" s="80">
        <f t="shared" si="353"/>
        <v>25.199999999999989</v>
      </c>
      <c r="AB553" s="80">
        <f t="shared" si="353"/>
        <v>25.199999999999989</v>
      </c>
      <c r="AC553" s="80">
        <f t="shared" si="353"/>
        <v>25.199999999999989</v>
      </c>
      <c r="AD553" s="80">
        <f t="shared" si="353"/>
        <v>27.71999999999997</v>
      </c>
      <c r="AE553" s="80">
        <f t="shared" si="353"/>
        <v>27.71999999999997</v>
      </c>
      <c r="AF553" s="80">
        <f t="shared" si="353"/>
        <v>27.71999999999997</v>
      </c>
    </row>
    <row r="554" spans="1:32" ht="12" customHeight="1">
      <c r="C554" s="138" t="s">
        <v>24</v>
      </c>
      <c r="D554" s="138"/>
      <c r="E554" s="81">
        <f t="shared" ref="E554:AF554" si="354">E47-0.93*E47</f>
        <v>7.1400000000000006</v>
      </c>
      <c r="F554" s="81">
        <f t="shared" si="354"/>
        <v>7.1400000000000006</v>
      </c>
      <c r="G554" s="81">
        <f t="shared" si="354"/>
        <v>8.3299999999999983</v>
      </c>
      <c r="H554" s="81">
        <f t="shared" si="354"/>
        <v>9.519999999999996</v>
      </c>
      <c r="I554" s="81">
        <f t="shared" si="354"/>
        <v>9.519999999999996</v>
      </c>
      <c r="J554" s="81">
        <f t="shared" si="354"/>
        <v>9.519999999999996</v>
      </c>
      <c r="K554" s="81">
        <f t="shared" si="354"/>
        <v>11.900000000000006</v>
      </c>
      <c r="L554" s="81">
        <f t="shared" si="354"/>
        <v>11.900000000000006</v>
      </c>
      <c r="M554" s="81">
        <f t="shared" si="354"/>
        <v>11.900000000000006</v>
      </c>
      <c r="N554" s="81">
        <f t="shared" si="354"/>
        <v>14.280000000000001</v>
      </c>
      <c r="O554" s="81">
        <f t="shared" si="354"/>
        <v>14.280000000000001</v>
      </c>
      <c r="P554" s="81">
        <f t="shared" si="354"/>
        <v>14.280000000000001</v>
      </c>
      <c r="Q554" s="81">
        <f t="shared" si="354"/>
        <v>14.280000000000001</v>
      </c>
      <c r="R554" s="81">
        <f t="shared" si="354"/>
        <v>16.659999999999997</v>
      </c>
      <c r="S554" s="81">
        <f t="shared" si="354"/>
        <v>16.659999999999997</v>
      </c>
      <c r="T554" s="81">
        <f t="shared" si="354"/>
        <v>20.159999999999968</v>
      </c>
      <c r="U554" s="81">
        <f t="shared" si="354"/>
        <v>20.159999999999968</v>
      </c>
      <c r="V554" s="81">
        <f t="shared" si="354"/>
        <v>20.159999999999968</v>
      </c>
      <c r="W554" s="81">
        <f t="shared" si="354"/>
        <v>22.680000000000007</v>
      </c>
      <c r="X554" s="81">
        <f t="shared" si="354"/>
        <v>22.680000000000007</v>
      </c>
      <c r="Y554" s="81">
        <f t="shared" si="354"/>
        <v>22.680000000000007</v>
      </c>
      <c r="Z554" s="81">
        <f t="shared" si="354"/>
        <v>25.199999999999989</v>
      </c>
      <c r="AA554" s="81">
        <f t="shared" si="354"/>
        <v>25.199999999999989</v>
      </c>
      <c r="AB554" s="81">
        <f t="shared" si="354"/>
        <v>25.199999999999989</v>
      </c>
      <c r="AC554" s="81">
        <f t="shared" si="354"/>
        <v>25.199999999999989</v>
      </c>
      <c r="AD554" s="81">
        <f t="shared" si="354"/>
        <v>27.71999999999997</v>
      </c>
      <c r="AE554" s="81">
        <f t="shared" si="354"/>
        <v>27.71999999999997</v>
      </c>
      <c r="AF554" s="81">
        <f t="shared" si="354"/>
        <v>27.71999999999997</v>
      </c>
    </row>
    <row r="555" spans="1:32" ht="12" customHeight="1">
      <c r="D555" s="140" t="s">
        <v>105</v>
      </c>
      <c r="E555" s="140"/>
      <c r="F555" s="80">
        <f t="shared" ref="F555:AF555" si="355">F48-0.93*F48</f>
        <v>7.1400000000000006</v>
      </c>
      <c r="G555" s="80">
        <f t="shared" si="355"/>
        <v>7.1400000000000006</v>
      </c>
      <c r="H555" s="80">
        <f t="shared" si="355"/>
        <v>8.3299999999999983</v>
      </c>
      <c r="I555" s="80">
        <f t="shared" si="355"/>
        <v>9.519999999999996</v>
      </c>
      <c r="J555" s="80">
        <f t="shared" si="355"/>
        <v>9.519999999999996</v>
      </c>
      <c r="K555" s="80">
        <f t="shared" si="355"/>
        <v>9.519999999999996</v>
      </c>
      <c r="L555" s="80">
        <f t="shared" si="355"/>
        <v>11.900000000000006</v>
      </c>
      <c r="M555" s="80">
        <f t="shared" si="355"/>
        <v>11.900000000000006</v>
      </c>
      <c r="N555" s="80">
        <f t="shared" si="355"/>
        <v>11.900000000000006</v>
      </c>
      <c r="O555" s="80">
        <f t="shared" si="355"/>
        <v>11.900000000000006</v>
      </c>
      <c r="P555" s="80">
        <f t="shared" si="355"/>
        <v>14.280000000000001</v>
      </c>
      <c r="Q555" s="80">
        <f t="shared" si="355"/>
        <v>14.280000000000001</v>
      </c>
      <c r="R555" s="80">
        <f t="shared" si="355"/>
        <v>14.280000000000001</v>
      </c>
      <c r="S555" s="80">
        <f t="shared" si="355"/>
        <v>14.280000000000001</v>
      </c>
      <c r="T555" s="80">
        <f t="shared" si="355"/>
        <v>17.639999999999986</v>
      </c>
      <c r="U555" s="80">
        <f t="shared" si="355"/>
        <v>17.639999999999986</v>
      </c>
      <c r="V555" s="80">
        <f t="shared" si="355"/>
        <v>17.639999999999986</v>
      </c>
      <c r="W555" s="80">
        <f t="shared" si="355"/>
        <v>20.159999999999968</v>
      </c>
      <c r="X555" s="80">
        <f t="shared" si="355"/>
        <v>20.159999999999968</v>
      </c>
      <c r="Y555" s="80">
        <f t="shared" si="355"/>
        <v>20.159999999999968</v>
      </c>
      <c r="Z555" s="80">
        <f t="shared" si="355"/>
        <v>22.680000000000007</v>
      </c>
      <c r="AA555" s="80">
        <f t="shared" si="355"/>
        <v>22.680000000000007</v>
      </c>
      <c r="AB555" s="80">
        <f t="shared" si="355"/>
        <v>22.680000000000007</v>
      </c>
      <c r="AC555" s="80">
        <f t="shared" si="355"/>
        <v>22.680000000000007</v>
      </c>
      <c r="AD555" s="80">
        <f t="shared" si="355"/>
        <v>25.199999999999989</v>
      </c>
      <c r="AE555" s="80">
        <f t="shared" si="355"/>
        <v>25.199999999999989</v>
      </c>
      <c r="AF555" s="80">
        <f t="shared" si="355"/>
        <v>25.199999999999989</v>
      </c>
    </row>
    <row r="556" spans="1:32" ht="12" customHeight="1">
      <c r="E556" s="141" t="s">
        <v>104</v>
      </c>
      <c r="F556" s="141"/>
      <c r="G556" s="81">
        <f t="shared" ref="G556:AF556" si="356">G49-0.93*G49</f>
        <v>7.1400000000000006</v>
      </c>
      <c r="H556" s="81">
        <f t="shared" si="356"/>
        <v>7.1400000000000006</v>
      </c>
      <c r="I556" s="81">
        <f t="shared" si="356"/>
        <v>9.519999999999996</v>
      </c>
      <c r="J556" s="81">
        <f t="shared" si="356"/>
        <v>9.519999999999996</v>
      </c>
      <c r="K556" s="81">
        <f t="shared" si="356"/>
        <v>9.519999999999996</v>
      </c>
      <c r="L556" s="81">
        <f t="shared" si="356"/>
        <v>11.900000000000006</v>
      </c>
      <c r="M556" s="81">
        <f t="shared" si="356"/>
        <v>11.900000000000006</v>
      </c>
      <c r="N556" s="81">
        <f t="shared" si="356"/>
        <v>11.900000000000006</v>
      </c>
      <c r="O556" s="81">
        <f t="shared" si="356"/>
        <v>11.900000000000006</v>
      </c>
      <c r="P556" s="81">
        <f t="shared" si="356"/>
        <v>14.280000000000001</v>
      </c>
      <c r="Q556" s="81">
        <f t="shared" si="356"/>
        <v>14.280000000000001</v>
      </c>
      <c r="R556" s="81">
        <f t="shared" si="356"/>
        <v>14.280000000000001</v>
      </c>
      <c r="S556" s="81">
        <f t="shared" si="356"/>
        <v>14.280000000000001</v>
      </c>
      <c r="T556" s="81">
        <f t="shared" si="356"/>
        <v>17.639999999999986</v>
      </c>
      <c r="U556" s="81">
        <f t="shared" si="356"/>
        <v>17.639999999999986</v>
      </c>
      <c r="V556" s="81">
        <f t="shared" si="356"/>
        <v>17.639999999999986</v>
      </c>
      <c r="W556" s="81">
        <f t="shared" si="356"/>
        <v>20.159999999999968</v>
      </c>
      <c r="X556" s="81">
        <f t="shared" si="356"/>
        <v>20.159999999999968</v>
      </c>
      <c r="Y556" s="81">
        <f t="shared" si="356"/>
        <v>20.159999999999968</v>
      </c>
      <c r="Z556" s="81">
        <f t="shared" si="356"/>
        <v>22.680000000000007</v>
      </c>
      <c r="AA556" s="81">
        <f t="shared" si="356"/>
        <v>22.680000000000007</v>
      </c>
      <c r="AB556" s="81">
        <f t="shared" si="356"/>
        <v>22.680000000000007</v>
      </c>
      <c r="AC556" s="81">
        <f t="shared" si="356"/>
        <v>22.680000000000007</v>
      </c>
      <c r="AD556" s="81">
        <f t="shared" si="356"/>
        <v>25.199999999999989</v>
      </c>
      <c r="AE556" s="81">
        <f t="shared" si="356"/>
        <v>25.199999999999989</v>
      </c>
      <c r="AF556" s="81">
        <f t="shared" si="356"/>
        <v>25.199999999999989</v>
      </c>
    </row>
    <row r="557" spans="1:32" ht="12" customHeight="1">
      <c r="F557" s="140" t="s">
        <v>103</v>
      </c>
      <c r="G557" s="140"/>
      <c r="H557" s="80">
        <f t="shared" ref="H557:AF557" si="357">H50-0.93*H50</f>
        <v>7.1400000000000006</v>
      </c>
      <c r="I557" s="80">
        <f t="shared" si="357"/>
        <v>9.519999999999996</v>
      </c>
      <c r="J557" s="80">
        <f t="shared" si="357"/>
        <v>9.519999999999996</v>
      </c>
      <c r="K557" s="80">
        <f t="shared" si="357"/>
        <v>9.519999999999996</v>
      </c>
      <c r="L557" s="80">
        <f t="shared" si="357"/>
        <v>9.519999999999996</v>
      </c>
      <c r="M557" s="80">
        <f t="shared" si="357"/>
        <v>11.900000000000006</v>
      </c>
      <c r="N557" s="80">
        <f t="shared" si="357"/>
        <v>11.900000000000006</v>
      </c>
      <c r="O557" s="80">
        <f t="shared" si="357"/>
        <v>11.900000000000006</v>
      </c>
      <c r="P557" s="80">
        <f t="shared" si="357"/>
        <v>14.280000000000001</v>
      </c>
      <c r="Q557" s="80">
        <f t="shared" si="357"/>
        <v>14.280000000000001</v>
      </c>
      <c r="R557" s="80">
        <f t="shared" si="357"/>
        <v>14.280000000000001</v>
      </c>
      <c r="S557" s="80">
        <f t="shared" si="357"/>
        <v>14.280000000000001</v>
      </c>
      <c r="T557" s="80">
        <f t="shared" si="357"/>
        <v>17.639999999999986</v>
      </c>
      <c r="U557" s="80">
        <f t="shared" si="357"/>
        <v>17.639999999999986</v>
      </c>
      <c r="V557" s="80">
        <f t="shared" si="357"/>
        <v>17.639999999999986</v>
      </c>
      <c r="W557" s="80">
        <f t="shared" si="357"/>
        <v>20.159999999999968</v>
      </c>
      <c r="X557" s="80">
        <f t="shared" si="357"/>
        <v>20.159999999999968</v>
      </c>
      <c r="Y557" s="80">
        <f t="shared" si="357"/>
        <v>20.159999999999968</v>
      </c>
      <c r="Z557" s="80">
        <f t="shared" si="357"/>
        <v>22.680000000000007</v>
      </c>
      <c r="AA557" s="80">
        <f t="shared" si="357"/>
        <v>22.680000000000007</v>
      </c>
      <c r="AB557" s="80">
        <f t="shared" si="357"/>
        <v>22.680000000000007</v>
      </c>
      <c r="AC557" s="80">
        <f t="shared" si="357"/>
        <v>22.680000000000007</v>
      </c>
      <c r="AD557" s="80">
        <f t="shared" si="357"/>
        <v>25.199999999999989</v>
      </c>
      <c r="AE557" s="80">
        <f t="shared" si="357"/>
        <v>25.199999999999989</v>
      </c>
      <c r="AF557" s="80">
        <f t="shared" si="357"/>
        <v>25.199999999999989</v>
      </c>
    </row>
    <row r="558" spans="1:32" ht="12" customHeight="1">
      <c r="G558" s="138" t="s">
        <v>102</v>
      </c>
      <c r="H558" s="138"/>
      <c r="I558" s="81">
        <f t="shared" ref="I558:AF558" si="358">I51-0.93*I51</f>
        <v>7.1400000000000006</v>
      </c>
      <c r="J558" s="81">
        <f t="shared" si="358"/>
        <v>7.1400000000000006</v>
      </c>
      <c r="K558" s="81">
        <f t="shared" si="358"/>
        <v>9.519999999999996</v>
      </c>
      <c r="L558" s="81">
        <f t="shared" si="358"/>
        <v>9.519999999999996</v>
      </c>
      <c r="M558" s="81">
        <f t="shared" si="358"/>
        <v>9.519999999999996</v>
      </c>
      <c r="N558" s="81">
        <f t="shared" si="358"/>
        <v>11.900000000000006</v>
      </c>
      <c r="O558" s="81">
        <f t="shared" si="358"/>
        <v>11.900000000000006</v>
      </c>
      <c r="P558" s="81">
        <f t="shared" si="358"/>
        <v>11.900000000000006</v>
      </c>
      <c r="Q558" s="81">
        <f t="shared" si="358"/>
        <v>14.280000000000001</v>
      </c>
      <c r="R558" s="81">
        <f t="shared" si="358"/>
        <v>14.280000000000001</v>
      </c>
      <c r="S558" s="81">
        <f t="shared" si="358"/>
        <v>14.280000000000001</v>
      </c>
      <c r="T558" s="81">
        <f t="shared" si="358"/>
        <v>17.639999999999986</v>
      </c>
      <c r="U558" s="81">
        <f t="shared" si="358"/>
        <v>17.639999999999986</v>
      </c>
      <c r="V558" s="81">
        <f t="shared" si="358"/>
        <v>17.639999999999986</v>
      </c>
      <c r="W558" s="81">
        <f t="shared" si="358"/>
        <v>20.159999999999968</v>
      </c>
      <c r="X558" s="81">
        <f t="shared" si="358"/>
        <v>20.159999999999968</v>
      </c>
      <c r="Y558" s="81">
        <f t="shared" si="358"/>
        <v>20.159999999999968</v>
      </c>
      <c r="Z558" s="81">
        <f t="shared" si="358"/>
        <v>22.680000000000007</v>
      </c>
      <c r="AA558" s="81">
        <f t="shared" si="358"/>
        <v>22.680000000000007</v>
      </c>
      <c r="AB558" s="81">
        <f t="shared" si="358"/>
        <v>22.680000000000007</v>
      </c>
      <c r="AC558" s="81">
        <f t="shared" si="358"/>
        <v>22.680000000000007</v>
      </c>
      <c r="AD558" s="81">
        <f t="shared" si="358"/>
        <v>25.199999999999989</v>
      </c>
      <c r="AE558" s="81">
        <f t="shared" si="358"/>
        <v>25.199999999999989</v>
      </c>
      <c r="AF558" s="81">
        <f t="shared" si="358"/>
        <v>25.199999999999989</v>
      </c>
    </row>
    <row r="559" spans="1:32" ht="12" customHeight="1">
      <c r="G559" s="140" t="s">
        <v>101</v>
      </c>
      <c r="H559" s="140"/>
      <c r="I559" s="140"/>
      <c r="J559" s="80">
        <f t="shared" ref="J559:AF559" si="359">J52-0.93*J52</f>
        <v>7.1400000000000006</v>
      </c>
      <c r="K559" s="80">
        <f t="shared" si="359"/>
        <v>7.1400000000000006</v>
      </c>
      <c r="L559" s="80">
        <f t="shared" si="359"/>
        <v>9.519999999999996</v>
      </c>
      <c r="M559" s="80">
        <f t="shared" si="359"/>
        <v>9.519999999999996</v>
      </c>
      <c r="N559" s="80">
        <f t="shared" si="359"/>
        <v>11.900000000000006</v>
      </c>
      <c r="O559" s="80">
        <f t="shared" si="359"/>
        <v>11.900000000000006</v>
      </c>
      <c r="P559" s="80">
        <f t="shared" si="359"/>
        <v>11.900000000000006</v>
      </c>
      <c r="Q559" s="80">
        <f t="shared" si="359"/>
        <v>14.280000000000001</v>
      </c>
      <c r="R559" s="80">
        <f t="shared" si="359"/>
        <v>14.280000000000001</v>
      </c>
      <c r="S559" s="80">
        <f t="shared" si="359"/>
        <v>14.280000000000001</v>
      </c>
      <c r="T559" s="80">
        <f t="shared" si="359"/>
        <v>15.119999999999976</v>
      </c>
      <c r="U559" s="80">
        <f t="shared" si="359"/>
        <v>17.639999999999986</v>
      </c>
      <c r="V559" s="80">
        <f t="shared" si="359"/>
        <v>17.639999999999986</v>
      </c>
      <c r="W559" s="80">
        <f t="shared" si="359"/>
        <v>17.639999999999986</v>
      </c>
      <c r="X559" s="80">
        <f t="shared" si="359"/>
        <v>17.639999999999986</v>
      </c>
      <c r="Y559" s="80">
        <f t="shared" si="359"/>
        <v>20.159999999999968</v>
      </c>
      <c r="Z559" s="80">
        <f t="shared" si="359"/>
        <v>20.159999999999968</v>
      </c>
      <c r="AA559" s="80">
        <f t="shared" si="359"/>
        <v>20.159999999999968</v>
      </c>
      <c r="AB559" s="80">
        <f t="shared" si="359"/>
        <v>20.159999999999968</v>
      </c>
      <c r="AC559" s="80">
        <f t="shared" si="359"/>
        <v>22.680000000000007</v>
      </c>
      <c r="AD559" s="80">
        <f t="shared" si="359"/>
        <v>22.680000000000007</v>
      </c>
      <c r="AE559" s="80">
        <f t="shared" si="359"/>
        <v>22.680000000000007</v>
      </c>
      <c r="AF559" s="80">
        <f t="shared" si="359"/>
        <v>22.680000000000007</v>
      </c>
    </row>
    <row r="560" spans="1:32" ht="12" customHeight="1">
      <c r="I560" s="141" t="s">
        <v>100</v>
      </c>
      <c r="J560" s="141"/>
      <c r="K560" s="81">
        <f t="shared" ref="K560:AF560" si="360">K53-0.93*K53</f>
        <v>7.1400000000000006</v>
      </c>
      <c r="L560" s="81">
        <f t="shared" si="360"/>
        <v>8.3299999999999983</v>
      </c>
      <c r="M560" s="81">
        <f t="shared" si="360"/>
        <v>9.519999999999996</v>
      </c>
      <c r="N560" s="81">
        <f t="shared" si="360"/>
        <v>9.519999999999996</v>
      </c>
      <c r="O560" s="81">
        <f t="shared" si="360"/>
        <v>9.519999999999996</v>
      </c>
      <c r="P560" s="81">
        <f t="shared" si="360"/>
        <v>11.900000000000006</v>
      </c>
      <c r="Q560" s="81">
        <f t="shared" si="360"/>
        <v>11.900000000000006</v>
      </c>
      <c r="R560" s="81">
        <f t="shared" si="360"/>
        <v>14.280000000000001</v>
      </c>
      <c r="S560" s="81">
        <f t="shared" si="360"/>
        <v>14.280000000000001</v>
      </c>
      <c r="T560" s="81">
        <f t="shared" si="360"/>
        <v>15.119999999999976</v>
      </c>
      <c r="U560" s="81">
        <f t="shared" si="360"/>
        <v>17.639999999999986</v>
      </c>
      <c r="V560" s="81">
        <f t="shared" si="360"/>
        <v>17.639999999999986</v>
      </c>
      <c r="W560" s="81">
        <f t="shared" si="360"/>
        <v>17.639999999999986</v>
      </c>
      <c r="X560" s="81">
        <f t="shared" si="360"/>
        <v>17.639999999999986</v>
      </c>
      <c r="Y560" s="81">
        <f t="shared" si="360"/>
        <v>20.159999999999968</v>
      </c>
      <c r="Z560" s="81">
        <f t="shared" si="360"/>
        <v>20.159999999999968</v>
      </c>
      <c r="AA560" s="81">
        <f t="shared" si="360"/>
        <v>20.159999999999968</v>
      </c>
      <c r="AB560" s="81">
        <f t="shared" si="360"/>
        <v>20.159999999999968</v>
      </c>
      <c r="AC560" s="81">
        <f t="shared" si="360"/>
        <v>22.680000000000007</v>
      </c>
      <c r="AD560" s="81">
        <f t="shared" si="360"/>
        <v>22.680000000000007</v>
      </c>
      <c r="AE560" s="81">
        <f t="shared" si="360"/>
        <v>22.680000000000007</v>
      </c>
      <c r="AF560" s="81">
        <f t="shared" si="360"/>
        <v>22.680000000000007</v>
      </c>
    </row>
    <row r="561" spans="2:32" ht="12" customHeight="1">
      <c r="J561" s="144" t="s">
        <v>99</v>
      </c>
      <c r="K561" s="144"/>
      <c r="L561" s="80">
        <f t="shared" ref="L561:AF561" si="361">L54-0.93*L54</f>
        <v>7.1400000000000006</v>
      </c>
      <c r="M561" s="80">
        <f t="shared" si="361"/>
        <v>9.519999999999996</v>
      </c>
      <c r="N561" s="80">
        <f t="shared" si="361"/>
        <v>9.519999999999996</v>
      </c>
      <c r="O561" s="80">
        <f t="shared" si="361"/>
        <v>9.519999999999996</v>
      </c>
      <c r="P561" s="80">
        <f t="shared" si="361"/>
        <v>9.519999999999996</v>
      </c>
      <c r="Q561" s="80">
        <f t="shared" si="361"/>
        <v>11.900000000000006</v>
      </c>
      <c r="R561" s="80">
        <f t="shared" si="361"/>
        <v>11.900000000000006</v>
      </c>
      <c r="S561" s="80">
        <f t="shared" si="361"/>
        <v>14.280000000000001</v>
      </c>
      <c r="T561" s="80">
        <f t="shared" si="361"/>
        <v>15.119999999999976</v>
      </c>
      <c r="U561" s="80">
        <f t="shared" si="361"/>
        <v>15.119999999999976</v>
      </c>
      <c r="V561" s="80">
        <f t="shared" si="361"/>
        <v>17.639999999999986</v>
      </c>
      <c r="W561" s="80">
        <f t="shared" si="361"/>
        <v>17.639999999999986</v>
      </c>
      <c r="X561" s="80">
        <f t="shared" si="361"/>
        <v>17.639999999999986</v>
      </c>
      <c r="Y561" s="80">
        <f t="shared" si="361"/>
        <v>17.639999999999986</v>
      </c>
      <c r="Z561" s="80">
        <f t="shared" si="361"/>
        <v>20.159999999999968</v>
      </c>
      <c r="AA561" s="80">
        <f t="shared" si="361"/>
        <v>20.159999999999968</v>
      </c>
      <c r="AB561" s="80">
        <f t="shared" si="361"/>
        <v>20.159999999999968</v>
      </c>
      <c r="AC561" s="80">
        <f t="shared" si="361"/>
        <v>20.159999999999968</v>
      </c>
      <c r="AD561" s="80">
        <f t="shared" si="361"/>
        <v>22.680000000000007</v>
      </c>
      <c r="AE561" s="80">
        <f t="shared" si="361"/>
        <v>22.680000000000007</v>
      </c>
      <c r="AF561" s="80">
        <f t="shared" si="361"/>
        <v>22.680000000000007</v>
      </c>
    </row>
    <row r="562" spans="2:32" ht="12" customHeight="1">
      <c r="K562" s="138" t="s">
        <v>98</v>
      </c>
      <c r="L562" s="138"/>
      <c r="M562" s="81">
        <f t="shared" ref="M562:AF562" si="362">M55-0.93*M55</f>
        <v>7.1400000000000006</v>
      </c>
      <c r="N562" s="81">
        <f t="shared" si="362"/>
        <v>9.519999999999996</v>
      </c>
      <c r="O562" s="81">
        <f t="shared" si="362"/>
        <v>9.519999999999996</v>
      </c>
      <c r="P562" s="81">
        <f t="shared" si="362"/>
        <v>9.519999999999996</v>
      </c>
      <c r="Q562" s="81">
        <f t="shared" si="362"/>
        <v>11.900000000000006</v>
      </c>
      <c r="R562" s="81">
        <f t="shared" si="362"/>
        <v>11.900000000000006</v>
      </c>
      <c r="S562" s="81">
        <f t="shared" si="362"/>
        <v>14.280000000000001</v>
      </c>
      <c r="T562" s="81">
        <f t="shared" si="362"/>
        <v>15.119999999999976</v>
      </c>
      <c r="U562" s="81">
        <f t="shared" si="362"/>
        <v>15.119999999999976</v>
      </c>
      <c r="V562" s="81">
        <f t="shared" si="362"/>
        <v>17.639999999999986</v>
      </c>
      <c r="W562" s="81">
        <f t="shared" si="362"/>
        <v>17.639999999999986</v>
      </c>
      <c r="X562" s="81">
        <f t="shared" si="362"/>
        <v>17.639999999999986</v>
      </c>
      <c r="Y562" s="81">
        <f t="shared" si="362"/>
        <v>17.639999999999986</v>
      </c>
      <c r="Z562" s="81">
        <f t="shared" si="362"/>
        <v>20.159999999999968</v>
      </c>
      <c r="AA562" s="81">
        <f t="shared" si="362"/>
        <v>20.159999999999968</v>
      </c>
      <c r="AB562" s="81">
        <f t="shared" si="362"/>
        <v>20.159999999999968</v>
      </c>
      <c r="AC562" s="81">
        <f t="shared" si="362"/>
        <v>20.159999999999968</v>
      </c>
      <c r="AD562" s="81">
        <f t="shared" si="362"/>
        <v>22.680000000000007</v>
      </c>
      <c r="AE562" s="81">
        <f t="shared" si="362"/>
        <v>22.680000000000007</v>
      </c>
      <c r="AF562" s="81">
        <f t="shared" si="362"/>
        <v>22.680000000000007</v>
      </c>
    </row>
    <row r="563" spans="2:32" ht="12" customHeight="1">
      <c r="L563" s="140" t="s">
        <v>97</v>
      </c>
      <c r="M563" s="140"/>
      <c r="N563" s="80">
        <f t="shared" ref="N563:AF563" si="363">N56-0.93*N56</f>
        <v>7.1400000000000006</v>
      </c>
      <c r="O563" s="80">
        <f t="shared" si="363"/>
        <v>7.1400000000000006</v>
      </c>
      <c r="P563" s="80">
        <f t="shared" si="363"/>
        <v>9.519999999999996</v>
      </c>
      <c r="Q563" s="80">
        <f t="shared" si="363"/>
        <v>9.519999999999996</v>
      </c>
      <c r="R563" s="80">
        <f t="shared" si="363"/>
        <v>9.519999999999996</v>
      </c>
      <c r="S563" s="80">
        <f t="shared" si="363"/>
        <v>11.900000000000006</v>
      </c>
      <c r="T563" s="80">
        <f t="shared" si="363"/>
        <v>12.599999999999994</v>
      </c>
      <c r="U563" s="80">
        <f t="shared" si="363"/>
        <v>15.119999999999976</v>
      </c>
      <c r="V563" s="80">
        <f t="shared" si="363"/>
        <v>15.119999999999976</v>
      </c>
      <c r="W563" s="80">
        <f t="shared" si="363"/>
        <v>15.119999999999976</v>
      </c>
      <c r="X563" s="80">
        <f t="shared" si="363"/>
        <v>15.119999999999976</v>
      </c>
      <c r="Y563" s="80">
        <f t="shared" si="363"/>
        <v>17.639999999999986</v>
      </c>
      <c r="Z563" s="80">
        <f t="shared" si="363"/>
        <v>17.639999999999986</v>
      </c>
      <c r="AA563" s="80">
        <f t="shared" si="363"/>
        <v>17.639999999999986</v>
      </c>
      <c r="AB563" s="80">
        <f t="shared" si="363"/>
        <v>17.639999999999986</v>
      </c>
      <c r="AC563" s="80">
        <f t="shared" si="363"/>
        <v>20.159999999999968</v>
      </c>
      <c r="AD563" s="80">
        <f t="shared" si="363"/>
        <v>20.159999999999968</v>
      </c>
      <c r="AE563" s="80">
        <f t="shared" si="363"/>
        <v>20.159999999999968</v>
      </c>
      <c r="AF563" s="80">
        <f t="shared" si="363"/>
        <v>20.159999999999968</v>
      </c>
    </row>
    <row r="564" spans="2:32" ht="12" customHeight="1">
      <c r="L564" s="138" t="s">
        <v>96</v>
      </c>
      <c r="M564" s="138"/>
      <c r="N564" s="138"/>
      <c r="O564" s="81">
        <f t="shared" ref="O564:AF564" si="364">O57-0.93*O57</f>
        <v>7.1400000000000006</v>
      </c>
      <c r="P564" s="81">
        <f t="shared" si="364"/>
        <v>7.1400000000000006</v>
      </c>
      <c r="Q564" s="81">
        <f t="shared" si="364"/>
        <v>9.519999999999996</v>
      </c>
      <c r="R564" s="81">
        <f t="shared" si="364"/>
        <v>9.519999999999996</v>
      </c>
      <c r="S564" s="81">
        <f t="shared" si="364"/>
        <v>9.519999999999996</v>
      </c>
      <c r="T564" s="81">
        <f t="shared" si="364"/>
        <v>12.599999999999994</v>
      </c>
      <c r="U564" s="81">
        <f t="shared" si="364"/>
        <v>12.599999999999994</v>
      </c>
      <c r="V564" s="81">
        <f t="shared" si="364"/>
        <v>12.599999999999994</v>
      </c>
      <c r="W564" s="81">
        <f t="shared" si="364"/>
        <v>15.119999999999976</v>
      </c>
      <c r="X564" s="81">
        <f t="shared" si="364"/>
        <v>15.119999999999976</v>
      </c>
      <c r="Y564" s="81">
        <f t="shared" si="364"/>
        <v>15.119999999999976</v>
      </c>
      <c r="Z564" s="81">
        <f t="shared" si="364"/>
        <v>17.639999999999986</v>
      </c>
      <c r="AA564" s="81">
        <f t="shared" si="364"/>
        <v>17.639999999999986</v>
      </c>
      <c r="AB564" s="81">
        <f t="shared" si="364"/>
        <v>17.639999999999986</v>
      </c>
      <c r="AC564" s="81">
        <f t="shared" si="364"/>
        <v>17.639999999999986</v>
      </c>
      <c r="AD564" s="81">
        <f t="shared" si="364"/>
        <v>20.159999999999968</v>
      </c>
      <c r="AE564" s="81">
        <f t="shared" si="364"/>
        <v>20.159999999999968</v>
      </c>
      <c r="AF564" s="81">
        <f t="shared" si="364"/>
        <v>20.159999999999968</v>
      </c>
    </row>
    <row r="565" spans="2:32" ht="12" customHeight="1">
      <c r="N565" s="144" t="s">
        <v>95</v>
      </c>
      <c r="O565" s="144"/>
      <c r="P565" s="80">
        <f t="shared" ref="P565:AF565" si="365">P58-0.93*P58</f>
        <v>7.1400000000000006</v>
      </c>
      <c r="Q565" s="80">
        <f t="shared" si="365"/>
        <v>8.3299999999999983</v>
      </c>
      <c r="R565" s="80">
        <f t="shared" si="365"/>
        <v>9.519999999999996</v>
      </c>
      <c r="S565" s="80">
        <f t="shared" si="365"/>
        <v>9.519999999999996</v>
      </c>
      <c r="T565" s="80">
        <f t="shared" si="365"/>
        <v>10.079999999999984</v>
      </c>
      <c r="U565" s="80">
        <f t="shared" si="365"/>
        <v>12.599999999999994</v>
      </c>
      <c r="V565" s="80">
        <f t="shared" si="365"/>
        <v>12.599999999999994</v>
      </c>
      <c r="W565" s="80">
        <f t="shared" si="365"/>
        <v>15.119999999999976</v>
      </c>
      <c r="X565" s="80">
        <f t="shared" si="365"/>
        <v>15.119999999999976</v>
      </c>
      <c r="Y565" s="80">
        <f t="shared" si="365"/>
        <v>15.119999999999976</v>
      </c>
      <c r="Z565" s="80">
        <f t="shared" si="365"/>
        <v>17.639999999999986</v>
      </c>
      <c r="AA565" s="80">
        <f t="shared" si="365"/>
        <v>17.639999999999986</v>
      </c>
      <c r="AB565" s="80">
        <f t="shared" si="365"/>
        <v>17.639999999999986</v>
      </c>
      <c r="AC565" s="80">
        <f t="shared" si="365"/>
        <v>17.639999999999986</v>
      </c>
      <c r="AD565" s="80">
        <f t="shared" si="365"/>
        <v>20.159999999999968</v>
      </c>
      <c r="AE565" s="80">
        <f t="shared" si="365"/>
        <v>20.159999999999968</v>
      </c>
      <c r="AF565" s="80">
        <f t="shared" si="365"/>
        <v>20.159999999999968</v>
      </c>
    </row>
    <row r="566" spans="2:32" ht="12" customHeight="1">
      <c r="O566" s="138" t="s">
        <v>94</v>
      </c>
      <c r="P566" s="138"/>
      <c r="Q566" s="81">
        <f t="shared" ref="Q566:AF566" si="366">Q59-0.93*Q59</f>
        <v>7.1400000000000006</v>
      </c>
      <c r="R566" s="81">
        <f t="shared" si="366"/>
        <v>8.3299999999999983</v>
      </c>
      <c r="S566" s="81">
        <f t="shared" si="366"/>
        <v>9.519999999999996</v>
      </c>
      <c r="T566" s="81">
        <f t="shared" si="366"/>
        <v>10.079999999999984</v>
      </c>
      <c r="U566" s="81">
        <f t="shared" si="366"/>
        <v>10.079999999999984</v>
      </c>
      <c r="V566" s="81">
        <f t="shared" si="366"/>
        <v>12.599999999999994</v>
      </c>
      <c r="W566" s="81">
        <f t="shared" si="366"/>
        <v>12.599999999999994</v>
      </c>
      <c r="X566" s="81">
        <f t="shared" si="366"/>
        <v>12.599999999999994</v>
      </c>
      <c r="Y566" s="81">
        <f t="shared" si="366"/>
        <v>15.119999999999976</v>
      </c>
      <c r="Z566" s="81">
        <f t="shared" si="366"/>
        <v>15.119999999999976</v>
      </c>
      <c r="AA566" s="81">
        <f t="shared" si="366"/>
        <v>15.119999999999976</v>
      </c>
      <c r="AB566" s="81">
        <f t="shared" si="366"/>
        <v>15.119999999999976</v>
      </c>
      <c r="AC566" s="81">
        <f t="shared" si="366"/>
        <v>17.639999999999986</v>
      </c>
      <c r="AD566" s="81">
        <f t="shared" si="366"/>
        <v>17.639999999999986</v>
      </c>
      <c r="AE566" s="81">
        <f t="shared" si="366"/>
        <v>17.639999999999986</v>
      </c>
      <c r="AF566" s="81">
        <f t="shared" si="366"/>
        <v>17.639999999999986</v>
      </c>
    </row>
    <row r="567" spans="2:32" ht="12" customHeight="1">
      <c r="P567" s="140" t="s">
        <v>93</v>
      </c>
      <c r="Q567" s="140"/>
      <c r="R567" s="80">
        <f t="shared" ref="R567:AF567" si="367">R60-0.93*R60</f>
        <v>7.1400000000000006</v>
      </c>
      <c r="S567" s="80">
        <f t="shared" si="367"/>
        <v>8.3299999999999983</v>
      </c>
      <c r="T567" s="80">
        <f t="shared" si="367"/>
        <v>10.079999999999984</v>
      </c>
      <c r="U567" s="80">
        <f t="shared" si="367"/>
        <v>10.079999999999984</v>
      </c>
      <c r="V567" s="80">
        <f t="shared" si="367"/>
        <v>10.079999999999984</v>
      </c>
      <c r="W567" s="80">
        <f t="shared" si="367"/>
        <v>12.599999999999994</v>
      </c>
      <c r="X567" s="80">
        <f t="shared" si="367"/>
        <v>12.599999999999994</v>
      </c>
      <c r="Y567" s="80">
        <f t="shared" si="367"/>
        <v>15.119999999999976</v>
      </c>
      <c r="Z567" s="80">
        <f t="shared" si="367"/>
        <v>15.119999999999976</v>
      </c>
      <c r="AA567" s="80">
        <f t="shared" si="367"/>
        <v>15.119999999999976</v>
      </c>
      <c r="AB567" s="80">
        <f t="shared" si="367"/>
        <v>15.119999999999976</v>
      </c>
      <c r="AC567" s="80">
        <f t="shared" si="367"/>
        <v>17.639999999999986</v>
      </c>
      <c r="AD567" s="80">
        <f t="shared" si="367"/>
        <v>17.639999999999986</v>
      </c>
      <c r="AE567" s="80">
        <f t="shared" si="367"/>
        <v>17.639999999999986</v>
      </c>
      <c r="AF567" s="80">
        <f t="shared" si="367"/>
        <v>17.639999999999986</v>
      </c>
    </row>
    <row r="568" spans="2:32" ht="12" customHeight="1">
      <c r="Q568" s="138" t="s">
        <v>92</v>
      </c>
      <c r="R568" s="138"/>
      <c r="S568" s="81">
        <f t="shared" ref="S568:AF568" si="368">S61-0.93*S61</f>
        <v>7.1400000000000006</v>
      </c>
      <c r="T568" s="81">
        <f t="shared" si="368"/>
        <v>10.079999999999984</v>
      </c>
      <c r="U568" s="81">
        <f t="shared" si="368"/>
        <v>10.079999999999984</v>
      </c>
      <c r="V568" s="81">
        <f t="shared" si="368"/>
        <v>10.079999999999984</v>
      </c>
      <c r="W568" s="81">
        <f t="shared" si="368"/>
        <v>10.079999999999984</v>
      </c>
      <c r="X568" s="81">
        <f t="shared" si="368"/>
        <v>12.599999999999994</v>
      </c>
      <c r="Y568" s="81">
        <f t="shared" si="368"/>
        <v>12.599999999999994</v>
      </c>
      <c r="Z568" s="81">
        <f t="shared" si="368"/>
        <v>15.119999999999976</v>
      </c>
      <c r="AA568" s="81">
        <f t="shared" si="368"/>
        <v>15.119999999999976</v>
      </c>
      <c r="AB568" s="81">
        <f t="shared" si="368"/>
        <v>15.119999999999976</v>
      </c>
      <c r="AC568" s="81">
        <f t="shared" si="368"/>
        <v>15.119999999999976</v>
      </c>
      <c r="AD568" s="81">
        <f t="shared" si="368"/>
        <v>17.639999999999986</v>
      </c>
      <c r="AE568" s="81">
        <f t="shared" si="368"/>
        <v>17.639999999999986</v>
      </c>
      <c r="AF568" s="81">
        <f t="shared" si="368"/>
        <v>17.639999999999986</v>
      </c>
    </row>
    <row r="569" spans="2:32" ht="12" customHeight="1">
      <c r="R569" s="140" t="s">
        <v>91</v>
      </c>
      <c r="S569" s="140"/>
      <c r="T569" s="80">
        <f t="shared" ref="T569:AF569" si="369">T62-0.93*T62</f>
        <v>7.5599999999999881</v>
      </c>
      <c r="U569" s="80">
        <f t="shared" si="369"/>
        <v>10.079999999999984</v>
      </c>
      <c r="V569" s="80">
        <f t="shared" si="369"/>
        <v>10.079999999999984</v>
      </c>
      <c r="W569" s="80">
        <f t="shared" si="369"/>
        <v>10.079999999999984</v>
      </c>
      <c r="X569" s="80">
        <f t="shared" si="369"/>
        <v>10.079999999999984</v>
      </c>
      <c r="Y569" s="80">
        <f t="shared" si="369"/>
        <v>12.599999999999994</v>
      </c>
      <c r="Z569" s="80">
        <f t="shared" si="369"/>
        <v>12.599999999999994</v>
      </c>
      <c r="AA569" s="80">
        <f t="shared" si="369"/>
        <v>12.599999999999994</v>
      </c>
      <c r="AB569" s="80">
        <f t="shared" si="369"/>
        <v>12.599999999999994</v>
      </c>
      <c r="AC569" s="80">
        <f t="shared" si="369"/>
        <v>15.119999999999976</v>
      </c>
      <c r="AD569" s="80">
        <f t="shared" si="369"/>
        <v>15.119999999999976</v>
      </c>
      <c r="AE569" s="80">
        <f t="shared" si="369"/>
        <v>15.119999999999976</v>
      </c>
      <c r="AF569" s="80">
        <f t="shared" si="369"/>
        <v>15.119999999999976</v>
      </c>
    </row>
    <row r="570" spans="2:32" ht="12" customHeight="1">
      <c r="S570" s="138" t="s">
        <v>90</v>
      </c>
      <c r="T570" s="138"/>
      <c r="U570" s="81">
        <f t="shared" ref="U570:AF570" si="370">U63-0.93*U63</f>
        <v>7.5599999999999881</v>
      </c>
      <c r="V570" s="81">
        <f t="shared" si="370"/>
        <v>8.8199999999999932</v>
      </c>
      <c r="W570" s="81">
        <f t="shared" si="370"/>
        <v>10.079999999999984</v>
      </c>
      <c r="X570" s="81">
        <f t="shared" si="370"/>
        <v>10.079999999999984</v>
      </c>
      <c r="Y570" s="81">
        <f t="shared" si="370"/>
        <v>10.079999999999984</v>
      </c>
      <c r="Z570" s="81">
        <f t="shared" si="370"/>
        <v>12.599999999999994</v>
      </c>
      <c r="AA570" s="81">
        <f t="shared" si="370"/>
        <v>12.599999999999994</v>
      </c>
      <c r="AB570" s="81">
        <f t="shared" si="370"/>
        <v>12.599999999999994</v>
      </c>
      <c r="AC570" s="81">
        <f t="shared" si="370"/>
        <v>12.599999999999994</v>
      </c>
      <c r="AD570" s="81">
        <f t="shared" si="370"/>
        <v>15.119999999999976</v>
      </c>
      <c r="AE570" s="81">
        <f t="shared" si="370"/>
        <v>15.119999999999976</v>
      </c>
      <c r="AF570" s="81">
        <f t="shared" si="370"/>
        <v>15.119999999999976</v>
      </c>
    </row>
    <row r="571" spans="2:32" ht="12" customHeight="1">
      <c r="T571" s="137" t="s">
        <v>89</v>
      </c>
      <c r="U571" s="137"/>
      <c r="V571" s="80">
        <f t="shared" ref="V571:AF571" si="371">V64-0.93*V64</f>
        <v>7.5599999999999881</v>
      </c>
      <c r="W571" s="80">
        <f t="shared" si="371"/>
        <v>7.5599999999999881</v>
      </c>
      <c r="X571" s="80">
        <f t="shared" si="371"/>
        <v>8.8199999999999932</v>
      </c>
      <c r="Y571" s="80">
        <f t="shared" si="371"/>
        <v>10.079999999999984</v>
      </c>
      <c r="Z571" s="80">
        <f t="shared" si="371"/>
        <v>10.079999999999984</v>
      </c>
      <c r="AA571" s="80">
        <f t="shared" si="371"/>
        <v>10.079999999999984</v>
      </c>
      <c r="AB571" s="80">
        <f t="shared" si="371"/>
        <v>10.079999999999984</v>
      </c>
      <c r="AC571" s="80">
        <f t="shared" si="371"/>
        <v>11.340000000000003</v>
      </c>
      <c r="AD571" s="80">
        <f t="shared" si="371"/>
        <v>12.599999999999994</v>
      </c>
      <c r="AE571" s="80">
        <f t="shared" si="371"/>
        <v>12.599999999999994</v>
      </c>
      <c r="AF571" s="80">
        <f t="shared" si="371"/>
        <v>12.599999999999994</v>
      </c>
    </row>
    <row r="572" spans="2:32" ht="12" customHeight="1">
      <c r="C572" s="142" t="s">
        <v>88</v>
      </c>
      <c r="D572" s="142"/>
      <c r="E572" s="142"/>
      <c r="F572" s="142"/>
      <c r="G572" s="142"/>
      <c r="H572" s="142"/>
      <c r="I572" s="142"/>
      <c r="J572" s="142"/>
      <c r="K572" s="142"/>
      <c r="L572" s="142"/>
      <c r="M572" s="142"/>
      <c r="N572" s="142"/>
      <c r="O572" s="142"/>
      <c r="U572" s="138" t="s">
        <v>37</v>
      </c>
      <c r="V572" s="138"/>
      <c r="W572" s="81">
        <f t="shared" ref="W572:AF572" si="372">W65-0.93*W65</f>
        <v>7.5599999999999881</v>
      </c>
      <c r="X572" s="81">
        <f t="shared" si="372"/>
        <v>7.5599999999999881</v>
      </c>
      <c r="Y572" s="81">
        <f t="shared" si="372"/>
        <v>10.079999999999984</v>
      </c>
      <c r="Z572" s="81">
        <f t="shared" si="372"/>
        <v>10.079999999999984</v>
      </c>
      <c r="AA572" s="81">
        <f t="shared" si="372"/>
        <v>10.079999999999984</v>
      </c>
      <c r="AB572" s="81">
        <f t="shared" si="372"/>
        <v>10.079999999999984</v>
      </c>
      <c r="AC572" s="81">
        <f t="shared" si="372"/>
        <v>11.340000000000003</v>
      </c>
      <c r="AD572" s="81">
        <f t="shared" si="372"/>
        <v>11.340000000000003</v>
      </c>
      <c r="AE572" s="81">
        <f t="shared" si="372"/>
        <v>11.340000000000003</v>
      </c>
      <c r="AF572" s="81">
        <f t="shared" si="372"/>
        <v>11.340000000000003</v>
      </c>
    </row>
    <row r="573" spans="2:32" ht="12" customHeight="1">
      <c r="B573" s="143" t="s">
        <v>87</v>
      </c>
      <c r="C573" s="143"/>
      <c r="D573" s="143"/>
      <c r="E573" s="143"/>
      <c r="F573" s="143"/>
      <c r="G573" s="143"/>
      <c r="H573" s="143"/>
      <c r="I573" s="143"/>
      <c r="J573" s="143"/>
      <c r="K573" s="143"/>
      <c r="L573" s="143"/>
      <c r="M573" s="143"/>
      <c r="N573" s="143"/>
      <c r="O573" s="143"/>
      <c r="P573" s="143"/>
      <c r="U573" s="140" t="s">
        <v>38</v>
      </c>
      <c r="V573" s="140"/>
      <c r="W573" s="140"/>
      <c r="X573" s="80">
        <f t="shared" ref="X573:AF573" si="373">X66-0.93*X66</f>
        <v>7.5599999999999881</v>
      </c>
      <c r="Y573" s="80">
        <f t="shared" si="373"/>
        <v>8.8199999999999932</v>
      </c>
      <c r="Z573" s="80">
        <f t="shared" si="373"/>
        <v>10.079999999999984</v>
      </c>
      <c r="AA573" s="80">
        <f t="shared" si="373"/>
        <v>10.079999999999984</v>
      </c>
      <c r="AB573" s="80">
        <f t="shared" si="373"/>
        <v>10.079999999999984</v>
      </c>
      <c r="AC573" s="80">
        <f t="shared" si="373"/>
        <v>10.079999999999984</v>
      </c>
      <c r="AD573" s="80">
        <f t="shared" si="373"/>
        <v>11.340000000000003</v>
      </c>
      <c r="AE573" s="80">
        <f t="shared" si="373"/>
        <v>11.340000000000003</v>
      </c>
      <c r="AF573" s="80">
        <f t="shared" si="373"/>
        <v>11.340000000000003</v>
      </c>
    </row>
    <row r="574" spans="2:32" ht="12" customHeight="1">
      <c r="C574" s="142" t="s">
        <v>86</v>
      </c>
      <c r="D574" s="142"/>
      <c r="E574" s="142"/>
      <c r="F574" s="142"/>
      <c r="G574" s="142"/>
      <c r="H574" s="142"/>
      <c r="I574" s="142"/>
      <c r="J574" s="142"/>
      <c r="K574" s="142"/>
      <c r="L574" s="142"/>
      <c r="M574" s="142"/>
      <c r="N574" s="142"/>
      <c r="O574" s="142"/>
      <c r="W574" s="139" t="s">
        <v>39</v>
      </c>
      <c r="X574" s="139"/>
      <c r="Y574" s="81">
        <f t="shared" ref="Y574:AF574" si="374">Y67-0.93*Y67</f>
        <v>7.5599999999999881</v>
      </c>
      <c r="Z574" s="81">
        <f t="shared" si="374"/>
        <v>8.8199999999999932</v>
      </c>
      <c r="AA574" s="81">
        <f t="shared" si="374"/>
        <v>8.8199999999999932</v>
      </c>
      <c r="AB574" s="81">
        <f t="shared" si="374"/>
        <v>8.8199999999999932</v>
      </c>
      <c r="AC574" s="81">
        <f t="shared" si="374"/>
        <v>10.079999999999984</v>
      </c>
      <c r="AD574" s="81">
        <f t="shared" si="374"/>
        <v>11.340000000000003</v>
      </c>
      <c r="AE574" s="81">
        <f t="shared" si="374"/>
        <v>11.340000000000003</v>
      </c>
      <c r="AF574" s="81">
        <f t="shared" si="374"/>
        <v>11.340000000000003</v>
      </c>
    </row>
    <row r="575" spans="2:32" ht="12" customHeight="1">
      <c r="X575" s="140" t="s">
        <v>40</v>
      </c>
      <c r="Y575" s="140"/>
      <c r="Z575" s="80">
        <f t="shared" ref="Z575:AF575" si="375">Z68-0.93*Z68</f>
        <v>7.5599999999999881</v>
      </c>
      <c r="AA575" s="80">
        <f t="shared" si="375"/>
        <v>7.5599999999999881</v>
      </c>
      <c r="AB575" s="80">
        <f t="shared" si="375"/>
        <v>7.5599999999999881</v>
      </c>
      <c r="AC575" s="80">
        <f t="shared" si="375"/>
        <v>10.079999999999984</v>
      </c>
      <c r="AD575" s="80">
        <f t="shared" si="375"/>
        <v>10.079999999999984</v>
      </c>
      <c r="AE575" s="80">
        <f t="shared" si="375"/>
        <v>10.079999999999984</v>
      </c>
      <c r="AF575" s="80">
        <f t="shared" si="375"/>
        <v>10.079999999999984</v>
      </c>
    </row>
    <row r="576" spans="2:32" ht="12" customHeight="1">
      <c r="X576" s="138" t="s">
        <v>41</v>
      </c>
      <c r="Y576" s="138"/>
      <c r="Z576" s="138"/>
      <c r="AA576" s="81">
        <f t="shared" ref="AA576:AF576" si="376">AA69-0.93*AA69</f>
        <v>6.2999999999999972</v>
      </c>
      <c r="AB576" s="81">
        <f t="shared" si="376"/>
        <v>7.5599999999999881</v>
      </c>
      <c r="AC576" s="81">
        <f t="shared" si="376"/>
        <v>8.8199999999999932</v>
      </c>
      <c r="AD576" s="81">
        <f t="shared" si="376"/>
        <v>10.079999999999984</v>
      </c>
      <c r="AE576" s="81">
        <f t="shared" si="376"/>
        <v>10.079999999999984</v>
      </c>
      <c r="AF576" s="81">
        <f t="shared" si="376"/>
        <v>10.079999999999984</v>
      </c>
    </row>
    <row r="577" spans="25:32" ht="12" customHeight="1">
      <c r="Y577" s="140" t="s">
        <v>42</v>
      </c>
      <c r="Z577" s="140"/>
      <c r="AA577" s="140"/>
      <c r="AB577" s="80">
        <f>AB70-0.93*AB70</f>
        <v>6.2999999999999972</v>
      </c>
      <c r="AC577" s="80">
        <f>AC70-0.93*AC70</f>
        <v>7.5599999999999881</v>
      </c>
      <c r="AD577" s="80">
        <f>AD70-0.93*AD70</f>
        <v>10.079999999999984</v>
      </c>
      <c r="AE577" s="80">
        <f>AE70-0.93*AE70</f>
        <v>10.079999999999984</v>
      </c>
      <c r="AF577" s="80">
        <f>AF70-0.93*AF70</f>
        <v>10.079999999999984</v>
      </c>
    </row>
    <row r="578" spans="25:32" ht="12" customHeight="1">
      <c r="Z578" s="138" t="s">
        <v>43</v>
      </c>
      <c r="AA578" s="138"/>
      <c r="AB578" s="138"/>
      <c r="AC578" s="81">
        <f>AC71-0.93*AC71</f>
        <v>7.5599999999999881</v>
      </c>
      <c r="AD578" s="81">
        <f>AD71-0.93*AD71</f>
        <v>10.079999999999984</v>
      </c>
      <c r="AE578" s="81">
        <f>AE71-0.93*AE71</f>
        <v>10.079999999999984</v>
      </c>
      <c r="AF578" s="81">
        <f>AF71-0.93*AF71</f>
        <v>10.079999999999984</v>
      </c>
    </row>
    <row r="579" spans="25:32" ht="12" customHeight="1">
      <c r="AB579" s="140" t="s">
        <v>44</v>
      </c>
      <c r="AC579" s="140"/>
      <c r="AD579" s="80">
        <f>AD72-0.93*AD72</f>
        <v>7.5599999999999881</v>
      </c>
      <c r="AE579" s="80">
        <f>AE72-0.93*AE72</f>
        <v>7.5599999999999881</v>
      </c>
      <c r="AF579" s="80">
        <f>AF72-0.93*AF72</f>
        <v>7.5599999999999881</v>
      </c>
    </row>
    <row r="580" spans="25:32" ht="12" customHeight="1">
      <c r="AA580" s="138" t="s">
        <v>45</v>
      </c>
      <c r="AB580" s="138"/>
      <c r="AC580" s="138"/>
      <c r="AD580" s="138"/>
      <c r="AE580" s="81">
        <f>AE73-0.93*AE73</f>
        <v>6.2999999999999972</v>
      </c>
      <c r="AF580" s="81">
        <f>AF73-0.93*AF73</f>
        <v>6.2999999999999972</v>
      </c>
    </row>
    <row r="581" spans="25:32" ht="12" customHeight="1">
      <c r="AB581" s="140" t="s">
        <v>85</v>
      </c>
      <c r="AC581" s="140"/>
      <c r="AD581" s="140"/>
      <c r="AE581" s="140"/>
      <c r="AF581" s="80">
        <f>AF74-0.93*AF74</f>
        <v>5.039999999999992</v>
      </c>
    </row>
    <row r="582" spans="25:32" ht="12" customHeight="1"/>
    <row r="583" spans="25:32" ht="12" customHeight="1"/>
    <row r="584" spans="25:32" ht="12" customHeight="1"/>
    <row r="585" spans="25:32" ht="12" customHeight="1"/>
    <row r="586" spans="25:32" ht="12" customHeight="1"/>
    <row r="587" spans="25:32" ht="12" customHeight="1"/>
    <row r="588" spans="25:32" ht="12" customHeight="1"/>
    <row r="589" spans="25:32" ht="12" customHeight="1"/>
    <row r="590" spans="25:32" ht="12" customHeight="1"/>
    <row r="591" spans="25:32" ht="12" customHeight="1"/>
    <row r="592" spans="25:3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</sheetData>
  <mergeCells count="496">
    <mergeCell ref="AA580:AD580"/>
    <mergeCell ref="AB581:AE581"/>
    <mergeCell ref="B573:P573"/>
    <mergeCell ref="U573:W573"/>
    <mergeCell ref="C574:O574"/>
    <mergeCell ref="W574:X574"/>
    <mergeCell ref="X575:Y575"/>
    <mergeCell ref="X576:Z576"/>
    <mergeCell ref="P567:Q567"/>
    <mergeCell ref="Q568:R568"/>
    <mergeCell ref="R569:S569"/>
    <mergeCell ref="S570:T570"/>
    <mergeCell ref="T571:U571"/>
    <mergeCell ref="Y577:AA577"/>
    <mergeCell ref="Z578:AB578"/>
    <mergeCell ref="AB579:AC579"/>
    <mergeCell ref="C554:D554"/>
    <mergeCell ref="D555:E555"/>
    <mergeCell ref="E556:F556"/>
    <mergeCell ref="F557:G557"/>
    <mergeCell ref="G558:H558"/>
    <mergeCell ref="G559:I559"/>
    <mergeCell ref="I560:J560"/>
    <mergeCell ref="C572:O572"/>
    <mergeCell ref="U572:V572"/>
    <mergeCell ref="J561:K561"/>
    <mergeCell ref="K562:L562"/>
    <mergeCell ref="L563:M563"/>
    <mergeCell ref="L564:N564"/>
    <mergeCell ref="N565:O565"/>
    <mergeCell ref="O566:P566"/>
    <mergeCell ref="X536:Y536"/>
    <mergeCell ref="X537:Z537"/>
    <mergeCell ref="Y538:AA538"/>
    <mergeCell ref="Z539:AB539"/>
    <mergeCell ref="AB540:AC540"/>
    <mergeCell ref="AA541:AD541"/>
    <mergeCell ref="AB542:AE542"/>
    <mergeCell ref="A552:B552"/>
    <mergeCell ref="A553:C553"/>
    <mergeCell ref="Q529:R529"/>
    <mergeCell ref="R530:S530"/>
    <mergeCell ref="S531:T531"/>
    <mergeCell ref="T532:U532"/>
    <mergeCell ref="C533:O533"/>
    <mergeCell ref="U533:V533"/>
    <mergeCell ref="B534:P534"/>
    <mergeCell ref="U534:W534"/>
    <mergeCell ref="C535:O535"/>
    <mergeCell ref="W535:X535"/>
    <mergeCell ref="G520:I520"/>
    <mergeCell ref="I521:J521"/>
    <mergeCell ref="J522:K522"/>
    <mergeCell ref="K523:L523"/>
    <mergeCell ref="L524:M524"/>
    <mergeCell ref="L525:N525"/>
    <mergeCell ref="N526:O526"/>
    <mergeCell ref="O527:P527"/>
    <mergeCell ref="P528:Q528"/>
    <mergeCell ref="AA502:AD502"/>
    <mergeCell ref="AB503:AE503"/>
    <mergeCell ref="A513:B513"/>
    <mergeCell ref="A514:C514"/>
    <mergeCell ref="C515:D515"/>
    <mergeCell ref="D516:E516"/>
    <mergeCell ref="E517:F517"/>
    <mergeCell ref="F518:G518"/>
    <mergeCell ref="G519:H519"/>
    <mergeCell ref="B495:P495"/>
    <mergeCell ref="U495:W495"/>
    <mergeCell ref="C496:O496"/>
    <mergeCell ref="W496:X496"/>
    <mergeCell ref="X497:Y497"/>
    <mergeCell ref="X498:Z498"/>
    <mergeCell ref="Y499:AA499"/>
    <mergeCell ref="Z500:AB500"/>
    <mergeCell ref="AB501:AC501"/>
    <mergeCell ref="L486:N486"/>
    <mergeCell ref="N487:O487"/>
    <mergeCell ref="O488:P488"/>
    <mergeCell ref="P489:Q489"/>
    <mergeCell ref="Q490:R490"/>
    <mergeCell ref="R491:S491"/>
    <mergeCell ref="S492:T492"/>
    <mergeCell ref="T493:U493"/>
    <mergeCell ref="C494:O494"/>
    <mergeCell ref="U494:V494"/>
    <mergeCell ref="D477:E477"/>
    <mergeCell ref="E478:F478"/>
    <mergeCell ref="F479:G479"/>
    <mergeCell ref="G480:H480"/>
    <mergeCell ref="G481:I481"/>
    <mergeCell ref="I482:J482"/>
    <mergeCell ref="J483:K483"/>
    <mergeCell ref="K484:L484"/>
    <mergeCell ref="L485:M485"/>
    <mergeCell ref="X459:Z459"/>
    <mergeCell ref="Y460:AA460"/>
    <mergeCell ref="Z461:AB461"/>
    <mergeCell ref="AB462:AC462"/>
    <mergeCell ref="AA463:AD463"/>
    <mergeCell ref="AB464:AE464"/>
    <mergeCell ref="A474:B474"/>
    <mergeCell ref="A475:C475"/>
    <mergeCell ref="C476:D476"/>
    <mergeCell ref="S453:T453"/>
    <mergeCell ref="T454:U454"/>
    <mergeCell ref="C455:O455"/>
    <mergeCell ref="U455:V455"/>
    <mergeCell ref="B456:P456"/>
    <mergeCell ref="U456:W456"/>
    <mergeCell ref="C457:O457"/>
    <mergeCell ref="W457:X457"/>
    <mergeCell ref="X458:Y458"/>
    <mergeCell ref="J444:K444"/>
    <mergeCell ref="K445:L445"/>
    <mergeCell ref="L446:M446"/>
    <mergeCell ref="L447:N447"/>
    <mergeCell ref="N448:O448"/>
    <mergeCell ref="O449:P449"/>
    <mergeCell ref="P450:Q450"/>
    <mergeCell ref="Q451:R451"/>
    <mergeCell ref="R452:S452"/>
    <mergeCell ref="A435:B435"/>
    <mergeCell ref="A436:C436"/>
    <mergeCell ref="C437:D437"/>
    <mergeCell ref="D438:E438"/>
    <mergeCell ref="E439:F439"/>
    <mergeCell ref="F440:G440"/>
    <mergeCell ref="G441:H441"/>
    <mergeCell ref="G442:I442"/>
    <mergeCell ref="I443:J443"/>
    <mergeCell ref="C418:O418"/>
    <mergeCell ref="W418:X418"/>
    <mergeCell ref="X419:Y419"/>
    <mergeCell ref="X420:Z420"/>
    <mergeCell ref="Y421:AA421"/>
    <mergeCell ref="Z422:AB422"/>
    <mergeCell ref="AB423:AC423"/>
    <mergeCell ref="AA424:AD424"/>
    <mergeCell ref="AB425:AE425"/>
    <mergeCell ref="O410:P410"/>
    <mergeCell ref="P411:Q411"/>
    <mergeCell ref="Q412:R412"/>
    <mergeCell ref="R413:S413"/>
    <mergeCell ref="S414:T414"/>
    <mergeCell ref="T415:U415"/>
    <mergeCell ref="C416:O416"/>
    <mergeCell ref="U416:V416"/>
    <mergeCell ref="B417:P417"/>
    <mergeCell ref="U417:W417"/>
    <mergeCell ref="F401:G401"/>
    <mergeCell ref="G402:H402"/>
    <mergeCell ref="G403:I403"/>
    <mergeCell ref="I404:J404"/>
    <mergeCell ref="J405:K405"/>
    <mergeCell ref="K406:L406"/>
    <mergeCell ref="L407:M407"/>
    <mergeCell ref="L408:N408"/>
    <mergeCell ref="N409:O409"/>
    <mergeCell ref="Z383:AB383"/>
    <mergeCell ref="AB384:AC384"/>
    <mergeCell ref="AA385:AD385"/>
    <mergeCell ref="AB386:AE386"/>
    <mergeCell ref="A396:B396"/>
    <mergeCell ref="A397:C397"/>
    <mergeCell ref="C398:D398"/>
    <mergeCell ref="D399:E399"/>
    <mergeCell ref="E400:F400"/>
    <mergeCell ref="C377:O377"/>
    <mergeCell ref="U377:V377"/>
    <mergeCell ref="B378:P378"/>
    <mergeCell ref="U378:W378"/>
    <mergeCell ref="C379:O379"/>
    <mergeCell ref="W379:X379"/>
    <mergeCell ref="X380:Y380"/>
    <mergeCell ref="X381:Z381"/>
    <mergeCell ref="Y382:AA382"/>
    <mergeCell ref="L368:M368"/>
    <mergeCell ref="L369:N369"/>
    <mergeCell ref="N370:O370"/>
    <mergeCell ref="O371:P371"/>
    <mergeCell ref="P372:Q372"/>
    <mergeCell ref="Q373:R373"/>
    <mergeCell ref="R374:S374"/>
    <mergeCell ref="S375:T375"/>
    <mergeCell ref="T376:U376"/>
    <mergeCell ref="C359:D359"/>
    <mergeCell ref="D360:E360"/>
    <mergeCell ref="E361:F361"/>
    <mergeCell ref="F362:G362"/>
    <mergeCell ref="G363:H363"/>
    <mergeCell ref="G364:I364"/>
    <mergeCell ref="I365:J365"/>
    <mergeCell ref="J366:K366"/>
    <mergeCell ref="K367:L367"/>
    <mergeCell ref="X341:Y341"/>
    <mergeCell ref="X342:Z342"/>
    <mergeCell ref="Y343:AA343"/>
    <mergeCell ref="Z344:AB344"/>
    <mergeCell ref="AB345:AC345"/>
    <mergeCell ref="AA346:AD346"/>
    <mergeCell ref="AB347:AE347"/>
    <mergeCell ref="A357:B357"/>
    <mergeCell ref="A358:C358"/>
    <mergeCell ref="Q334:R334"/>
    <mergeCell ref="R335:S335"/>
    <mergeCell ref="S336:T336"/>
    <mergeCell ref="T337:U337"/>
    <mergeCell ref="C338:O338"/>
    <mergeCell ref="U338:V338"/>
    <mergeCell ref="B339:P339"/>
    <mergeCell ref="U339:W339"/>
    <mergeCell ref="C340:O340"/>
    <mergeCell ref="W340:X340"/>
    <mergeCell ref="G325:I325"/>
    <mergeCell ref="I326:J326"/>
    <mergeCell ref="J327:K327"/>
    <mergeCell ref="K328:L328"/>
    <mergeCell ref="L329:M329"/>
    <mergeCell ref="L330:N330"/>
    <mergeCell ref="N331:O331"/>
    <mergeCell ref="O332:P332"/>
    <mergeCell ref="P333:Q333"/>
    <mergeCell ref="AA307:AD307"/>
    <mergeCell ref="AB308:AE308"/>
    <mergeCell ref="A318:B318"/>
    <mergeCell ref="A319:C319"/>
    <mergeCell ref="C320:D320"/>
    <mergeCell ref="D321:E321"/>
    <mergeCell ref="E322:F322"/>
    <mergeCell ref="F323:G323"/>
    <mergeCell ref="G324:H324"/>
    <mergeCell ref="B300:P300"/>
    <mergeCell ref="U300:W300"/>
    <mergeCell ref="C301:O301"/>
    <mergeCell ref="W301:X301"/>
    <mergeCell ref="X302:Y302"/>
    <mergeCell ref="X303:Z303"/>
    <mergeCell ref="Y304:AA304"/>
    <mergeCell ref="Z305:AB305"/>
    <mergeCell ref="AB306:AC306"/>
    <mergeCell ref="L291:N291"/>
    <mergeCell ref="N292:O292"/>
    <mergeCell ref="O293:P293"/>
    <mergeCell ref="P294:Q294"/>
    <mergeCell ref="Q295:R295"/>
    <mergeCell ref="R296:S296"/>
    <mergeCell ref="S297:T297"/>
    <mergeCell ref="T298:U298"/>
    <mergeCell ref="C299:O299"/>
    <mergeCell ref="U299:V299"/>
    <mergeCell ref="D282:E282"/>
    <mergeCell ref="E283:F283"/>
    <mergeCell ref="F284:G284"/>
    <mergeCell ref="G285:H285"/>
    <mergeCell ref="G286:I286"/>
    <mergeCell ref="I287:J287"/>
    <mergeCell ref="J288:K288"/>
    <mergeCell ref="K289:L289"/>
    <mergeCell ref="L290:M290"/>
    <mergeCell ref="X264:Z264"/>
    <mergeCell ref="Y265:AA265"/>
    <mergeCell ref="Z266:AB266"/>
    <mergeCell ref="AB267:AC267"/>
    <mergeCell ref="AA268:AD268"/>
    <mergeCell ref="AB269:AE269"/>
    <mergeCell ref="A279:B279"/>
    <mergeCell ref="A280:C280"/>
    <mergeCell ref="C281:D281"/>
    <mergeCell ref="S258:T258"/>
    <mergeCell ref="T259:U259"/>
    <mergeCell ref="C260:O260"/>
    <mergeCell ref="U260:V260"/>
    <mergeCell ref="B261:P261"/>
    <mergeCell ref="U261:W261"/>
    <mergeCell ref="C262:O262"/>
    <mergeCell ref="W262:X262"/>
    <mergeCell ref="X263:Y263"/>
    <mergeCell ref="J249:K249"/>
    <mergeCell ref="K250:L250"/>
    <mergeCell ref="L251:M251"/>
    <mergeCell ref="L252:N252"/>
    <mergeCell ref="N253:O253"/>
    <mergeCell ref="O254:P254"/>
    <mergeCell ref="P255:Q255"/>
    <mergeCell ref="Q256:R256"/>
    <mergeCell ref="R257:S257"/>
    <mergeCell ref="A240:B240"/>
    <mergeCell ref="A241:C241"/>
    <mergeCell ref="C242:D242"/>
    <mergeCell ref="D243:E243"/>
    <mergeCell ref="E244:F244"/>
    <mergeCell ref="F245:G245"/>
    <mergeCell ref="G246:H246"/>
    <mergeCell ref="G247:I247"/>
    <mergeCell ref="I248:J248"/>
    <mergeCell ref="C223:O223"/>
    <mergeCell ref="W223:X223"/>
    <mergeCell ref="X224:Y224"/>
    <mergeCell ref="X225:Z225"/>
    <mergeCell ref="Y226:AA226"/>
    <mergeCell ref="Z227:AB227"/>
    <mergeCell ref="AB228:AC228"/>
    <mergeCell ref="AA229:AD229"/>
    <mergeCell ref="AB230:AE230"/>
    <mergeCell ref="O215:P215"/>
    <mergeCell ref="P216:Q216"/>
    <mergeCell ref="Q217:R217"/>
    <mergeCell ref="R218:S218"/>
    <mergeCell ref="S219:T219"/>
    <mergeCell ref="T220:U220"/>
    <mergeCell ref="C221:O221"/>
    <mergeCell ref="U221:V221"/>
    <mergeCell ref="B222:P222"/>
    <mergeCell ref="U222:W222"/>
    <mergeCell ref="F206:G206"/>
    <mergeCell ref="G207:H207"/>
    <mergeCell ref="G208:I208"/>
    <mergeCell ref="I209:J209"/>
    <mergeCell ref="J210:K210"/>
    <mergeCell ref="K211:L211"/>
    <mergeCell ref="L212:M212"/>
    <mergeCell ref="L213:N213"/>
    <mergeCell ref="N214:O214"/>
    <mergeCell ref="Z188:AB188"/>
    <mergeCell ref="AB189:AC189"/>
    <mergeCell ref="AA190:AD190"/>
    <mergeCell ref="AB191:AE191"/>
    <mergeCell ref="A201:B201"/>
    <mergeCell ref="A202:C202"/>
    <mergeCell ref="C203:D203"/>
    <mergeCell ref="D204:E204"/>
    <mergeCell ref="E205:F205"/>
    <mergeCell ref="C182:O182"/>
    <mergeCell ref="U182:V182"/>
    <mergeCell ref="B183:P183"/>
    <mergeCell ref="U183:W183"/>
    <mergeCell ref="C184:O184"/>
    <mergeCell ref="W184:X184"/>
    <mergeCell ref="X185:Y185"/>
    <mergeCell ref="X186:Z186"/>
    <mergeCell ref="Y187:AA187"/>
    <mergeCell ref="L173:M173"/>
    <mergeCell ref="L174:N174"/>
    <mergeCell ref="N175:O175"/>
    <mergeCell ref="O176:P176"/>
    <mergeCell ref="P177:Q177"/>
    <mergeCell ref="Q178:R178"/>
    <mergeCell ref="R179:S179"/>
    <mergeCell ref="S180:T180"/>
    <mergeCell ref="T181:U181"/>
    <mergeCell ref="C164:D164"/>
    <mergeCell ref="D165:E165"/>
    <mergeCell ref="E166:F166"/>
    <mergeCell ref="F167:G167"/>
    <mergeCell ref="G168:H168"/>
    <mergeCell ref="G169:I169"/>
    <mergeCell ref="I170:J170"/>
    <mergeCell ref="J171:K171"/>
    <mergeCell ref="K172:L172"/>
    <mergeCell ref="X146:Y146"/>
    <mergeCell ref="X147:Z147"/>
    <mergeCell ref="Y148:AA148"/>
    <mergeCell ref="Z149:AB149"/>
    <mergeCell ref="AB150:AC150"/>
    <mergeCell ref="AA151:AD151"/>
    <mergeCell ref="AB152:AE152"/>
    <mergeCell ref="A162:B162"/>
    <mergeCell ref="A163:C163"/>
    <mergeCell ref="Q139:R139"/>
    <mergeCell ref="R140:S140"/>
    <mergeCell ref="S141:T141"/>
    <mergeCell ref="T142:U142"/>
    <mergeCell ref="C143:O143"/>
    <mergeCell ref="U143:V143"/>
    <mergeCell ref="B144:P144"/>
    <mergeCell ref="U144:W144"/>
    <mergeCell ref="C145:O145"/>
    <mergeCell ref="W145:X145"/>
    <mergeCell ref="G130:I130"/>
    <mergeCell ref="I131:J131"/>
    <mergeCell ref="J132:K132"/>
    <mergeCell ref="K133:L133"/>
    <mergeCell ref="L134:M134"/>
    <mergeCell ref="L135:N135"/>
    <mergeCell ref="N136:O136"/>
    <mergeCell ref="O137:P137"/>
    <mergeCell ref="P138:Q138"/>
    <mergeCell ref="AA112:AD112"/>
    <mergeCell ref="AB113:AE113"/>
    <mergeCell ref="A123:B123"/>
    <mergeCell ref="A124:C124"/>
    <mergeCell ref="C125:D125"/>
    <mergeCell ref="D126:E126"/>
    <mergeCell ref="E127:F127"/>
    <mergeCell ref="F128:G128"/>
    <mergeCell ref="G129:H129"/>
    <mergeCell ref="B105:P105"/>
    <mergeCell ref="U105:W105"/>
    <mergeCell ref="C106:O106"/>
    <mergeCell ref="W106:X106"/>
    <mergeCell ref="X107:Y107"/>
    <mergeCell ref="X108:Z108"/>
    <mergeCell ref="Y109:AA109"/>
    <mergeCell ref="Z110:AB110"/>
    <mergeCell ref="AB111:AC111"/>
    <mergeCell ref="L96:N96"/>
    <mergeCell ref="N97:O97"/>
    <mergeCell ref="O98:P98"/>
    <mergeCell ref="P99:Q99"/>
    <mergeCell ref="Q100:R100"/>
    <mergeCell ref="R101:S101"/>
    <mergeCell ref="S102:T102"/>
    <mergeCell ref="T103:U103"/>
    <mergeCell ref="C104:O104"/>
    <mergeCell ref="U104:V104"/>
    <mergeCell ref="D87:E87"/>
    <mergeCell ref="E88:F88"/>
    <mergeCell ref="F89:G89"/>
    <mergeCell ref="G90:H90"/>
    <mergeCell ref="G91:I91"/>
    <mergeCell ref="I92:J92"/>
    <mergeCell ref="J93:K93"/>
    <mergeCell ref="K94:L94"/>
    <mergeCell ref="L95:M95"/>
    <mergeCell ref="X69:Z69"/>
    <mergeCell ref="Y70:AA70"/>
    <mergeCell ref="Z71:AB71"/>
    <mergeCell ref="AB72:AC72"/>
    <mergeCell ref="AA73:AD73"/>
    <mergeCell ref="AB74:AE74"/>
    <mergeCell ref="A84:B84"/>
    <mergeCell ref="A85:C85"/>
    <mergeCell ref="C86:D86"/>
    <mergeCell ref="S63:T63"/>
    <mergeCell ref="T64:U64"/>
    <mergeCell ref="C65:O65"/>
    <mergeCell ref="U65:V65"/>
    <mergeCell ref="B66:P66"/>
    <mergeCell ref="U66:W66"/>
    <mergeCell ref="C67:O67"/>
    <mergeCell ref="W67:X67"/>
    <mergeCell ref="X68:Y68"/>
    <mergeCell ref="J54:K54"/>
    <mergeCell ref="K55:L55"/>
    <mergeCell ref="L56:M56"/>
    <mergeCell ref="L57:N57"/>
    <mergeCell ref="N58:O58"/>
    <mergeCell ref="O59:P59"/>
    <mergeCell ref="P60:Q60"/>
    <mergeCell ref="Q61:R61"/>
    <mergeCell ref="R62:S62"/>
    <mergeCell ref="A45:B45"/>
    <mergeCell ref="A46:C46"/>
    <mergeCell ref="C47:D47"/>
    <mergeCell ref="D48:E48"/>
    <mergeCell ref="E49:F49"/>
    <mergeCell ref="F50:G50"/>
    <mergeCell ref="G51:H51"/>
    <mergeCell ref="G52:I52"/>
    <mergeCell ref="I53:J53"/>
    <mergeCell ref="A6:B6"/>
    <mergeCell ref="A7:C7"/>
    <mergeCell ref="C8:D8"/>
    <mergeCell ref="D9:E9"/>
    <mergeCell ref="E10:F10"/>
    <mergeCell ref="AB35:AE35"/>
    <mergeCell ref="C26:O26"/>
    <mergeCell ref="C28:O28"/>
    <mergeCell ref="B27:P27"/>
    <mergeCell ref="AA34:AD34"/>
    <mergeCell ref="L17:M17"/>
    <mergeCell ref="L18:N18"/>
    <mergeCell ref="N19:O19"/>
    <mergeCell ref="P21:Q21"/>
    <mergeCell ref="O20:P20"/>
    <mergeCell ref="Q22:R22"/>
    <mergeCell ref="R23:S23"/>
    <mergeCell ref="S24:T24"/>
    <mergeCell ref="F11:G11"/>
    <mergeCell ref="G12:H12"/>
    <mergeCell ref="G13:I13"/>
    <mergeCell ref="I14:J14"/>
    <mergeCell ref="J15:K15"/>
    <mergeCell ref="K16:L16"/>
    <mergeCell ref="T25:U25"/>
    <mergeCell ref="AC36:AF36"/>
    <mergeCell ref="W28:X28"/>
    <mergeCell ref="X29:Y29"/>
    <mergeCell ref="X30:Z30"/>
    <mergeCell ref="Y31:AA31"/>
    <mergeCell ref="Z32:AB32"/>
    <mergeCell ref="AB33:AC33"/>
    <mergeCell ref="U26:V26"/>
    <mergeCell ref="U27:W27"/>
  </mergeCells>
  <printOptions horizontalCentered="1" verticalCentered="1"/>
  <pageMargins left="0.19685039370078741" right="0.19685039370078741" top="0.39370078740157483" bottom="0.39370078740157483" header="0" footer="0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rozkład</vt:lpstr>
      <vt:lpstr>wozo_km</vt:lpstr>
      <vt:lpstr>cennik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</dc:creator>
  <cp:lastModifiedBy>Tomasz Pazek</cp:lastModifiedBy>
  <cp:lastPrinted>2020-12-03T10:48:28Z</cp:lastPrinted>
  <dcterms:created xsi:type="dcterms:W3CDTF">2019-11-12T14:17:20Z</dcterms:created>
  <dcterms:modified xsi:type="dcterms:W3CDTF">2021-12-29T12:36:46Z</dcterms:modified>
</cp:coreProperties>
</file>