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en_skoroszyt"/>
  <mc:AlternateContent xmlns:mc="http://schemas.openxmlformats.org/markup-compatibility/2006">
    <mc:Choice Requires="x15">
      <x15ac:absPath xmlns:x15ac="http://schemas.microsoft.com/office/spreadsheetml/2010/11/ac" url="Z:\GRUPA ROBOCZA\Grupa Robocza ds. KSOW\GR ds. KSOW_2021\2. Uchwała nr 59_zmiana PO_tryb obiegowy\"/>
    </mc:Choice>
  </mc:AlternateContent>
  <xr:revisionPtr revIDLastSave="0" documentId="13_ncr:1_{6FEA7D6D-C3FD-4A55-8D9C-67B6AE23E35D}" xr6:coauthVersionLast="47" xr6:coauthVersionMax="47" xr10:uidLastSave="{00000000-0000-0000-0000-000000000000}"/>
  <bookViews>
    <workbookView xWindow="-120" yWindow="-120" windowWidth="29040" windowHeight="15840" tabRatio="851" activeTab="1" xr2:uid="{00000000-000D-0000-FFFF-FFFF00000000}"/>
  </bookViews>
  <sheets>
    <sheet name="Podsumowanie" sheetId="1" r:id="rId1"/>
    <sheet name="SW dolnośląskiego" sheetId="2" r:id="rId2"/>
    <sheet name="SW kujawsko-pomorskiego" sheetId="3" r:id="rId3"/>
    <sheet name="SW lubelskiego" sheetId="5" r:id="rId4"/>
    <sheet name="SW lubuskiego" sheetId="4" r:id="rId5"/>
    <sheet name="SW łódzkiego" sheetId="7" r:id="rId6"/>
    <sheet name="SW małopolskiego" sheetId="6" r:id="rId7"/>
    <sheet name="SW mazowieckiego" sheetId="22" r:id="rId8"/>
    <sheet name="SW opolskiego" sheetId="9" r:id="rId9"/>
    <sheet name="SW podkarpackiego" sheetId="10" r:id="rId10"/>
    <sheet name="SW podlaskiego" sheetId="11" r:id="rId11"/>
    <sheet name="SW pomorskiego" sheetId="12" r:id="rId12"/>
    <sheet name="SW śląskiego" sheetId="13" r:id="rId13"/>
    <sheet name="SW świętokrzyskiego" sheetId="14" r:id="rId14"/>
    <sheet name="SW warmińsko-mazurskiego" sheetId="15" r:id="rId15"/>
    <sheet name="SW wielkopolskiego" sheetId="16" r:id="rId16"/>
    <sheet name="SW zachodniopomorskiego" sheetId="17" r:id="rId17"/>
    <sheet name="MRiRW" sheetId="21" r:id="rId18"/>
    <sheet name="ARiMR" sheetId="20" r:id="rId19"/>
    <sheet name="KOWR" sheetId="19" r:id="rId20"/>
  </sheets>
  <definedNames>
    <definedName name="_xlnm._FilterDatabase" localSheetId="17" hidden="1">MRiRW!$A$5:$T$16</definedName>
    <definedName name="_xlnm.Print_Area" localSheetId="5">'SW łódzkiego'!$A$1:$T$19</definedName>
    <definedName name="_xlnm.Print_Area" localSheetId="6">'SW małopolskiego'!$A$3:$S$5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3" i="22" l="1"/>
  <c r="T23" i="22"/>
  <c r="S23" i="21"/>
  <c r="T23" i="21"/>
  <c r="T20" i="14" l="1"/>
  <c r="S20" i="14"/>
  <c r="S19" i="6"/>
  <c r="R17" i="4"/>
  <c r="S10" i="19"/>
  <c r="R10" i="19"/>
  <c r="S15" i="20"/>
  <c r="R15" i="20"/>
  <c r="C25" i="1"/>
  <c r="R22" i="17"/>
  <c r="S22" i="17"/>
  <c r="R19" i="16"/>
  <c r="S19" i="16"/>
  <c r="S17" i="15"/>
  <c r="R17" i="15"/>
  <c r="R15" i="13"/>
  <c r="S15" i="13"/>
  <c r="R23" i="12"/>
  <c r="S23" i="12"/>
  <c r="S15" i="11"/>
  <c r="R15" i="11"/>
  <c r="S18" i="10"/>
  <c r="R18" i="10"/>
  <c r="R15" i="9"/>
  <c r="S15" i="9"/>
  <c r="R19" i="6"/>
  <c r="R16" i="7"/>
  <c r="S16" i="7"/>
  <c r="Q17" i="4"/>
  <c r="Q16" i="5"/>
  <c r="R16" i="5"/>
  <c r="S20" i="3"/>
  <c r="R20" i="3"/>
  <c r="S21" i="2"/>
  <c r="R21" i="2"/>
  <c r="D18" i="1" l="1"/>
  <c r="D25" i="1" s="1"/>
</calcChain>
</file>

<file path=xl/sharedStrings.xml><?xml version="1.0" encoding="utf-8"?>
<sst xmlns="http://schemas.openxmlformats.org/spreadsheetml/2006/main" count="2972" uniqueCount="1267">
  <si>
    <t>L.P.</t>
  </si>
  <si>
    <t>Priorytet PROW</t>
  </si>
  <si>
    <t xml:space="preserve">Działanie / poddziałanie PROW </t>
  </si>
  <si>
    <t>Cel KSOW</t>
  </si>
  <si>
    <t>Cel główny i szczegółowy Strategii komunikacji</t>
  </si>
  <si>
    <t xml:space="preserve">Działanie Planu Komunikacyjnego PROW 2014-2020 </t>
  </si>
  <si>
    <t>Nazwa / tytuł operacji</t>
  </si>
  <si>
    <t>Cel i przedmiot operacji</t>
  </si>
  <si>
    <t>Forma realizacji operacji</t>
  </si>
  <si>
    <t>Wskaźniki monitorowania realizacji operacji</t>
  </si>
  <si>
    <t>Grupa docelowa</t>
  </si>
  <si>
    <t>Harmonogram 
/ termin realizacji (w ujęciu kwartalnym)</t>
  </si>
  <si>
    <t>Całkowity budżet  operacji 
(brutto w zł)</t>
  </si>
  <si>
    <t>Budżet PT PROW 2014-2020 operacji 
( brutto w zł)</t>
  </si>
  <si>
    <t>Wnioskodawca</t>
  </si>
  <si>
    <t>Nazwa</t>
  </si>
  <si>
    <t>Jednostka miary</t>
  </si>
  <si>
    <t>a</t>
  </si>
  <si>
    <t>b</t>
  </si>
  <si>
    <t>c</t>
  </si>
  <si>
    <t>d</t>
  </si>
  <si>
    <t>e</t>
  </si>
  <si>
    <t>f</t>
  </si>
  <si>
    <t xml:space="preserve">g </t>
  </si>
  <si>
    <t>h</t>
  </si>
  <si>
    <t>i</t>
  </si>
  <si>
    <t>j</t>
  </si>
  <si>
    <t>k</t>
  </si>
  <si>
    <t>l</t>
  </si>
  <si>
    <t>m</t>
  </si>
  <si>
    <t>n</t>
  </si>
  <si>
    <t>o</t>
  </si>
  <si>
    <t>p</t>
  </si>
  <si>
    <t>r.</t>
  </si>
  <si>
    <t>s</t>
  </si>
  <si>
    <t>t</t>
  </si>
  <si>
    <t xml:space="preserve">liczba </t>
  </si>
  <si>
    <t>kwota</t>
  </si>
  <si>
    <t>RAZEM</t>
  </si>
  <si>
    <t>Jednostki wsparcia sieci</t>
  </si>
  <si>
    <t>SW dolnośląskiego</t>
  </si>
  <si>
    <t>SW kujawsko-pomorskiego</t>
  </si>
  <si>
    <t>SW lubelskiego</t>
  </si>
  <si>
    <t>SW lubuskiego</t>
  </si>
  <si>
    <t>SW łódzkiego</t>
  </si>
  <si>
    <t>SW małopolskiego</t>
  </si>
  <si>
    <t>SW mazowieckiego</t>
  </si>
  <si>
    <t>SW opolskiego</t>
  </si>
  <si>
    <t>SW podkarpackiego</t>
  </si>
  <si>
    <t>SW podlaskiego</t>
  </si>
  <si>
    <t>SW pomorskiego</t>
  </si>
  <si>
    <t>SW śląskiego</t>
  </si>
  <si>
    <t>SW świętokrzyskiego</t>
  </si>
  <si>
    <t>SW warmińsko-mazurskiego</t>
  </si>
  <si>
    <t>SW wielkopolskiego</t>
  </si>
  <si>
    <t>SW zachodniopomorskiego</t>
  </si>
  <si>
    <t>Agencja Restrukturyzacji i Modernizacji Rolnictwa</t>
  </si>
  <si>
    <t>Krajowy Ośrodek Wsparcia Rolnictwa</t>
  </si>
  <si>
    <t>Razem</t>
  </si>
  <si>
    <t>Dwuletni Plan operacyjny Krajowej Sieci Obszarów Wiejskich na lata 2020-2021 w zakresie działania 8 Plan komunikacyjny.</t>
  </si>
  <si>
    <t>Promowanie włączenia społecznego, zmniejszenia ubóstwa oraz rozwoju gospodarczego na obszarach wiejskich</t>
  </si>
  <si>
    <t>Informowanie społeczeństwa i potencjalnych beneficjentów o polityce rozwoju obszarów wiejskich i wsparciu finansowym</t>
  </si>
  <si>
    <t>Upowszechnianie wiedzy ogólnej i szczegółowej na temat PROW 2014-2020, rezultatów jego realizacji oraz informowanie o wkładzie UE w realizację PROW 2014-2020</t>
  </si>
  <si>
    <t>Informowanie o PROW na lata 2014-2020 w punkcie informacyjnym</t>
  </si>
  <si>
    <t>Kontakt bezpośredni</t>
  </si>
  <si>
    <t xml:space="preserve">Operacja adresowana jest do beneficjentów oraz potencjalnych beneficjentów. Grupa odbiorców uprawnionych do korzystania ze środków finansowych w ramach PROW 2014-2020 (np.: mieszkańcy obszarów wiejskich). </t>
  </si>
  <si>
    <t>-</t>
  </si>
  <si>
    <t>Operacja adresowana jest do beneficjentów oraz potencjalnych beneficjentów. Grupa odbiorców uprawnionych do korzystania ze środków finansowych w ramach PROW 2014-2020.</t>
  </si>
  <si>
    <t>Jednodniowe spotkanie robocze z LGD</t>
  </si>
  <si>
    <t>Spotkanie robocze</t>
  </si>
  <si>
    <t>Informowanie o PROW 2014-2020. Utrzymanie strony internetowej oraz konta na facebooku.</t>
  </si>
  <si>
    <t>Wykorzystanie Internetu jako skutecznego narzędzia przekazu</t>
  </si>
  <si>
    <t>Wykorzystanie TV jako skutecznego narzędzia przekazu</t>
  </si>
  <si>
    <t>I-IV</t>
  </si>
  <si>
    <t>Podniesienie jakości wdrażania PROW              
 Informowanie społeczeństwa i potencjalnych beneficjentów o polityce rozwoju obszarów wiejskich i wsparciu finansowym</t>
  </si>
  <si>
    <t>Liczba wejść na stronę</t>
  </si>
  <si>
    <t>Zapewnienie informacji podmiotom zaangażowanym w realizację Strategii.</t>
  </si>
  <si>
    <t>Spotkania/seminaria informacyjne, kalendarze</t>
  </si>
  <si>
    <t>Ogół społeczeństwa, beneficjenci, potencjalni beneficjenci</t>
  </si>
  <si>
    <t>n/d</t>
  </si>
  <si>
    <t xml:space="preserve">Cykl spotkań informacyjno - promocyjnych oraz realizacja działań informacyjno - promocyjnych (w tym stoiska informacyjne podczas spotkań oraz kalendarze na 2021 rok) </t>
  </si>
  <si>
    <t>Ułatwienie transferu wiedzy i innowacji w rolnictwie i leśnictwie oraz na obszarach wiejskich
Wspieranie organizacji łańcucha żywnościowego
Promowanie włączenia społecznego, zmniejszenia ubóstwa oraz rozwoju gospodarczego na obszarach wiejskich</t>
  </si>
  <si>
    <t>Podniesienie jakości wdrażania PROW  Informowanie społeczeństwa i potencjalnych beneficjentów o polityce rozwoju obszarów wiejskich i wsparciu finansowym</t>
  </si>
  <si>
    <t>Ułatwienie transferu wiedzy i innowacji w rolnictwie i leśnictwie oraz na obszarach wiejskich</t>
  </si>
  <si>
    <t>Punkt informacyjny PROW 2014 - 2020</t>
  </si>
  <si>
    <t>Zapewnienie wszystkim zainteresowanym możliwości uzyskania informacji na temat programu, na temat możliwości dofinansowania, rozwiewanie wątpliwości, odpowiedź na wszelkie zapytania (zgodnie z kompetencjami) za pośrednictwem poczty elektronicznej, telefonicznie, osobiście.</t>
  </si>
  <si>
    <t>Udzielanie informacji w formie różnych kontaktów z beneficjentem</t>
  </si>
  <si>
    <t>Ilość poinformowanych osób</t>
  </si>
  <si>
    <t>100</t>
  </si>
  <si>
    <t>Ogół społeczeństwa, potencjalni beneficjenci, instytucje zaangażowane pośrednio i bezpośrednio we wdrażanie Programu</t>
  </si>
  <si>
    <t xml:space="preserve">Prowadzenie działań na stronie internetowej </t>
  </si>
  <si>
    <t xml:space="preserve">Artykuły internetowe </t>
  </si>
  <si>
    <t>Rozpowszechnienie wizualnej marki Programu, oraz informacji na temat sposobu pozyskiwania środków czy efektów wdrażania PROW, promocja PROW na terenie całego województwa lubuskiego, dotarcie do jak największej grupy beneficjentów, potencjalnych beneficjentów. Cel zrealizowany będzie poprzez działania o charakterze  informacyjnym, edukacyjnym i wizerunkowym</t>
  </si>
  <si>
    <t>25/2000</t>
  </si>
  <si>
    <t>II,III</t>
  </si>
  <si>
    <t>Podniesienie jakości wdrażania PROW
- Informowanie społeczeństwa i potencjalnych beneficjentów o polityce rozwoju obszarów wiejskich i wsparciu finansowym</t>
  </si>
  <si>
    <t xml:space="preserve">Punkt informacyjny PROW 2014-2020                                </t>
  </si>
  <si>
    <t>Operacja ma na celu informację i promocję PROW 2014-2020, w tym nt. warunków i trybu przyznawania pomocy w ramach Programu, jego rezultatów i wkładu Unii Europejskiej w jego realizację. Zakładamy, że dzięki operacji beneficjenci/potencjalni beneficjenci oraz ogół społeczeństwa otrzymają wiedzę, która pozwoli im aplikować o środki z PROW 2014-2020</t>
  </si>
  <si>
    <t xml:space="preserve">Punkt informacyjny PROW 2014-2020
Drukowane materiały informacyjne i promocyjne:
- kalendarze na 2021 rok dla beneficjentów i potencjalnych beneficjentów PROW 2014-2020, ogółu społeczeństwa
</t>
  </si>
  <si>
    <t>beneficjenci, potencjalni beneficjenci PROW 2014-2020, ogół społeczeństwa</t>
  </si>
  <si>
    <t xml:space="preserve">Urząd Marszałkowski  Województwa Mazowieckiego w Warszawie </t>
  </si>
  <si>
    <t>Podniesienie jakości wdrażania PROW.
Informowanie społeczeństwa i potencjalnych beneficjentów o polityce rozwoju obszarów wiejskich i wsparciu finansowym</t>
  </si>
  <si>
    <t>Zapewnienie odpowiedniej wizualizacji PROW 2014-2020</t>
  </si>
  <si>
    <t xml:space="preserve"> Wkładki tematyczne do 6 gazet regionalnych  </t>
  </si>
  <si>
    <t>Zakładanym celem realizacji operacji jest upowszechnienie informacji o PROW 2014-2020, o możliwości wsparcia operacji realizowanych w ramach działań Programu wdrażanych przez Samorząd Województwa Mazowieckiego, dotarcie z informacją do beneficjentów i potencjalnych beneficjentów i zainteresowanie korzystaniem z funduszy unijnych. Przedstawienie korzyści płynących z aplikacji o środki unijne i wskazanie wpływu wsparcia unijnego na rozwój ekonomiczny i społeczny obszarów wiejskich. Omówienie zakresu i warunków wsparcia poszczególnych działań PROW 2014-2020, rozpowszechnienie informacji na temat Rozwoju Lokalnego kierowanego przez Społeczność. W ramach realizacji operacji przygotowane zostaną do druku dwie wkładki tematyczne 4-stronicowe kolorowe w formie artykułów prasowych do 6 gazet regionalnych obejmujących zasięgiem województwo mazowieckie. Wkładki tematyczne do gazet zawierać będą informacje nt. działań PROW 2014-2020 wdrażanych przez Samorząd Województwa Mazowieckiego, przede wszystkim szczegółowe informacje m.in. możliwości wsparcia inwestycji, kwalifikowalności kosztów, informacje o ogłaszanych naborach wniosków, informacje niezbędne do wypełniania wniosków o przyznanie pomocy</t>
  </si>
  <si>
    <t xml:space="preserve">2 x kampania informacyjna, działanie edukacyjne w mediach
(2 wkładki tematyczne 4-stronicowe, kolorowe w formie artykułów prasowych do 6 gazet regionalnych obejmujących zasięgiem województwo mazowieckie)
</t>
  </si>
  <si>
    <t>Artykuły/wkładki w prasie i internecie (artykuły w prasie)</t>
  </si>
  <si>
    <t xml:space="preserve">12 (2 wkładki 
w 6 gazetach)/ koszt - 50.000 zł
</t>
  </si>
  <si>
    <t>beneficjenci, potencjalni beneficjenci, ogół społeczeństwa</t>
  </si>
  <si>
    <t>Podniesienie jakości wdrażania PROW.
Informowanie społeczeństwa i potencjalnych beneficjentów o polityce rozwoju obszarów wiejskich  i wsparciu finansowym</t>
  </si>
  <si>
    <t>Elementy wizualizacji PROW 2014-2020</t>
  </si>
  <si>
    <t>Operacja ma na celu dotarcie z informacją o KSOW i przedsięwzięciach KSOW w ramach PROW 2014-2020 do jak największej liczby beneficjentów, potencjalnych beneficjentów i ogółu społeczeństwa</t>
  </si>
  <si>
    <t>III-IV</t>
  </si>
  <si>
    <t xml:space="preserve">Kampania promocyjna „WIEŚci z Mazowsza”  </t>
  </si>
  <si>
    <t xml:space="preserve">Zakładanym celem realizacji operacji jest upowszechnienie informacji o PROW 2014-2020, o możliwości wsparcia operacji realizowanych w ramach poszczególnych działań Programu wdrażanych przez Samorząd Województwa Mazowieckiego, dotarcie z informacją do beneficjentów i potencjalnych beneficjentów i zainteresowanie korzystaniem z funduszy unijnych. Przedstawienie korzyści płynących z aplikacji o środki unijne i wskazanie wpływu wsparcia unijnego na rozwój ekonomiczny i społeczny obszarów wiejskich, informowanie o naborach wniosków i bieżącym stanie wdrażania PROW 2014-2020. Kampania promocyjna obejmować będzie cykl znanych już na terenie województwa mazowieckiego audycji „WIEŚci z Mazowsza”.
Kampania promocyjna składać się będzie z:
- cyklu audycji pod nazwą "WIEŚci z Mazowsza" na kanale YouTube oraz Facebook; 
- cyklu audycji pod nazwą "WIEŚci z Mazowsza" w rozgłośniach radiowych – o zasięgu województwa mazowieckiego 
</t>
  </si>
  <si>
    <t xml:space="preserve">Prowadzenie działań na stronie internetowej poprzez publikację aktualnych informacji i dokumentów dotyczących Programu                                                       </t>
  </si>
  <si>
    <t>Strona internetowa</t>
  </si>
  <si>
    <t>beneficjenci i potencjalni beneficjenci PROW 2014-2020, ogół społeczeństwa</t>
  </si>
  <si>
    <t>Promowanie włączenia społecznego, ograniczenia ubóstwa i rozwoju gospodarczego na obszarach wiejskich</t>
  </si>
  <si>
    <r>
      <rPr>
        <b/>
        <sz val="9"/>
        <rFont val="Calibri"/>
        <family val="2"/>
        <charset val="238"/>
        <scheme val="minor"/>
      </rPr>
      <t>Inwestycje w środki trwałe</t>
    </r>
    <r>
      <rPr>
        <sz val="9"/>
        <rFont val="Calibri"/>
        <family val="2"/>
        <charset val="238"/>
        <scheme val="minor"/>
      </rPr>
      <t xml:space="preserve">
- Wsparcie na inwestycje w infrastrukturę związane z rozwojem, modernizacją i dostosowywaniem sektora leśnego,
</t>
    </r>
    <r>
      <rPr>
        <b/>
        <sz val="9"/>
        <rFont val="Calibri"/>
        <family val="2"/>
        <charset val="238"/>
        <scheme val="minor"/>
      </rPr>
      <t>Podstawowe usługi i odnowa wsi na obszarach wiejskich</t>
    </r>
    <r>
      <rPr>
        <sz val="9"/>
        <rFont val="Calibri"/>
        <family val="2"/>
        <charset val="238"/>
        <scheme val="minor"/>
      </rPr>
      <t xml:space="preserve">
- Wsparcie na inwestycje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Wsparcie na rozwój lokalny kierowany przez społeczność w ramach LEADER</t>
    </r>
    <r>
      <rPr>
        <sz val="9"/>
        <rFont val="Calibri"/>
        <family val="2"/>
        <charset val="238"/>
        <scheme val="minor"/>
      </rPr>
      <t xml:space="preserve">
- Wsparcie na realizację operacji w ramach strategii lokalnego rozwoju kierowanego przez społeczność,
- Przygotowanie i realizacja działań w zakresie współpracy z lokalną grupą działania</t>
    </r>
  </si>
  <si>
    <t xml:space="preserve">Podniesienie jakości wdrażania PROW,
Informowanie społeczeństwa i potencjalnych beneficjentów o polityce rozwoju obszarów wiejskich i o możliwościach finansowania.
</t>
  </si>
  <si>
    <t>Upowszechnienie wiedzy ogólnej i szczegółowej na temat PROW 2014-2020, rezultatów jego realizacji oraz informowanie o wkładzie UE w realizację PROW 2014-2020</t>
  </si>
  <si>
    <t>Planowane spotkania/szkolenia dla potencjalnych beneficjentów/beneficjentów mają na celu przede wszystkim odpowiednie przygotowanie do złożenia wniosków o przyznanie pomocy, wniosków o płatność, co przyczyni się do zwiększenia udziału zainteresowanych stron we wdrażaniu programów rozwoju obszarów wiejskich i podniesie poziom jakości wdrażania PROW w ramach priorytetu: 
-Promowanie włączenia społecznego, zmniejszenia ubóstwa oraz rozwoju gospodarczego na obszarach wiejskich
Dzięki podejmowanym działaniom (organizacja spotkań informacyjno-konsultacyjnych/szkoleń) podniesiona zostanie jakość składanych wniosków, w tym zapewnienie informacji dotyczących warunków i trybu przyznawania pomocy, przyczyni się do zwiększenia poziomu wiedzy w zakresie praktycznej umiejętności i sposobu przygotowywania wniosków aplikacyjnych, w rezultacie podniesiona zostanie jakość wdrażania Programu PROW 2014-2020, dzięki czemu cel KSOW realizowany w ramach ww. operacji zostanie osiągnięty.
Spotkania/szkolenia spowodują również upowszechnianie wiedzy wśród społeczeństwa, zapewniona zostanie pewna, aktualna i przejrzysta informacja o PROW 2014-2020 dla ogółu interesariuszy, a beneficjenci i potencjalni beneficjenci będą informowani o polityce rozwoju obszarów wiejskich i o możliwościach finansowania. Podczas spotkań/szkoleń beneficjenci/potencjalni beneficjenci będą wymieniać się wiedzą i doświadczeniem, dzięki czemu ww. cele strategii komunikacji PROW 2014-2020 zostaną osiągnięte.</t>
  </si>
  <si>
    <t>Spotkanie/
szkolenie, materiały promocyjne</t>
  </si>
  <si>
    <t>Informowanie społeczeństwa i potencjalnych beneficjentów o polityce rozwoju obszarów wiejskich i o możliwościach finansowania</t>
  </si>
  <si>
    <t>Operacje o charakterze wystawienniczym w ramach PROW 2014-2020</t>
  </si>
  <si>
    <t>Liczba targów/imprez regionalnych</t>
  </si>
  <si>
    <t>II-IV</t>
  </si>
  <si>
    <t xml:space="preserve"> Informowanie społeczeństwa i potencjalnych beneficjentów o polityce rozwoju obszarów wiejskich i o możliwościach finansowania</t>
  </si>
  <si>
    <t>Liczba odwiedzin strony internetowej</t>
  </si>
  <si>
    <t>Punkt informacyjny w ramach PROW 2014-2020</t>
  </si>
  <si>
    <t xml:space="preserve">W wyniku realizacji operacji grupa docelowa pozyska niezbędne informacje nt. zasad i warunków pozyskania środków w ramach programu. Potencjalnym beneficjentom/ beneficjentom Programu zostanie przekazana szczegółowa informacja dotyczących warunków i zasad udzielania pomocy. Istotnym zadaniem punktu informacyjnego jest również upowszechnienie wiedzy ogólnej na temat Programu, informowanie o rezultatach Programu, zbudowanie i utrzymanie wysokiej rozpoznawalności EFRROW i PROW 2014-2020 na tle innych programów oraz funduszy europejskich dzięki czemu możliwe będzie zwiększenie dostępu do informacji. 
Cele zamierzone do osiągnięcia w ramach operacji realizują cele KSOW oraz priorytety PROW, jednocześnie są zgodne z celami głównymi i celami szczegółowymi określonymi w Strategii.
</t>
  </si>
  <si>
    <t xml:space="preserve">Punkt informacyjny </t>
  </si>
  <si>
    <t>r</t>
  </si>
  <si>
    <t xml:space="preserve"> Promowanie włączenia społecznego, zmniejszenia ubóstwa oraz rozwoju gospodarczego na obszarach wiejskich </t>
  </si>
  <si>
    <t xml:space="preserve">  Upowszechnianie wiedzy ogólnej i szczegółowej na temat PROW 2014-2020, rezultatów jego realizacji oraz informowanie o wkładzie UE w realizację PROW 2014-2020</t>
  </si>
  <si>
    <t xml:space="preserve">Prowadzenie działań na stronie internetowej poznajprow.pl poprzez publikację aktualnych informacji i dokumentów dot. Programu, w tym obsługa powiązanych mediów społecznościowych oraz Współpraca ze środkami masowego przekazu. </t>
  </si>
  <si>
    <t>1. Usprawnienie przepływu informacji pomiędzy podmiotami zaangażowanymi we wdrażanie PROW 2014-2020 a potencjalnymi beneficjentami, ogółem społeczeństwa i przedstawicielami mediów.
2. Zapewnienie zintegrowanego źródła informacji o PROW 2014-2020 w ramach zadań realizowanych przez Samorząd Województwa Podlaskiego.</t>
  </si>
  <si>
    <t>Strona internetowa, media społecznościowe, audycje/spoty w radio i/lub TV, ogłoszenia/banery informacyjne w internecie</t>
  </si>
  <si>
    <t xml:space="preserve">Strony internetowe;
Odwiedziny strony internetowej;
Audycje/spoty w radio lub TV;
Ogłoszenia/banery promocyjne w internecie
</t>
  </si>
  <si>
    <t>Potencjalni beneficjenci, beneficjenci, przedstawiciele mediów</t>
  </si>
  <si>
    <t xml:space="preserve"> Podniesienie jakości wdrażania PROW;
 Informowanie społeczeństwa i potencjalnych beneficjentów o polityce rozwoju obszarów wiejskich i wsparciu finansowym.
</t>
  </si>
  <si>
    <t>Prowadzenie punktów informacyjnych PROW 2014-2020 w woj. podlaskim, w tym przekazywanie informacji o PROW 2014 - 2020 pracownikom punktów informacyjnych oraz podmiotom doradczym i LGD</t>
  </si>
  <si>
    <t>Spotkanie koordynacyjne/ Konsultacje w punkcie informacyjnym</t>
  </si>
  <si>
    <t>Beneficjenci PROW 2014-2020, potencjalni beneficjenci, doradcy, podmioty uczestniczące we wdrażaniu PROW 2014-2020</t>
  </si>
  <si>
    <t>Podniesienie jakości wdrażania PROW; Informowanie społeczeństwa i potencjalnych beneficjentów o polityce rozwoju obszarów wiejskih i o możliwościach finansowania</t>
  </si>
  <si>
    <t xml:space="preserve"> Upowszechnianie wiedzy ogólnej i szczegółowej na temat PROW 2014-2020, rezultatów jego realizacji oraz informowanie o wkładzie UE w realizację PROW 2014-2020.</t>
  </si>
  <si>
    <t xml:space="preserve">1. Przekazanie wiedzy potencjalnym beneficjentom/beneficjentom PROW 2014-2020 nt. zasad i trybu przyznania pomocy, przygotowania i rozliczenia projektów oraz innych aspektów związanych z prawidłową realizacją/rozliczeniem projektów.
2. Podniesienie jakości wdrażania PROW 2014-2020.
</t>
  </si>
  <si>
    <t>Szkolenia/ spotkania informacyjne  potencjalnym beneficjentom i beneficjentom</t>
  </si>
  <si>
    <t xml:space="preserve">Szkolenia/ spotkania informacyjne dla potencjalnych beneficjentów i beneficjentów;
Uczestnicy szkoleń/spotkań informacyjnych dla potencjalnych beneficjentów i beneficjentów
 </t>
  </si>
  <si>
    <t>Upowszechnianie wiedzy ogólnej i szczegółowej na temat PROW 2014-2020, rezultatów jego realizacji oraz informowanie o wkładzie UE w realizację PROW 2014-2020.</t>
  </si>
  <si>
    <t>Wsparcie działań informacyjno-promocyjnych PROW 2014-2020 - Mobilne punkty PROW podczas wydarzeń plenerowych</t>
  </si>
  <si>
    <t xml:space="preserve">1. Przekazanie mieszkańcom woj. podlaskiego informacji nt. PROW oraz prezentacja możliwości związanych z szeroko rozumianym rozwojem obszarów wiejskich – zwłaszcza LEADER.
2. Zwiększenie zainteresowania społeczeństwa polityką rozwoju obszarów wiejskich oraz zachęcenie kolejnych potencjalnych beneficjentów do realizacji projektów w ramach PROW.
</t>
  </si>
  <si>
    <t>Mobilne punkty PROW podczas wydarzeń plenero-wych</t>
  </si>
  <si>
    <t xml:space="preserve">Udzielone konsultacje w punkcie informacyjnym PROW 2014 - 2020
/Materiały promocyjne
</t>
  </si>
  <si>
    <t>min. 60                                          min. 500</t>
  </si>
  <si>
    <t xml:space="preserve">Ogół społeczeństwa, potencjalni beneficjenci, beneficjenci, 
media
</t>
  </si>
  <si>
    <t>Wsparcie działań informacyjno-promocyjnych PROW 2014-2020 na obszarze woj. podlaskiego - Konkurs dotyczący PROW 2014-2020</t>
  </si>
  <si>
    <t>Konkurs</t>
  </si>
  <si>
    <t xml:space="preserve">Liczba konkursów
Uczestnicy konkursu
</t>
  </si>
  <si>
    <t xml:space="preserve">Ogół społeczeństwa, 
</t>
  </si>
  <si>
    <t>Wsparcie działań informacyjno-promocyjnych PROW 2014-2020 - Wykonanie kalendarzy oraz czeków/tablic promocyjnych</t>
  </si>
  <si>
    <t>Materiały promocyjne</t>
  </si>
  <si>
    <t>konferencja</t>
  </si>
  <si>
    <t>spotkanie</t>
  </si>
  <si>
    <t xml:space="preserve">Podniesienie jakości wdrażania PROW
 Informowanie społeczeństwa i potencjalnych beneficjentów o polityce rozwoju obszarów wiejskich i wsparciu finansowym
</t>
  </si>
  <si>
    <t>W wyniku realizacji operacji pogłębi się wiedza zarówno potencjalnych beneficjentów, beneficjentów, instytucji pośrednio zaangażowanych w PROW 2014-2020 jak i ogółu społeczeństwa na temat PROW 2014-2020, zostanie również pokazana rola UE we współfinansowaniu rozwoju obszarów wiejskich. Ponadto w związku z tym, że w spocie będzie mowa na temat różnych rodzajów operacji, na które można uzyskać dofinansowanie (infrastruktura sportowa, kultura, infrastruktura wodociągowo-kanalizacyjna, drogi, projekty miękkie itp.). społeczeństwo województwa dolnośląskiego przestanie kojarzyć PROW jako program skierowany głównie do rolników. Mieszkańcy zdadzą sobie sprawę z tego, że wielu z nich będzie mogło korzystać lub już korzysta z infrastruktury powstałej w ramach PROW. Celem spotu będzie również przełamanie negatywnych stereotypów dotyczących życia na wsi poprzez pokazanie wsi jako miejsca, w którym bardzo dużo się dzieje.</t>
  </si>
  <si>
    <t>Audycje, programy, spoty w radio, telewizji i Internecie
Słuchalność/oglądalność audycji, programów, spotów</t>
  </si>
  <si>
    <t>Potencjalni beneficjenci, beneficjenci, instytucje zaangażowane pośrednio we wdrażanie Programu, ogół społeczeństwa</t>
  </si>
  <si>
    <t>Publikacja aktualnych informacji i dokumentów dotyczących Programu na witrynie internetowej</t>
  </si>
  <si>
    <t xml:space="preserve">W wyniku realizacji operacji pogłębi się wiedza wszystkich grup docelowych na temat PROW 2014-2020, osiągniętych rezultatów, zostanie również zaakcentowana rola UE we współfinansowaniu rozwoju obszarów wiejskich poprzez informowanie o zakresie pomocy udzielanej przez UE w ramach Programu, prezentowanie rzeczywistych efektów zmian na obszarach wiejskich. Ponadto prowadzenie strony internetowej aktualizowanej na bieżąco wpłynie na to, że beneficjenci/potencjalni beneficjenci będą posiadali cały czas aktualne informacje na temat ewentualnych zmian w legislacji, formularzach wniosków itp. co pozwoli zminimalizować sytuacje, kiedy do podmiotu wdrażającego składane będą wnioski na nieaktualnych formularzach. </t>
  </si>
  <si>
    <t>Media -strona internetowa</t>
  </si>
  <si>
    <t xml:space="preserve">Strony internetowe
Odwiedziny strony internetowej
Unikalni użytkownicy strony internetowej
</t>
  </si>
  <si>
    <t>Potencjalni beneficjenci, beneficjenci, instytucje zaangażowane pośrednio we wdrażanie Programu, ogół społeczeństwa, media</t>
  </si>
  <si>
    <t>Punkty informacyjne Funduszy Europejskich (PIFE)</t>
  </si>
  <si>
    <t xml:space="preserve">Strategicznym celem jest wsparcie realizacji PROW 2014-2020 tak, aby zapewnić szeroki dostęp do informacji na temat możliwości wykorzystania środków unijnych na obszarach wiejskich dostępnych dla województwa dolnośląskiego. Prowadzone działania informacyjno - promocyjne mają za zadanie ułatwić i pomóc beneficjentom w realizacji operacji, zachęcić potencjalnych beneficjentów działań do korzystania ze środków Europejskiego Funduszu Rolnego na rzecz Programu Rozwoju Obszarów Wiejskich w ramach PROW 2014-2020, zwiększyć poziom wiedzy dotyczącej PROW 2014-2020, zapewnić informację dotyczące warunków i trybu przyznawania pomocy, upowszechnić korzyści płynące z wykorzystywania środków w ramach PROW 2014-2020, wspierać beneficjentów w procesie pozyskiwania środków przez profesjonalną informację.  </t>
  </si>
  <si>
    <t>Punkty informacyjne</t>
  </si>
  <si>
    <t xml:space="preserve">Udzielone konsultacje w punkcie informacyjnym PROW 2014-2020
</t>
  </si>
  <si>
    <t xml:space="preserve">40-80
</t>
  </si>
  <si>
    <t>potencjalni beneficjenci i beneficjenci, instytucje zaangażowane pośrednio we wdrażanie Programu, ogół społeczeństwa</t>
  </si>
  <si>
    <t>Podniesienie jakości wdrażania PROW; Informowanie społeczeństwa i potencjalnych beneficjentów o polityce rozwoju obszarów wiejskich i wsparciu finansowym</t>
  </si>
  <si>
    <t xml:space="preserve">Produkcja i emisja spotu radiowego promującego PROW 2014-2020         </t>
  </si>
  <si>
    <t xml:space="preserve">W wyniku realizacji operacji zostanie upowszechniona wiedza zarówno wśród potencjalnych beneficjentów, beneficjentów, instytucji pośrednio zaangażowanych w PROW 2014-2020 jak i ogółu społeczeństwa na temat PROW 2014-2020, zostanie pokazana rola UE we współfinansowaniu rozwoju obszarów wiejskich. Ponadto w związku z tym, że w spocie zostaną pokazane różne rodzaje operacji, na które można uzyskać dofinansowanie społeczeństwo województwa dolnośląskiego przestanie kojarzyć PROW jako program skierowany głównie do rolników. </t>
  </si>
  <si>
    <t>media-radio</t>
  </si>
  <si>
    <t xml:space="preserve">Publikacja artykułów promujących PROW 2014-2020 w prasie         </t>
  </si>
  <si>
    <t>W wyniku realizacji operacji zostanie upowszechniona wiedza zarówno wśród potencjalnych beneficjentów, beneficjentów, instytucji pośrednio zaangażowanych w PROW 2014-2020 jak i ogółu społeczeństwa na temat PROW 2014-2020, zostanie pokazana rola UE we współfinansowaniu rozwoju obszarów wiejskich. Ponadto w związku z tym, iż w artykułach prasowych zostaną pokazane różne rodzaje operacji, na które można uzyskać wsparcie społeczeństwo województwa dolnośląskiego przestanie kojarzyć PROW jako program skierowany głównie do rolników Celem sponsorowanych artykułów będzie również przełamanie negatywnych stereotypów dotyczących życia na wsi.</t>
  </si>
  <si>
    <t>media-prasa</t>
  </si>
  <si>
    <t xml:space="preserve">Artykuły/wkładki w prasie i w Internecie 
</t>
  </si>
  <si>
    <t xml:space="preserve"> Promowanie włączenia społecznego, zmniejszenia ubóstwa oraz rozwoju gospodarczego na obszarach wiejskich</t>
  </si>
  <si>
    <t>Podniesienie jakości wdrażania PROW; Informowanie społeczeństwa i potencjalnych beneficjentów o polityce rozwoju obszarów wiejskich i o możliwości finansowania</t>
  </si>
  <si>
    <t>Szkolenia i spotkania dla potencjalnych beneficjentów PROW 2014 -2020</t>
  </si>
  <si>
    <t>Celem realizacji operacji jest przekazanie wiedzy potencjalnym beneficjentom nt. wszelkich warunków koniecznych do spełnienia w celu uzyskania pomocy na realizację zadań. Wzrost wiedzy wśród potencjalnych beneficjentów w zakresie wdrażania poszczególnych wymogów, jakie muszę one spełniać oraz systemu oceny, jakiemu będą podlegały.</t>
  </si>
  <si>
    <t>Szkolenia/ Spotkania/ Uczestnicy szkoleń i spotkań</t>
  </si>
  <si>
    <t>Potencjalni beneficjenci, beneficjenci, instytucje zaangażowane pośrednio we wdrażanie programu</t>
  </si>
  <si>
    <t>Przekazywanie informacji nt. PROW 2014-2020 poprzez sieć punktów PIFE</t>
  </si>
  <si>
    <t>Wzrost świadomści mieszkańców Małopolski nt. PROW oraz możliwych do uzyskania dzięki jego działaniom efektów związanych z szeroko rozumianym rozwojem obszarów wiejskich. Wzrost świadomości społeczeństwa co do polityki rozwoju obszarów wiejskich oraz zachęcenie kolejnych potencjalnych beneficjentów do realizacji tego typu projektów.</t>
  </si>
  <si>
    <t xml:space="preserve">Konsulcajce (kontakt bezpośredni, telefoniczny, e-mailowy) </t>
  </si>
  <si>
    <t>Liczba udzielonych konsultacji</t>
  </si>
  <si>
    <t>Beneficjenci, potencjalni beneficjenci PROW 2014 - 2020</t>
  </si>
  <si>
    <t xml:space="preserve">Promocja PROW poprzez stronę internetową </t>
  </si>
  <si>
    <t>Strona internetowa dedykowana PROW 2014 -2020</t>
  </si>
  <si>
    <t>Liczba użytkowników strony internetowej</t>
  </si>
  <si>
    <t>Ogół społeczeństwa, potencjalni beneficjenci PROW 2014 - 2020</t>
  </si>
  <si>
    <t>Podniesienie jakości wdrażania PROW Informowanie społeczeństwa i potencjalnych beneficjentów o polityce rozwoju obszarów wiejskich i wsparciu finansowym</t>
  </si>
  <si>
    <t>Współpraca z mediami</t>
  </si>
  <si>
    <t>Przygotowanie informacji poświęconej PROW 2014-2020 – zawarcie ogólnych informacji o PROW, możliwościach skorzystania z Programu, przebieg realizacji programu PROW, itp.
Celami współpracy z mediami są:
1. Usprawnienie przepływu informacji pomiędzy podmiotami zaangażowanymi we wdra-żanie PROW 2014-2020 a potencjalnymi beneficjentami, ogółem społeczeństwa i przedstawicielami mediów.
2. Zapewnienie zintegrowanego źródła informacji o PROW 2014-2020 w ramach zadań realizowanych przez różne instytucje jako przeciwdziałanie fragmentarycznego po-strzegania Programu.</t>
  </si>
  <si>
    <t>Przygotowanie i przekazanie informacji w ramach PROW 2014-2020 do biura prasowego</t>
  </si>
  <si>
    <t>Liczba przekazanych informacji do biura prasowego</t>
  </si>
  <si>
    <t xml:space="preserve">Ułatwienie transferu wiedzy i innowacji w rolnictwie i leśnictwie oraz na obszarach wiejskich; 
</t>
  </si>
  <si>
    <t xml:space="preserve">Podniesienie jakości wdrażania PROW;
Informowanie społeczeństwa i potencjalnych beneficjentów o polityce rozwoju obszarów wiejskich i wsparciu finansowym
</t>
  </si>
  <si>
    <t>Upowszechnianie wiedzy ogólnej na temat PROW 2014-2020, rezultatów jego realizacji oraz informowanie o wkładzie UE w realizację PROW 2014-2020</t>
  </si>
  <si>
    <t>Punkt informacyjny poświęcony PROW 2014-2020</t>
  </si>
  <si>
    <t xml:space="preserve">Celem działania jest zapewnienie aktualnej, rzetelnej i bezpośredniej informacji na temat Programu dla ogółu interesariuszy, w tym zapewnienie wiedzy dotyczącej zasad jego wdrażania, legislacji krajowej i unijnej oraz informowanie beneficjentów w zakresie: prowadzonych naborów wniosków, kwalifikowalności kosztów, udzielanej pomocy ze środków EFRROW. </t>
  </si>
  <si>
    <t>punkt informacyjny</t>
  </si>
  <si>
    <t>Ogół społeczeństwa, beneficjenci i potencjalni beneficjenci PROW 2014-2020</t>
  </si>
  <si>
    <t xml:space="preserve">Ułatwienie transferu wiedzy i innowacji w rolnictwie i leśnictwie oraz na obszarach wiejskich;
</t>
  </si>
  <si>
    <r>
      <rPr>
        <b/>
        <sz val="8"/>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8"/>
        <rFont val="Calibri"/>
        <family val="2"/>
        <charset val="238"/>
        <scheme val="minor"/>
      </rPr>
      <t xml:space="preserve">
-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zbudowanie i utrzymanie wysokiej rozpoznawalności EFRROW i PROW 2014-2020 na tle innych programów oraz funduszy europejskich
</t>
    </r>
  </si>
  <si>
    <t>Strona internetowa poświęcona PROW 2014-2020</t>
  </si>
  <si>
    <t xml:space="preserve">Celem działania jest zapewnienie aktualnej, rzetelnej i bezpośredniej wiedzy na temat Programu dla ogółu interesariuszy, informowanie o polityce rozwoju obszarów wiejskich, zbudowanie i utrzymanie wysokiej rozpoznawalności EFRROW na tle innych funduszy europejskich. </t>
  </si>
  <si>
    <t>media (Internet)</t>
  </si>
  <si>
    <t xml:space="preserve">Ułatwienie transferu wiedzy i innowacji w rolnictwie i leśnictwie oraz na obszarach wiejskich;
Promowanie włączenia społecznego, zmniejszenia ubóstwa oraz rozwoju gospodarczego na obszarach wiejskich
</t>
  </si>
  <si>
    <r>
      <rPr>
        <b/>
        <sz val="8"/>
        <rFont val="Calibri"/>
        <family val="2"/>
        <charset val="238"/>
        <scheme val="minor"/>
      </rPr>
      <t xml:space="preserve">Zapewnienie pewnej, aktualnej i przejrzystej informacji o PROW 2014-2020 dla ogółu interesariuszy oraz promowanie Programu, jako instrumentu wspierającego rozwój rolnictwa i obszarów wiejskich w Polsce. </t>
    </r>
    <r>
      <rPr>
        <sz val="8"/>
        <rFont val="Calibri"/>
        <family val="2"/>
        <charset val="238"/>
        <scheme val="minor"/>
      </rPr>
      <t xml:space="preserve">
-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zbudowanie i utrzymanie wysokiej rozpoznawalności EFRROW i PROW 2014-2020 na tle innych programów oraz funduszy europejskich
</t>
    </r>
  </si>
  <si>
    <t>Udział w spotkaniach, seminariach informacyjnych, imprezach wystawienniczych w celu informowania i promowania PROW 2014-2020</t>
  </si>
  <si>
    <t>Ogół społeczeństwa, beneficjenci i potecjalni beneficjenci oraz osoby zainteresowane rozwojem obszarów wiejskich</t>
  </si>
  <si>
    <t xml:space="preserve">Ułatwienie transferu wiedzy i innowacji w rolnictwie i leśnictwie oraz na obszarach wiejskich;
</t>
  </si>
  <si>
    <r>
      <rPr>
        <b/>
        <sz val="8"/>
        <rFont val="Calibri"/>
        <family val="2"/>
        <charset val="238"/>
        <scheme val="minor"/>
      </rPr>
      <t xml:space="preserve">Zapewnienie pewnej, aktualnej i przejrzystej informacji o PROW 2014-2020 dla ogółu interesariuszy oraz promowanie Programu, jako instrumentu wspierającego rozwój rolnictwa i obszarów wiejskich w Polsce. </t>
    </r>
    <r>
      <rPr>
        <sz val="8"/>
        <rFont val="Calibri"/>
        <family val="2"/>
        <charset val="238"/>
        <scheme val="minor"/>
      </rPr>
      <t xml:space="preserve">
- zbudowanie i utrzymanie wysokiej rozpoznawalności EFRROW i PROW 2014-2020 na tle innych programów oraz funduszy europejskich
</t>
    </r>
  </si>
  <si>
    <t>Zakup nośników promocyjnych PROW 2014-2020</t>
  </si>
  <si>
    <t>Celem działania jest zwiększenie świadomości społeczeństwa na temat realizacji Programu oraz zabudowanie wyskokiej rozpoznawalności marki PROW 2014-2020 na tle innych programów oraz funduszy europejskich, promowanie PROW 2014-2020 jako instrumentu wspierającego rozwój obszarów wiejskich</t>
  </si>
  <si>
    <t>nośniki promocyjne</t>
  </si>
  <si>
    <t>Liczba zakupionych nośników promocyjnych</t>
  </si>
  <si>
    <t>4</t>
  </si>
  <si>
    <r>
      <rPr>
        <b/>
        <sz val="8"/>
        <rFont val="Calibri"/>
        <family val="2"/>
        <charset val="238"/>
        <scheme val="minor"/>
      </rPr>
      <t>Zapewnienie pewnej, aktualnej i przejrzystej informacji o PROW 2014-2020 dla ogółu interesariuszy oraz promowanie Programu, jako instrumentu wspierającego rozwój rolnictwa i obszarów wiejskich w Polsce. 
-</t>
    </r>
    <r>
      <rPr>
        <sz val="8"/>
        <rFont val="Calibri"/>
        <family val="2"/>
        <charset val="238"/>
        <scheme val="minor"/>
      </rPr>
      <t xml:space="preserv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t>
    </r>
  </si>
  <si>
    <t>Celem działania jest zwiększenie poziomu wiedzy ogolnej i szczegółowej dotyczącej PROW 2014-2020 wśród beneficjentów w szczególności w ramach działania "Podstawowe usługi i odnowa wsi na obszarach wiejskich " oraz "Wsparcie na rozwój lokalny kierowany przez społeczność w ramach LEADER"</t>
  </si>
  <si>
    <t>spotkanie informacyjne</t>
  </si>
  <si>
    <t xml:space="preserve"> Beneficjenci i potecjalni beneficjenci PROW 2014-2020 </t>
  </si>
  <si>
    <t>Budżet PT PROW 2014-2020 operacji 
(brutto w zł)</t>
  </si>
  <si>
    <t>Udział w spotkaniach związanych z rozwojem obszarów wiejskich</t>
  </si>
  <si>
    <t>Celem operacji jest zapewnienie aktualnej, rzetelnej i bezpośredniej wiedzy na temat PROW 2014-2020 dla ogółu interesariuszy oraz promowanie Programu, jako instrumentu wspierającego rozwój rolnictwa i obszarów wiejskich w Województwie Pomorskim.   W ramach powyższego przedsięwzięcia planuje się rozpowszechnienie wśród beneficjentów/ potencjalnych beneficjentów jak również wśród instytucji zaangażowanych we wdrażanie Programu informacji  nt. trybu i warunków przyznawania, wypłaty pomocy , jak również praktycznej wiedzy nt. Programu. Udział w spotkaniach  będzie  okazją do promowania korzyści wynikających z aplikowania o środki w ramach PROW 2014 - 2020 oraz ich wpływu na rozwój obszarów wiejskich.</t>
  </si>
  <si>
    <t>Szkolenia, seminaria, warsztaty, konferencje, spotkania itp.</t>
  </si>
  <si>
    <t>liczba szkoleń, seminariów, warsztatów, konferencji , spotkan itp.</t>
  </si>
  <si>
    <t>beneficjenci/potencjalni beneficjenci, ogół społeczeństwa, instytucje zaangażowane pośrednio/bezpośrednio we wdrażanie Programu</t>
  </si>
  <si>
    <t xml:space="preserve">Organizacja spotkań szkoleniowych dla beneficjentów /potencjalnych beneficjentów PROW 2014-2020.  </t>
  </si>
  <si>
    <t>Operacja ma na celu przekazanie potencjalnym beneficjentom/beneficjentom wiedzy niezbędnej do aplikowania o przyznanie pomocy oraz przygotowanie dokumentacji do rozliczenia zrealizowanej operacji zgodnie z obowiązującymi przepisami prawa w tym przepisów prawa zamówień publicznych  dotyczącymi realizacji poszczególnych działań  oraz analizę najczęściej pojawiających się pytań związanych z przyznaniem pomocy i jej rozliczaniem.</t>
  </si>
  <si>
    <t>Spotkania szkoleniowe</t>
  </si>
  <si>
    <t>liczba spotkań szkoleniowych /liczba uczestników spotkań szkoleniowych</t>
  </si>
  <si>
    <t>beneficjenci/potencjalni beneficjenci</t>
  </si>
  <si>
    <t>Promowanie włączenia społecznego, zmniejszenia ubóstwa oraz rozwoju gospodarczego na obszarach wiejskich.</t>
  </si>
  <si>
    <t xml:space="preserve">Organizacja spotkania szkoleniowego dla pomorskich lokalnych grup działania       </t>
  </si>
  <si>
    <t xml:space="preserve">Operacja ma na celu przekazanie Lokalnym Grupom Działania niezbędnej i bieżącej wiedzy  związanej z realizacją lokalnych strategii rozwoju,  w tym analizę problemów przy realizacji operacji, odpowiedzi na zgłaszane pytania i wątpliwości kierowane ze strony LGD. Szkolenie ma na celu dostarczenie praktycznej wiedzy i udzielania wsparcia merytorycznego oraz praktycznego  przy realizacji LSR. </t>
  </si>
  <si>
    <t>Spotkanie szkoleniowe</t>
  </si>
  <si>
    <t>liczba szkoleń/liczba uczestników szkolenia</t>
  </si>
  <si>
    <t>1 szt. / 50 os.</t>
  </si>
  <si>
    <t>beneficjenci/potencjalni beneficjenci, w tym lokalne grupy działania</t>
  </si>
  <si>
    <t>Informowanie społeczeństwa i potencjalnych beneficjentów o polityce rozwoju obszarów wiejskich i wsparciu finansowym.</t>
  </si>
  <si>
    <t>Operacja ma na celu przekazanie praktycznej, rzetelnej informacji/wiedzy na temat działań wdrażanych przez SW w ramach PROW 2014-2020.</t>
  </si>
  <si>
    <t>Kontakt bezpośredni, telefoniczny, elektroniczny</t>
  </si>
  <si>
    <t>liczba udzielonych konsultacji</t>
  </si>
  <si>
    <t>Strona internetowa/portale społecznościowe.</t>
  </si>
  <si>
    <t xml:space="preserve">Operacja swym zakresem obejmuje zadania związane z realizacją strony internetowej DPROW UMWP oraz umieszczaniem informacji w mediach społecznościowych i ma na celu przekazanie bieżących, rzetelnych i szczegółowych informacji na temat działań wdrażanych przez Samorząd Województwa w ramach PROW 2014-2020. W celu wzmocnienia przekazu dotyczącego działań realizowanych przez SW w ramach PROW 2014-2020 strona internetowa i portale społecznościowe pełnią rolę przekazywania niezbędnych informacji beneficjentom/ potencjalnym beneficjentom m.in. na temat stanu realizacji Programu, informacji na temat zasad wdrażania działań, dokumentów związanych z aplikowaniem i rozliczaniem operacji, a także informacji związanych z organizowanymi szkoleniami, konferencjami itp. </t>
  </si>
  <si>
    <t>strona internetowa, publikacja informacji w mediach społecznościowych</t>
  </si>
  <si>
    <t>10 000 / 8000</t>
  </si>
  <si>
    <t>beneficjenci/potencjalni beneficjenci, ogół społeczeństwa</t>
  </si>
  <si>
    <t>Promocja PROW w środkach masowego przekazu</t>
  </si>
  <si>
    <t>Celem operacji jest informowanie o Programie Rozwoju Obszarów Wiejskich, w tym ukazanie zmian jakie dokonały się w województwie pomorskim dzięki wykorzystaniu środków EFROW, a także pokazanie korzyści wynikających z wdrażania działań PROW 2014-2020 dla beneficjentów oraz ogółu społeczeństwa. Dzięki zaprezentowaniu rzeczywistych efektów oraz zmian, jakie miały miejsce na obszarach wiejskich, zaplanowany w ramach operacji cykl audycji radiowych przyczyni się do promocji i upowszechniania wiedzy na temat pozyskiwania wsparcia z Programu Rozwoju Obszarów Wiejskich.</t>
  </si>
  <si>
    <t>Działania informacyjno-promocyjne</t>
  </si>
  <si>
    <t>Audycje telewizyjne (14 audycji), i audycje radiowe (20 audycji)</t>
  </si>
  <si>
    <t>Audycje, programy, spoty w radio, telewizji I internecie</t>
  </si>
  <si>
    <t>Ogół społeczeństwa, Beneficjenci i potencjalni beneficjenci</t>
  </si>
  <si>
    <t xml:space="preserve"> - Zwiększenie rentowności gospodarstw i konkurencyjność
 - Wspieranie organizacji łańcucha żywnościowego
  - Odtwarzanie, ochrona i wzbogacanie ekosystemów
 - Promowanie efektywnego gospodarowania zasobami i wspieranie przechodzenia w sektorach rolnym, spożywczym i leśnym na gospodarkę niskoemisyjną i odporną na zmianę klimatu
 - Promowanie włączenia społecznego, zmniejszenia ubóswa oraz rozwoju gospodarczego na obszarach wiejskich</t>
  </si>
  <si>
    <t xml:space="preserve"> Upowszechnianie wiedzy ogólnej i szczegółowej na temat PROW 2014-2020, rezulta-tów jego realizacji oraz informowanie o wkładzie UE w realizację PROW 2014-2020</t>
  </si>
  <si>
    <t>Regionalny Punkt Informacyjny</t>
  </si>
  <si>
    <t>Przekazanie wiedzy ogólnej i szczegółowej dotyczącej PROW 2014 -2020 beneficjentom, potencjalnym beneficjentom</t>
  </si>
  <si>
    <t>Punkt informacyjny</t>
  </si>
  <si>
    <t>Udzielone konsultacje w punkcie informacyjnym PROW 2014 -2020</t>
  </si>
  <si>
    <t>1 300</t>
  </si>
  <si>
    <t>Potencjalni beneficjenci i beneficjenci PROW</t>
  </si>
  <si>
    <t xml:space="preserve"> - Ułatwienie tranferu wiedzy i innowacji w rolnictwie i leśnictwie oraz na obszarach wiejskich</t>
  </si>
  <si>
    <t xml:space="preserve">Informowanie społeczeństwa i potencjalnych beneficjentów o polityce rozwoju obszarów wiejskich i o możliwości finansowania </t>
  </si>
  <si>
    <t>Strona internetowa dot. PROW 2014-2020.</t>
  </si>
  <si>
    <t>Liczba odwiedzin strony/ Liczba unikalnych użytkowników strony</t>
  </si>
  <si>
    <t>21 000/13 000</t>
  </si>
  <si>
    <t>ogół społeczeństwa, potencjalni beneficjenci i beneficjenci PROW</t>
  </si>
  <si>
    <t>Podniesienie jakości wdrażania PROW, Informowanie społeczeństwa i potencjalnych beneficjentów o polityce rozwoju obszarów wiejskich i wsparciu finansowym.</t>
  </si>
  <si>
    <t>Działania prowadzone poprzez stronę internetową</t>
  </si>
  <si>
    <t>Ogół społeczeństwa, potencjalni beneficjenci, beneficjenci</t>
  </si>
  <si>
    <t>Podniesienie jakości wdrażania PROW, Informowanie społeczeństwa i potencjalnych beneficjentów o polityce rozwoju obszarów wiejskich i wsparciu finansowym</t>
  </si>
  <si>
    <t>Prowadzenie punktu informacyjnego PROW 2014-2020</t>
  </si>
  <si>
    <t>Zapewnienie punktu informacyjnego, w którym udzielane będą pewne, aktualne i przejrzyste informacje o PROW 2014-2020 zarówno beneficjentom, potencjalnym beneficjentom jak i każdemu kto będzie chciał uzyskać informacje o Programie. Celem realizacji operacji jest również zapewnienie odpowiedniej wizualizacji PROW i całego EFFROW poprzez wykonanie materiałów promocyjnych w postaci kalendarzy.</t>
  </si>
  <si>
    <t>Punkt informacyjny, materiały promocyjne (kalendarze)</t>
  </si>
  <si>
    <t>Potencjalni beneficjenci, beneficjenci, ogół społeczeństwa</t>
  </si>
  <si>
    <t>Promocja PROW 2014-2020 w mediach</t>
  </si>
  <si>
    <t>Informowanie społeczeństwa o wkładzie Wspólnoty w realizację Programu, o jego rezultatach. W wyniku realizacji operacji informacja o roli Wspólnoty we współfinansowaniu rozwoju obszarów wiejskich w regionie dotrze do szerokiego grona odbiorców. Reklama w telewizji/radiu będzie służyła zbudowaniu i utrzymaniu wysokiej rozpoznawalności EFRROW i PROW 2014-2020 na tle innych programów oraz funduszy europejskich.</t>
  </si>
  <si>
    <t>Filmy, spoty</t>
  </si>
  <si>
    <t>Ogół społeczeństwa</t>
  </si>
  <si>
    <t>II,III,IV</t>
  </si>
  <si>
    <t>Podniesienie jakości wdrażania PROW</t>
  </si>
  <si>
    <t xml:space="preserve">Spotkania informacyjno-szkoleniowe z Lokalnymi Grupami Działania </t>
  </si>
  <si>
    <t xml:space="preserve">Zwiększenie poziomu wiedzy nt. prawidłowej realizacji zadań w ramach PROW 2014-2020.     </t>
  </si>
  <si>
    <t>Członkowie zarządu i pracownicy LGD Województwa Świętokrzyskiego</t>
  </si>
  <si>
    <t xml:space="preserve">Celem realizacji operacji jest wzrost wiedzy na temat możliwości finansowania operacji ze środków PROW 2014-2020 oraz poszerzenie grupy podmiotów zainteresowanych Programem. Prowadzenie punktu informacyjnego będzie miało na celu wsparcie potencjalnych beneficjentów poprzez udzielanie informacji na temat indywidualnych możliwości wykorzystywania środków finansowych w ramach PROW 2014-2020, prawidłowego ubiegania się o te środki a także pomoc w kontakcie z pracownikami zajmującymi się obsługą wniosków o przyznanie pomocy i wniosków o płatność 
w ramach poszczególnych działań
</t>
  </si>
  <si>
    <t xml:space="preserve">Ogół społeczeństwa
Beneficjenci PROW 2014-2020
Potencjalni beneficjenci PROW 2014-2020
</t>
  </si>
  <si>
    <t>I,II,III,IV</t>
  </si>
  <si>
    <t>Celem realizacji operacji jest zapewnienie przejrzystej informacji na temat PROW 2014-2020 oraz wdrażanych przez Samorząd Województwa w ramach Programu działań. Realizacja operacji przyczyni się do wzrostu wiedzy na temat Programu wśród ogółu społeczeństwa, zachęci do czynnego uczestniczenia we wdrażaniu działań, pokaże efektywność prac nad Programem, szerokie możliwości wsparcia oraz obraz wsi, jako nowoczesnego miejsca do zamieszkania. Cele operacji w pełni realizują cel KSOW. Z jednej strony wpływają na podniesienie jakości wdrażania Programu, z drugiej umożliwiają dostęp do informacji o  możliwościach finansowania i szeroko informują o polityce rozwoju obszarów wiejskich w regionie. Dodatkowo zgodność celów zamierzonych do osiągnięcia jest spójna z celem głównym Strategii Komunikacji PROW 2014-2020 jakim jest budowanie pozytywnego wizerunku wsi jako miejsca zamieszkania a co za tym idzie przyczyni się do  poszerzenie grupy zainteresowanych PROW, dotarcie z przekazem do grup nastawionych niechętnie lub krytycznie do FE (w tym PROW), przełamanie negatywnych stereotypów dotyczących życia na obszarach wiejskich, co zakłada jeden z celów szczegółowych ww Strategii.</t>
  </si>
  <si>
    <t>strona internetowa</t>
  </si>
  <si>
    <t xml:space="preserve">Liczba wejść na stronę
</t>
  </si>
  <si>
    <t>5000</t>
  </si>
  <si>
    <t xml:space="preserve"> Ogół społeczeństwa
</t>
  </si>
  <si>
    <t>I,II,III, IV</t>
  </si>
  <si>
    <t>Artykuł/ogłoszenie w prasie regionalnej</t>
  </si>
  <si>
    <t>1</t>
  </si>
  <si>
    <t>Kampania informacyjna w mediach</t>
  </si>
  <si>
    <t>20</t>
  </si>
  <si>
    <t>Konferencja podsumowująca PROW 2014-2020</t>
  </si>
  <si>
    <t>Spotkania dla doradców rolnośrodowiskowych w ramach PROW 2014-2020</t>
  </si>
  <si>
    <t xml:space="preserve">Doradcy rolnośrodowiskowi i instytucje zaangażowane w proces wdrażania działań środowiskowych PROW 2014-2020 </t>
  </si>
  <si>
    <t>III</t>
  </si>
  <si>
    <t>I</t>
  </si>
  <si>
    <t>Zapewnienie informacji podmiotom zaangażowanym w realizację Strategii</t>
  </si>
  <si>
    <t>Seminarium dotyczące działań leśnych PROW</t>
  </si>
  <si>
    <t xml:space="preserve">Przedstawiciele różnych podmiotów zaangażowanych w realizację działań leśnych PROW. </t>
  </si>
  <si>
    <t>II</t>
  </si>
  <si>
    <t>Wsparcie na inwestycje związane z tworzeniem, ulepszaniem lub rozbudową wszystkich rodzajów małej infrastruktury, w tym inwestycje w energię odnawialną i w oszczędzanie energii
Wsparcie na realizację operacji w ramach strategii lokalnego rozwoju kierowanego przez społeczność
Wsparcie na koszty bieżące i aktywizację</t>
  </si>
  <si>
    <t>Organizacja  szkoleń dla potencjalnych beneficjentów i beneficjentów</t>
  </si>
  <si>
    <t>Szkolenia, seminaria, warsztaty</t>
  </si>
  <si>
    <t>Potencjalni beneficjenci i beneficjenci</t>
  </si>
  <si>
    <t>Szkolenia/ seminaria informacyjne
Uczestnicy szkoleń/ seminariów informacyjnych</t>
  </si>
  <si>
    <t>Podniesienie jakości wdrażania PROW
Informowanie społeczeństwa i potencjalnych beneficjentów o polityce rozwoju obszarów wiejskich i wsparciu finansowym
Wspieranie innowacji w rolnictwie, produkcji żywności, leśnictwie i na obszarach wiejskich</t>
  </si>
  <si>
    <t>Ogół społeczeństwa, potencjalni beneficjenci i beneficjenci</t>
  </si>
  <si>
    <t xml:space="preserve">Ułatwienie transferu wiedzy i innowacji w rolnictwie i leśnictwie oraz na obszarach wiejskich
Wspieranie organizacji łańcucha żywnościowego
</t>
  </si>
  <si>
    <t>Organizacja spotkań informacyjno-promocyjnych w siedzibie  Departamentu Rozwoju Obszarów Wiejskich oraz stoisk informacyjno-promocyjnych dla potencjalnych beneficjentów i beneficjentów</t>
  </si>
  <si>
    <t>Zwiększenie świadomości i wiedzy wśród potencjalnych beneficjentów/ beneficjentów PROW 2014-2020;Poszerzenie grupy zainteresowanych PROW 2014-2020;Przełamanie negatywnych stereotypów dotyczących życia na obszarach wiejskich;</t>
  </si>
  <si>
    <t>Szkolenia, spotkania, warsztaty, seminaria, punkty informacyjne, stoiska informacyjno-promocyjne</t>
  </si>
  <si>
    <t>Potencjalni beneficjenci, beneficjenci</t>
  </si>
  <si>
    <t>Seminaria informacyjne
Uczestnicy seminariów informacyjnych
Inne  materiały informacyjne - nakład
Inne  materiały informacyjne - dystrybucja
Imprezy lokalne o charakterze rolniczym
Uczestnicy imprez lokalnych o charakterze rolniczym
Inne materiały promocyjne</t>
  </si>
  <si>
    <t xml:space="preserve">Ułatwienie transferu wiedzy i innowacji w rolnictwie i leśnictwie oraz na obszarach wiejskich
Wspieranie organizacji łańcucha żywnościowego
Promowanie włączenia społecznego, zmniejszenia ubóstwa oraz rozwoju gospodarczego na obszarach wiejskich
</t>
  </si>
  <si>
    <t>Publikacja informacji nt. PROW 2014-2020 na stronie internetowej</t>
  </si>
  <si>
    <t>Odwiedziny strony internetowej
Unikalni użytkownicy strony internetowej</t>
  </si>
  <si>
    <t>70 000
50 000</t>
  </si>
  <si>
    <t>Współpraca Departamentu Rozwoju Obszarów Wiejskich  ze środkami masowego przekazu</t>
  </si>
  <si>
    <t>Audycje, programy w radio i telewizji</t>
  </si>
  <si>
    <t>Audycja, programy w radio i telewizji
Słuchalność/ oglądalność audycji i programów</t>
  </si>
  <si>
    <t>50/3000</t>
  </si>
  <si>
    <t>Beneficjenci i potencjalni beneficjenci PROW 2014-2020 w 
województwie wielkopolskim, ogół społeczeństwa, media</t>
  </si>
  <si>
    <t>Liczba stron internetowych</t>
  </si>
  <si>
    <t>Kontakt telefoniczny, osobisty lub mailowy/listowny;
Materiały informacyjno-promocyjne: drukowane i gadżety</t>
  </si>
  <si>
    <t>2. Podniesienie jakości wdrażania PROW
3. Informowanie społeczeństwa i potencjalnych beneficjentów o polityce rozwoju obszarów wiejskich i wsparciu finansowym</t>
  </si>
  <si>
    <t xml:space="preserve">Liczba udzielonych konsultacji w ramach punktów informacyjnych
Materiały promocyjne drukowane – nakład 
Materiały promocyjnych gadżety – nakład </t>
  </si>
  <si>
    <t>Szkolenia i spotkania dla Lokalnych Grup Działania</t>
  </si>
  <si>
    <t>Szkolenie/spotkanie</t>
  </si>
  <si>
    <t xml:space="preserve">Beneficjenci PROW 2014-2020 – przedstawiciele Lokalnych Grup Działania </t>
  </si>
  <si>
    <r>
      <rPr>
        <b/>
        <sz val="9"/>
        <rFont val="Calibri"/>
        <family val="2"/>
        <charset val="238"/>
        <scheme val="minor"/>
      </rPr>
      <t xml:space="preserve">Wsparcie na rozwój lokalny kierowany przez społeczność w ramach LEADER
</t>
    </r>
    <r>
      <rPr>
        <sz val="9"/>
        <rFont val="Calibri"/>
        <family val="2"/>
        <charset val="238"/>
        <scheme val="minor"/>
      </rPr>
      <t>Wsparcie na realizację operacji w ramach strategii lokalnego rozwoju kierowanego przez społeczność
Przygotowanie i realizacja działań w zakresie współpracy z lokalną grupą działania
Wsparcie na koszty bieżące i aktywizację
Wsparcie na utworzenie i funkcjonowanie krajowej sieci obszarów wiejskich.</t>
    </r>
  </si>
  <si>
    <t>Liczba szkoleń/spotkań
Liczba uczestników</t>
  </si>
  <si>
    <t>2
100</t>
  </si>
  <si>
    <t>Beneficjenci i potencjalni beneficjenci PROW 2014-2020 w zakresie działań wdrażanych przez Samorząd Województwa Wielkopolskiego</t>
  </si>
  <si>
    <t>3. Informowanie społeczeństwa i potencjalnych beneficjentów o polityce rozwoju obszarów wiejskich i wsparciu finansowym</t>
  </si>
  <si>
    <t>Upowszechnianie w regionalnych rozgłośniach radiowych i telewizyjnych wiedzy o Programie Rozwoju Obszarów Wiejskich na lata 2014-2020</t>
  </si>
  <si>
    <t>Celem operacji jest dotrzeć do jak największej ilości odbiorców w celu przekazania wiedzy dotyczącej PROW 2014- 2020, informacji o jego realizacji, wdrażanych działaniach oraz o osiągniętych efektach. Wskazanie rezultatów oddziaływania instrumentów wsparcia na rozwój obszarów wiejskich.</t>
  </si>
  <si>
    <t xml:space="preserve">Kampania informacyjna w mediach (telewizja, radio)
Audycja telewizyjna: 10
Audycje radiowe: 2
</t>
  </si>
  <si>
    <t>audycje telewizyjne/audycje radiowe</t>
  </si>
  <si>
    <t>Ogół Społeczeństwa</t>
  </si>
  <si>
    <t>Informacja i promocja PROW 2014-2020 poprzez zapewnienie odpowiedniej wizualizacji Programu podczas wydarzeń związanych z wspieraniem obszarów wiejskich.</t>
  </si>
  <si>
    <t xml:space="preserve">Targi, wystawy, imprezy lokalne, regionalne, krajowe i międzynarodowe/
Materiały promocyjne
</t>
  </si>
  <si>
    <t>20/ok. 4 000</t>
  </si>
  <si>
    <t>Prowadzenie punktu informacyjnego poprzez doposażenie w materiały informacyjne identyfikujące markę PROW 2014-2020 oraz materiały promocyjne.</t>
  </si>
  <si>
    <t>Udzielone konsultacje w punkcie informacyjnym PROW 2014-2020/materiały promocyjne</t>
  </si>
  <si>
    <t>Informowanie i promocja o Programie Rozwoju Obszarów Wiejskich na lata 2014 -2020 poprzez stronę internetową</t>
  </si>
  <si>
    <t>Przekazanie informacji dotyczących PROW 2014- 2020, realizowanych projektów, możliwości aplikowania, warunków i trybu przyznawania pomocy.</t>
  </si>
  <si>
    <t>Ilość artykułów zamieszczonych na stronie internetowej informacyjnych lub promocyjnych</t>
  </si>
  <si>
    <t>3
150</t>
  </si>
  <si>
    <t>Artykuły w prasie, artykuły na portalach internetowych, spoty telewizyjne</t>
  </si>
  <si>
    <t>Ogół społeczeństwa, potencjalni beneficjenci, beneficjenci, 
media</t>
  </si>
  <si>
    <t>Liczba artykułów w prasie lokalnej
Liczba artykułów w Internecie
Liczba spotów telewizyjnych</t>
  </si>
  <si>
    <t>Kampania informacyjno-edukacyjna w telewizji ogólnopolskiej</t>
  </si>
  <si>
    <t xml:space="preserve">	Potencjalni beneficjenci i beneficjenci działań PROW 2014 - 2020 lub PROW 2021 - 2027, a szczególnie ob-sługiwanych przez ARiMR;
	mieszkańcy wsi i terenów wiejskich;
	całe społeczeństwo. </t>
  </si>
  <si>
    <t>ARiMR</t>
  </si>
  <si>
    <t>2. Zwiększenie rentowności gospodarstw i konkurencyjność</t>
  </si>
  <si>
    <t xml:space="preserve">Łączna liczba audycji wyemitowanych w telewizji ogólnopolskiej 
Oglądalność audycji </t>
  </si>
  <si>
    <r>
      <rPr>
        <b/>
        <sz val="9"/>
        <rFont val="Calibri"/>
        <family val="2"/>
        <charset val="238"/>
        <scheme val="minor"/>
      </rPr>
      <t>Inwestycje w środki trwałe</t>
    </r>
    <r>
      <rPr>
        <sz val="9"/>
        <rFont val="Calibri"/>
        <family val="2"/>
        <charset val="238"/>
        <scheme val="minor"/>
      </rPr>
      <t xml:space="preserve">	
	Wsparcie na inwestycje w gospodarstwach rolnych
	Wsparcie na inwestycje w zakresie przetwórstwa i wprowadzania do obrotu lub rozwoju produktów rolnych
	Wsparcie na inwestycje w infrastrukturę związane z rozwojem, modernizacją i dostosowywaniem sektora leśnego
P</t>
    </r>
    <r>
      <rPr>
        <b/>
        <sz val="9"/>
        <rFont val="Calibri"/>
        <family val="2"/>
        <charset val="238"/>
        <scheme val="minor"/>
      </rPr>
      <t>rzywracanie potencjału produkcji rolnej zniszczonego w wyniku klęsk żywiołowych i katastrof oraz wprowadzanie odpowiednich środków zapobiegawczych</t>
    </r>
    <r>
      <rPr>
        <sz val="9"/>
        <rFont val="Calibri"/>
        <family val="2"/>
        <charset val="238"/>
        <scheme val="minor"/>
      </rPr>
      <t xml:space="preserve">	
	Inwestycje w działania zapobiegawcze, których celem jest ograniczanie skutków prawdopodobnych klęsk żywiołowych, niekorzystnych zjawisk klimatycznych i katastrof
	Inwestycje w odtwarzanie gruntów rolnych i przywracanie potencjału produkcji rolnej zniszczonego w wyniku klęsk żywiołowych, niekorzystnych zjawisk klimatycznych i katastrof
</t>
    </r>
    <r>
      <rPr>
        <b/>
        <sz val="9"/>
        <rFont val="Calibri"/>
        <family val="2"/>
        <charset val="238"/>
        <scheme val="minor"/>
      </rPr>
      <t xml:space="preserve">Rozwój gospodarstw i działalności gospodarczej	</t>
    </r>
    <r>
      <rPr>
        <sz val="9"/>
        <rFont val="Calibri"/>
        <family val="2"/>
        <charset val="238"/>
        <scheme val="minor"/>
      </rPr>
      <t xml:space="preserve">
	Wsparcie dla młodych rolników na rozpoczęcie działalności
	Wsparcie na rozpoczęcie pozarolniczej działalności gospodarczej na obszarach wiejskich
	Wsparcie na rozpoczęcie działalności gospodarczej na rzecz rozwoju małych gospodarstw
	Wsparcie na inwestycje w tworzenie i rozwój działalności pozarolniczej
	Płatności dla rolników kwalifikujących się do systemu drobnych producentów rolnych, którzy definitywnie przekazali swoje gospodarstwo innemu rolnikowi
</t>
    </r>
    <r>
      <rPr>
        <b/>
        <sz val="9"/>
        <rFont val="Calibri"/>
        <family val="2"/>
        <charset val="238"/>
        <scheme val="minor"/>
      </rPr>
      <t>Inwestycje w rozwój obszarów leśnych i poprawę żywotności lasów</t>
    </r>
    <r>
      <rPr>
        <sz val="9"/>
        <rFont val="Calibri"/>
        <family val="2"/>
        <charset val="238"/>
        <scheme val="minor"/>
      </rPr>
      <t xml:space="preserve">	
	Wsparcie na zalesianie i tworzenie terenu zalesionego
</t>
    </r>
    <r>
      <rPr>
        <b/>
        <sz val="9"/>
        <rFont val="Calibri"/>
        <family val="2"/>
        <charset val="238"/>
        <scheme val="minor"/>
      </rPr>
      <t>Tworzenie grup i organizacji producentów</t>
    </r>
    <r>
      <rPr>
        <sz val="9"/>
        <rFont val="Calibri"/>
        <family val="2"/>
        <charset val="238"/>
        <scheme val="minor"/>
      </rPr>
      <t xml:space="preserve">	
	Tworzenie grup producentów i organizacji producentów w sektorze rolnym i leśnym
</t>
    </r>
    <r>
      <rPr>
        <b/>
        <sz val="9"/>
        <rFont val="Calibri"/>
        <family val="2"/>
        <charset val="238"/>
        <scheme val="minor"/>
      </rPr>
      <t>Działanie rolno- środowiskowo- klimatyczne</t>
    </r>
    <r>
      <rPr>
        <sz val="9"/>
        <rFont val="Calibri"/>
        <family val="2"/>
        <charset val="238"/>
        <scheme val="minor"/>
      </rPr>
      <t xml:space="preserve">	
	Płatności w ramach zobowiązań rolno-środowiskowo-klimatycznych
</t>
    </r>
    <r>
      <rPr>
        <b/>
        <sz val="9"/>
        <rFont val="Calibri"/>
        <family val="2"/>
        <charset val="238"/>
        <scheme val="minor"/>
      </rPr>
      <t>Rolnictwo ekologiczne</t>
    </r>
    <r>
      <rPr>
        <sz val="9"/>
        <rFont val="Calibri"/>
        <family val="2"/>
        <charset val="238"/>
        <scheme val="minor"/>
      </rPr>
      <t xml:space="preserve">	
	Płatności na rzecz przejścia na praktyki i metody rolnictwa ekologicznego
	Płatności na rzecz utrzymania praktyk i metod rolnictwa ekologicznego
</t>
    </r>
    <r>
      <rPr>
        <b/>
        <sz val="9"/>
        <rFont val="Calibri"/>
        <family val="2"/>
        <charset val="238"/>
        <scheme val="minor"/>
      </rPr>
      <t>Płatności dla obszarów z ograniczeniami naturalnymi lub innymi szczególnymi ograniczeniami</t>
    </r>
    <r>
      <rPr>
        <sz val="9"/>
        <rFont val="Calibri"/>
        <family val="2"/>
        <charset val="238"/>
        <scheme val="minor"/>
      </rPr>
      <t xml:space="preserve">	
	Płatności kompensacyjne dla obszarów górskich
	Płatności kompensacyjne dla obszarów charakteryzujących się znaczącymi ograniczeniami naturalnymi
	Płatności kompensacyjne dla obszarów charakteryzujących się szczególnymi ograniczeniami</t>
    </r>
  </si>
  <si>
    <t xml:space="preserve">Łączna liczba audycji wyemitowanych w telewizji
Oglądalność audycji </t>
  </si>
  <si>
    <t>Kampania informacyjno-edukacyjna w ogólnopolskiej stacji radiowej</t>
  </si>
  <si>
    <t xml:space="preserve">Łączna liczba audycji wyemitowanych w ogólnopolskim radio
Słuchalność audycji </t>
  </si>
  <si>
    <t>Rok 2020: emisja 16 audycji informujących o pomocy z PROW 2014 - 2020 lub PROW 2021 - 2027 oraz 16 powtórek w każdej z 16 stacji wchodzących w skład rozgłośni regional-nych (łącznie 512 audycji).
Rok 2021: emisja 16 audycji dotyczących PROW oraz 16 po-wtórek w każdej ze stacji wchodzących w skład 16 rozgłośni regionalnych (łącznie 512 audycji).</t>
  </si>
  <si>
    <t>Rok 2020: Wskaźnik słuchalności wszystkich audycji - 300 000
Rok 2021: Wskaźnik słuchalności wszystkich audycji - 300 000</t>
  </si>
  <si>
    <t>Łączna liczba audycji wyemitowanych w rozgłośniach regionalnych w 2020 roku
Słuchalność audycji w 2020 roku
Łączna liczba audycji wyemitowanych w rozgłośniach regionalnych w 2021 roku
Słuchalność audycji w 2021 roku</t>
  </si>
  <si>
    <t>Kampania informacyjna w dzienniku ogólnopolskim</t>
  </si>
  <si>
    <t xml:space="preserve">Łączna liczba opublikowanych artykułów
Łączny nakład gazet w których zostaną opublikowane artykuły </t>
  </si>
  <si>
    <t>Kampania informacyjna w tygodniku ogólnopolskim</t>
  </si>
  <si>
    <t>Rok 2020: publikacja 10 artykułów informujących o pomocy z PROW 2014 - 2020 lub PROW 2021 - 2027</t>
  </si>
  <si>
    <r>
      <rPr>
        <b/>
        <sz val="9"/>
        <rFont val="Calibri"/>
        <family val="2"/>
        <charset val="238"/>
        <scheme val="minor"/>
      </rPr>
      <t>Inwestycje w środki trwałe</t>
    </r>
    <r>
      <rPr>
        <sz val="9"/>
        <rFont val="Calibri"/>
        <family val="2"/>
        <charset val="238"/>
        <scheme val="minor"/>
      </rPr>
      <t xml:space="preserve">	
	Wsparcie na inwestycje w gospodarstwach rolnych
	Wsparcie na inwestycje w zakresie przetwórstwa i wprowadzania do obrotu lub rozwoju produktów rolnych
	Wsparcie na inwestycje w infrastrukturę związane z rozwojem, modernizacją i dostosowywaniem sektora leśnego
P</t>
    </r>
    <r>
      <rPr>
        <b/>
        <sz val="9"/>
        <rFont val="Calibri"/>
        <family val="2"/>
        <charset val="238"/>
        <scheme val="minor"/>
      </rPr>
      <t>rzywracanie potencjału produkcji rolnej zniszczonego w wyniku klęsk żywiołowych i katastrof oraz wprowadzanie odpowiednich środków zapobiegawczych</t>
    </r>
    <r>
      <rPr>
        <sz val="9"/>
        <rFont val="Calibri"/>
        <family val="2"/>
        <charset val="238"/>
        <scheme val="minor"/>
      </rPr>
      <t xml:space="preserve">	
	Inwestycje w działania zapobiegawcze, których celem jest ograniczanie skutków prawdopodobnych klęsk żywiołowych, niekorzystnych zjawisk klimatycznych i katastrof
	Inwestycje w odtwarzanie gruntów rolnych i przywracanie potencjału produkcji rolnej zniszczonego w wyniku klęsk żywiołowych, niekorzystnych zjawisk klimatycznych i katastrof
</t>
    </r>
    <r>
      <rPr>
        <b/>
        <sz val="9"/>
        <rFont val="Calibri"/>
        <family val="2"/>
        <charset val="238"/>
        <scheme val="minor"/>
      </rPr>
      <t xml:space="preserve">Rozwój gospodarstw i działalności gospodarczej	</t>
    </r>
    <r>
      <rPr>
        <sz val="9"/>
        <rFont val="Calibri"/>
        <family val="2"/>
        <charset val="238"/>
        <scheme val="minor"/>
      </rPr>
      <t xml:space="preserve">
	Wsparcie dla młodych rolników na rozpoczęcie działalności
	Wsparcie na rozpoczęcie pozarolniczej działalności gospodarczej na obszarach wiejskich
	Wsparcie na rozpoczęcie działalności gospodarczej na rzecz rozwoju małych gospodarstw
	Wsparcie na inwestycje w tworzenie i rozwój działalności pozarolniczej
	Płatności dla rolników kwalifikujących się do systemu drobnych producentów rolnych, którzy definitywnie przekazali swoje gospodarstwo innemu rolnikowi
</t>
    </r>
    <r>
      <rPr>
        <b/>
        <sz val="9"/>
        <rFont val="Calibri"/>
        <family val="2"/>
        <charset val="238"/>
        <scheme val="minor"/>
      </rPr>
      <t>Inwestycje w rozwój obszarów leśnych i poprawę żywotności lasów</t>
    </r>
    <r>
      <rPr>
        <sz val="9"/>
        <rFont val="Calibri"/>
        <family val="2"/>
        <charset val="238"/>
        <scheme val="minor"/>
      </rPr>
      <t xml:space="preserve">	
	Wsparcie na zalesianie i tworzenie terenu zalesionego
</t>
    </r>
    <r>
      <rPr>
        <b/>
        <sz val="9"/>
        <rFont val="Calibri"/>
        <family val="2"/>
        <charset val="238"/>
        <scheme val="minor"/>
      </rPr>
      <t>Tworzenie grup i organizacji producentów</t>
    </r>
    <r>
      <rPr>
        <sz val="9"/>
        <rFont val="Calibri"/>
        <family val="2"/>
        <charset val="238"/>
        <scheme val="minor"/>
      </rPr>
      <t xml:space="preserve">	
	Tworzenie grup producentów i organizacji producentów w sektorze rolnym i leśnym
</t>
    </r>
    <r>
      <rPr>
        <b/>
        <sz val="9"/>
        <rFont val="Calibri"/>
        <family val="2"/>
        <charset val="238"/>
        <scheme val="minor"/>
      </rPr>
      <t>Rolnictwo ekologiczne</t>
    </r>
    <r>
      <rPr>
        <sz val="9"/>
        <rFont val="Calibri"/>
        <family val="2"/>
        <charset val="238"/>
        <scheme val="minor"/>
      </rPr>
      <t xml:space="preserve">	
	Płatności na rzecz przejścia na praktyki i metody rolnictwa ekologicznego
	</t>
    </r>
  </si>
  <si>
    <t xml:space="preserve">Łączna liczba opublikowanych artykułów
Łączny nakład tygodników w których zostaną opublikowane artykuły </t>
  </si>
  <si>
    <t>1000,400, 4,2</t>
  </si>
  <si>
    <t>Zapewnienie pewnej, aktualnej i przejrzystej informacji o PROW 2014-2020 dla ogółu interesariuszy oraz promowanie Programu, jako instrumentu wspierającego rozwój rolnictwa i obszarów wiejskich w Polsce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</si>
  <si>
    <t>Działania informacyjne i promocyjne realizowane w ramach PROW 2014-2020</t>
  </si>
  <si>
    <r>
      <rPr>
        <b/>
        <sz val="9"/>
        <rFont val="Calibri"/>
        <family val="2"/>
        <charset val="238"/>
        <scheme val="minor"/>
      </rPr>
      <t>Systemy jakości produktów rolnych i środków spożywczych</t>
    </r>
    <r>
      <rPr>
        <sz val="9"/>
        <rFont val="Calibri"/>
        <family val="2"/>
        <charset val="238"/>
        <scheme val="minor"/>
      </rPr>
      <t xml:space="preserve">
Wsparcie na koszty przystępowania do systemów jakości
Wsparcie na działania informacyjne i promocyjne realizowane przez grupy producentów na rynku wewnętrznym</t>
    </r>
  </si>
  <si>
    <t>KOWR</t>
  </si>
  <si>
    <t xml:space="preserve">	
1
10
17
1
1
1
2
7
17
1
1
1</t>
  </si>
  <si>
    <t>Celem realizacji operacji jest upowszechnienie wiedzy ogólnej na temat Programu Rozwoju Obszarów Wiejskich 2014-2020 a także informowanie o nowym okresie programowania 2021-2027. Realizowane w ramach operacji działania mają na celu zapewnienie odpowiedniego poziomu wiedzy o PROW 2014-2020. Informacje przekazywane będą poprzez stronę internetową KOWR, rozmowy konsultantów infolinii KOWR (tzw. Telefoniczny Punkt Informacyjny) z potencjalnymi wnioskodawcami, artykuły adresowane do potencjalnych beneficjentów działań lub też artykuły informujące o przebiegu realizacji poddziałań. Celem operacji jest upowszechnienie wiedzy praktycznej o możliwości ubiegania się o wsparcie w ramach działań PROW 2014-2020 administrowanych przez KOWR, informowanie  o zasadach ubiegania się o wsparcie. Działania mają na celu poinformowanie potencjalnych beneficjentów Programu o możliwości otrzymania wsparcia w ramach środków PROW 2014-2020, ponadto mają zachęcić do składania wniosków o przyznanie pomocy. Działania mają na celu zbudowanie i utrzymanie wysokiej rozpoznawalności EFRROW i PROW 2014-2020 na tle innych programów oraz funduszy europejskich.</t>
  </si>
  <si>
    <t xml:space="preserve">W roku 2020 planowane są następujące działania: 1 ogłoszenie prasowe, 10 publikacji prasowych, 1 informacja radiowa (produkcja i emisja), 17 szkoleń / punktów informacyjnych dla wnioskodawców, prowadzenie strony internetowej, prowadzenie infolinii (Telefoniczny Punkt Informacyjny). 
W roku 2021 planowane są następujące działania: 2 ogłoszenia prasowe, 7 publikacji prasowych,  1 informacja radiowa, 17 szkoleń / punktów informacyjnych dla wnioskodawców, prowadzenie strony internetowej, prowadzenie infolinii (Telefoniczny Punkt Informacyjny). </t>
  </si>
  <si>
    <r>
      <rPr>
        <b/>
        <sz val="9"/>
        <rFont val="Calibri"/>
        <family val="2"/>
        <charset val="238"/>
        <scheme val="minor"/>
      </rPr>
      <t>2020</t>
    </r>
    <r>
      <rPr>
        <sz val="9"/>
        <rFont val="Calibri"/>
        <family val="2"/>
        <charset val="238"/>
        <scheme val="minor"/>
      </rPr>
      <t xml:space="preserve">
Ogłoszenie prasowe
Artykuł w prasie
Szkolenia/ Punkty informacyjne w OT KOWR dla wnioskodawców
Nagranie i emisja informacji radiowej
Strona internetowa
Infolinia (Telefoniczny Punkt Informacyjny)
</t>
    </r>
    <r>
      <rPr>
        <b/>
        <sz val="9"/>
        <rFont val="Calibri"/>
        <family val="2"/>
        <charset val="238"/>
        <scheme val="minor"/>
      </rPr>
      <t>2021</t>
    </r>
    <r>
      <rPr>
        <sz val="9"/>
        <rFont val="Calibri"/>
        <family val="2"/>
        <charset val="238"/>
        <scheme val="minor"/>
      </rPr>
      <t xml:space="preserve">
Ogłoszenie prasowe
Artykuł w prasie
Szkolenia/ Punkty informacyjne w OT KOWR dla wnioskodawców
Nagranie i emisja informacji radiowej
Strona internetowa
Infolinia (Telefoniczny Punkt Informacyjny)</t>
    </r>
  </si>
  <si>
    <t xml:space="preserve">Zapewnienie pewnej, aktualnej i przejrzystej informacji o PROW 2014-2020 dla ogółu interesariuszy oraz promowanie Programu, jako instrumentu wspierającego rozwój rolnictwa i obszarów wiejskich w Polsce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t>
  </si>
  <si>
    <t xml:space="preserve">Zapewnienie pewnej, aktualnej i przejrzystej informacji o PROW 2014-2020 dla ogółu interesariuszy oraz promowanie Programu, jako instrumentu wspierającego rozwój rolnictwa i obszarów wiejskich w Polsce, Budowanie pozytywnego wizerunku wsi jako miejsca zamieszkania 
b) uwidocznienie roli Wspólnoty we współfinansowaniu rozwoju obszarów wiejskich w Polsce
c) zbudowanie i utrzymanie wysokiej rozpoznawalności EFRROW i PROW 2014-2020 na tle innych programów oraz funduszy europejskich
d) zmiana w świadomości mieszkańców kraju funkcjonowania PROW jako programu głównie lub wyłącznie wspierającego rolników/rolnictwo
</t>
  </si>
  <si>
    <t xml:space="preserve">Inwestycje w środki trwałe
-Wsparcie na inwestycje w infrastrukturę związane z rozwojem, modernizacją i dostosowywaniem sektora leśnego
Podstawowe usługi i odnowa wsi na obszarach wiejskich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Wsparcie na rozwój lokalny kierowany przez społeczność w ramach LEADER
-Wsparcie przygotowawcze
-Wsparcie na realizację operacji w ramach strategii lokalnego rozwoju kierowanego przez społeczność
-Przygotowanie i realizacja działań w zakresie współpracy z lokalną grupą działania
-Wsparcie na koszty bieżące i aktywizację
</t>
  </si>
  <si>
    <t>Rozwój gospodarstw i działalności gospodarczej
-Wsparcie na rozpoczęcie pozarolniczej działalności gospodarczej na obszarach wiejskich
Podstawowe usługi i odnowa wsi na obszarach wiejskich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Wsparcie na rozwój lokalny kierowany przez społeczność w ramach LEADER
-Wsparcie na realizację operacji w ramach strategii lokalnego rozwoju kierowanego przez społeczność</t>
  </si>
  <si>
    <t>Inwestycje w środki trwałe
-Wsparcie na inwestycje w infrastrukturę związane z rozwojem, modernizacją i dostosowywaniem sektora leśnego
Podstawowe usługi i odnowa wsi na obszarach wiejskich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Wsparcie na rozwój lokalny kierowany przez społeczność w ramach LEADER
-Wsparcie na realizację operacji w ramach strategii lokalnego rozwoju kierowanego przez społeczność
-Wsparcie na koszty bieżące i aktywizację</t>
  </si>
  <si>
    <t>Wsparcie na inwestycje związane z tworzeniem, ulepszaniem lub rozbudową wszystkich rodzajów małej infrastruktury, w tym inwestycje w energię odnawialną i w oszczędzanie energii
Wsparcie przygotowawcze
Wsparcie na realizację operacji w ramach strategii lokalnego rozwoju kierowanego przez społeczność
Przygotowanie i realizacja działań w zakresie współpracy z lokalną grupą działania
Wsparcie na koszty bieżące i aktywizację</t>
  </si>
  <si>
    <t xml:space="preserve"> 1. Upowszechnianie wiedzy ogólnej i szczegółowej na temat PROW 2014-2020, rezultatów jego realizacji oraz informowanie o wkładzie UE w realizację PROW 2014-2020</t>
  </si>
  <si>
    <t xml:space="preserve"> targi, wystawy, J 8 imprezy o charakterze rolniczym,
- materiały promocyjne
</t>
  </si>
  <si>
    <t xml:space="preserve">Informowanie i promocja Programu Rozwoju Obszarów Wiejskich na lata 2014-2020 poprzez prowadzenie punktu informacyjnego i jego doposażenie w materiały informacyjno- promocyjne   </t>
  </si>
  <si>
    <t>Artykuły w czasopismach ODR, internet – strony ODR i CDR</t>
  </si>
  <si>
    <t>Przedstawiciele ODR: autorzy artykułów i publikacji, redaktorzy naczelni czasopism, kadra zarządzająca ODR, przedstawiciele mediów, MRiRW,</t>
  </si>
  <si>
    <t>IV</t>
  </si>
  <si>
    <r>
      <rPr>
        <b/>
        <sz val="9"/>
        <rFont val="Calibri"/>
        <family val="2"/>
        <charset val="238"/>
        <scheme val="minor"/>
      </rPr>
      <t xml:space="preserve">Transfer wiedzy i działalność informacyjna </t>
    </r>
    <r>
      <rPr>
        <sz val="9"/>
        <rFont val="Calibri"/>
        <family val="2"/>
        <charset val="238"/>
        <scheme val="minor"/>
      </rPr>
      <t xml:space="preserve">
Wsparcie kształcenia zawodowego i nabywania umiejętności 
</t>
    </r>
    <r>
      <rPr>
        <b/>
        <sz val="9"/>
        <rFont val="Calibri"/>
        <family val="2"/>
        <charset val="238"/>
        <scheme val="minor"/>
      </rPr>
      <t>Usługi doradcze, usługi z zakresu zarządzania gospodarstwem i zastępstw</t>
    </r>
    <r>
      <rPr>
        <sz val="9"/>
        <rFont val="Calibri"/>
        <family val="2"/>
        <charset val="238"/>
        <scheme val="minor"/>
      </rPr>
      <t xml:space="preserve"> 
Wsparcie dla korzystających z usług doradczych 
</t>
    </r>
    <r>
      <rPr>
        <b/>
        <sz val="9"/>
        <rFont val="Calibri"/>
        <family val="2"/>
        <charset val="238"/>
        <scheme val="minor"/>
      </rPr>
      <t xml:space="preserve">Systemy jakości produktów rolnych i środków spożywczych </t>
    </r>
    <r>
      <rPr>
        <sz val="9"/>
        <rFont val="Calibri"/>
        <family val="2"/>
        <charset val="238"/>
        <scheme val="minor"/>
      </rPr>
      <t xml:space="preserve">
Wsparcie na koszty przystępowania do systemów jakości 
Wsparcie na działania informacyjne i promocyjne realizowane przez grupy producentów na rynku  wewnętrznym
</t>
    </r>
    <r>
      <rPr>
        <b/>
        <sz val="9"/>
        <rFont val="Calibri"/>
        <family val="2"/>
        <charset val="238"/>
        <scheme val="minor"/>
      </rPr>
      <t>Rozwój gospodarstw i działalności gospodarcze</t>
    </r>
    <r>
      <rPr>
        <sz val="9"/>
        <rFont val="Calibri"/>
        <family val="2"/>
        <charset val="238"/>
        <scheme val="minor"/>
      </rPr>
      <t xml:space="preserve">j
Wsparcie na rozpoczęcie pozarolniczej działalności gospodarczej na obszarach wiejskich
Wsparcie na inwestycje w tworzenie i rozwój działalności pozarolniczej
Płatności dla rolników kwalifikujących się do systemu drobnych producentów rolnych, którzy definitywnie przekazali swoje gospodarstwo innemu rolnikowi
</t>
    </r>
    <r>
      <rPr>
        <b/>
        <sz val="9"/>
        <rFont val="Calibri"/>
        <family val="2"/>
        <charset val="238"/>
        <scheme val="minor"/>
      </rPr>
      <t>Podstawowe usługi i odnowa wsi na obszarach wiejskic</t>
    </r>
    <r>
      <rPr>
        <sz val="9"/>
        <rFont val="Calibri"/>
        <family val="2"/>
        <charset val="238"/>
        <scheme val="minor"/>
      </rPr>
      <t xml:space="preserve">h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t>
    </r>
  </si>
  <si>
    <t xml:space="preserve">1.Zwiększenie udziału zainteresowanych stron  we wdrażaniu programów rozwoju obszarów wiejskich.
2.Podniesienie jakości wdrażania PROW 2014-2020 i przepływu informacji o założeniach PS WPR na lata 2021 -2027.
3.Informowanie społeczeństwa i potencjalnych beneficjentów o polityce rozwoju obszarów wiejskich i możliwościach finansowania
4.Wspieranie innowacji w rolnictwie, produkcji żywności, leśnictwie i na obszarach wiejskich
5.Aktywizacja mieszkańców wsi na rzecz podejmowania inicjatyw w zakresie rozwoju obszarów wiejskich, w tym kreowania miejsc pracy na terenach wiejskich. </t>
  </si>
  <si>
    <t>Liczba redakcji, uczestniczących w konkursie ma najlepsze wydawnictwo ODR łącznie
Liczba podmiotów uczestniczących w konkursie „Sposób na sukces”</t>
  </si>
  <si>
    <t xml:space="preserve">Internet, pisma </t>
  </si>
  <si>
    <t>Doradcy wpisani na listy, prowadzone przez dyrektora CDR lub osoby ubiegające się o wpis na listy doradców</t>
  </si>
  <si>
    <t>Zapewnienie pewnej, aktualnej i przejrzystej informacji o PROW 2014-2020 dla ogółu interesariuszy oraz promowanie Programu, jako instrumentu wspierającego rozwój rolnictwa i obszarów wiejskich w Polsce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</si>
  <si>
    <r>
      <rPr>
        <b/>
        <sz val="9"/>
        <rFont val="Calibri"/>
        <family val="2"/>
        <charset val="238"/>
        <scheme val="minor"/>
      </rPr>
      <t>Transfer wiedzy i działalność informacyjna</t>
    </r>
    <r>
      <rPr>
        <sz val="9"/>
        <rFont val="Calibri"/>
        <family val="2"/>
        <charset val="238"/>
        <scheme val="minor"/>
      </rPr>
      <t xml:space="preserve">
Wsparcia na szkolenia doradców</t>
    </r>
  </si>
  <si>
    <t>1.Podniesienie jakości wdrażania PROW 2014-2020 
2.Wspieranie innowacji w rolnictwie, produkcji żywności, leśnictwie i na obszarach wiejskich</t>
  </si>
  <si>
    <t xml:space="preserve">Liczba uczestników szkoleń </t>
  </si>
  <si>
    <t>Organizacja 2 konkursów: na najlepsze czasopismo i wydawnictwo ODR oraz przedsięwzięcie pozarolnicze, promujące osiągnięcia i informujące o PROW 2014 -2020 oraz informujące  o założeniach w okresie  programowania 2021-2027</t>
  </si>
  <si>
    <t>Ogół społeczeństwa, potencjalni beneficjenci, beneficjenci, konsumenci, producenci, rolnicy.</t>
  </si>
  <si>
    <t xml:space="preserve"> Informowanie społeczeństwa i potencjalnych beneficjentów o polityce rozwoju obszarów wiejskich i wsparciu finansowym</t>
  </si>
  <si>
    <t>Produkcja i emisja materiałów dotyczących PROW 2014-2020 zamieszczanych w audycjach radiowych.</t>
  </si>
  <si>
    <t>Produkcja i emisja materiałów zamieszczanych w audycjach.  
Rozgłośnie regionalne. Długość materiału: min. 5 minut.</t>
  </si>
  <si>
    <t xml:space="preserve">Rolnicy i osoby zainteresowane tematyką rolnictwa i obszarów wiejskich. </t>
  </si>
  <si>
    <t>Zapewnienie pewnej, aktualnej i przejrzystej informacji o PROW 2014-2020 dla ogółu interesariuszy oraz promowanie Programu, jako instrumentu wspierającego rozwój rolnictwa i obszarów wiejskich w Polsce
Budowanie pozytywnego wizerunku wsi jako miejsca zamieszkania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c) zbudowanie i utrzymanie wysokiej rozpoznawalności EFRROW i PROW 2014-2020 na tle innych programów oraz funduszy europejskich
d) zmiana w świadomości mieszkańców kraju funkcjonowania PROW jako programu głównie lub wyłącznie wspierającego rolników/rolnictwo</t>
  </si>
  <si>
    <t>Transfer wiedzy i działalność informacyjna
Inwestycje w środki trwałe
Rozwój gospodarstw i działalności gospodarczej
Tworzenie grup i organizacji producentów
Współpraca
Wsparcie na rozwój lokalny kierowany przez społeczność w ramach LEADER</t>
  </si>
  <si>
    <t xml:space="preserve">Zakładanym celem operacji jest zwiększenie poziomu wiedzy ogólnej i szczegółowej dotyczącej warunków przyznawania pomocy w ramach PROW 2014-2020 oraz poszerzenie grupy zaineresowanych PROW. Ponadto celem jest zwiększenie rozpoznawalności PROW 2014-2020 oraz możliwość pozyskania nowych beneficjentów Programu. </t>
  </si>
  <si>
    <t xml:space="preserve">Produkcja materiału
Emisje materiałów </t>
  </si>
  <si>
    <t>16/2020
16/2021
128/2020
128/2021</t>
  </si>
  <si>
    <t>Odtwarzanie, ochrona i wzbogacanie ekosystemów</t>
  </si>
  <si>
    <t>Ułatwienie transferu wiedzy i innowacji w rolnictwie i leśnictwie oraz na obszarach wiejskich
 Zwiększenie rentowności gospodarstw i konkurencyjność
Wspieranie organizacji łańcucha żywnościowego</t>
  </si>
  <si>
    <t>Wydanie publikacji informacyjnej z zakresu systemu Chronionych Nazw Pochodzenia (ChNP), Chronionych Oznaczeń Geograficznych (ChOG), Gwarantowanych Tradycyjnych Specjalności (GTS) z przepisami kulinarnymi w języku polskim (I publikacja) (2020 i 2021 r.) oraz publikacji z opisami produktów ChNP, ChOG i GTS w języku angielskim (II publikacja) (2020 r.)</t>
  </si>
  <si>
    <t xml:space="preserve">Publikacja w nakładzie:
2020 r. - 5 000 egzemplarzy I publikacji oraz 15 000 egzemplarzy II publikacji 
2021 r. - 5 000 egzemplarzy I publikacji </t>
  </si>
  <si>
    <t>Ogół społeczeństwa, konsumenci, rolnicy i producenci odwiedzjący targi i inne imprezy</t>
  </si>
  <si>
    <t>Zapewnienie pewnej,  aktualnej i przejrzystej informacji o PROW 2014-2020 oraz promowanie Programu, jako instrumentu wspierającego rozwój rolnictwa i obszarów wiejskich w Polsce. Zwiększenie poziomu wiedzy ogólnej i szczegółowej dotyczącej PROW 2014-2020, w tym zapewnienie informacji dotyczących warunków i trybu przyznawania pomocy, dla potencjalnych beneficjentów. Ponadto promocja znaku PROW 2014-2020, wzrost rozpoznawalności logotypu PROW 2014-2020 oraz wzrost liczby producentów zainteresowanych skorzystaniem ze wsparcia w ramach PROW 2014-2020.</t>
  </si>
  <si>
    <t>Liczba tytułów wydanych publikacji w 2020 r.
Liczba tytułów wydanych publikacji w 2021 r.
Nakład publikacji w 2020 r.
Nakład publikacji w 2021 r.</t>
  </si>
  <si>
    <t>2
1
20 000 egz.
5 000 egz.</t>
  </si>
  <si>
    <t>Zapewnienie pewnej, aktualnej i przejrzystej informacji o PROW 2014-2020 oraz promowanie Programu, jako instrumentu wspierającego rozwój rolnictwa i obszarów wiejskich w Polsce. Zwiększenie poziomu wiedzy ogólnej i szczegółowej dotyczącej PROW 2014-2020, w tym zapewnienie informacji dotyczących warunków i trybu przyznawania pomocy, dla potencjalnych beneficjentów. Ponadto promocja znaku PROW 2014-2020, wzrost rozpoznawalności logotypu PROW 2014-2020 oraz wzrost liczby producentów zainteresowanych skorzystaniem ze wsparcia w ramach PROW 2014-2020.</t>
  </si>
  <si>
    <t>Wykonanie materiałów informacyjno-promocyjnych (gadżety).</t>
  </si>
  <si>
    <t xml:space="preserve">Wykonanie materiałów informacyjno-promocyjnych </t>
  </si>
  <si>
    <t>140 000 egz. w 2020 r. (Kalendarz Rolników na 2021 r.)
-140 000 egz. w 2021 r. (Kalendarz Rolników na 2022r.)</t>
  </si>
  <si>
    <t xml:space="preserve">Ogół społeczeństwa, potencjalni beneficjenci, beneficjenci, 
instytucje zaangażowane bezpośrednio we wdrożenie 
Programu, instytucje zaangażowane pośrednio we wdrożenie Programu.
</t>
  </si>
  <si>
    <t>II-III</t>
  </si>
  <si>
    <t>Łączna liczba zamieszczanych materiałów informacyjno-promocyjnych dot. PROW 2014-2020 w Kalendarzu Rolnika w złotówkach w 2020 r.
Łączna liczba zamieszczanych materiałów informacyjno-promocyjnych dot. PROW 2014-2020 w Kalendarzu Rolnika w złotówkach w 2021 r.
Koszt zamieszczenia materiału informacyjno-promocyjnego dot. PROW 2014-2020 w Kalendarzu Rolników na rok 2021 w 2020 r.
Koszt zamieszczenia materiału informacyjno-promocyjnego dot. PROW 2014-2020 w Kalendarzu Rolników na rok 2022 w 2021 r.
Nakład Kalendarza Rolników w 2020 r.
Nakład Kalendarza Rolników w 2021 r.</t>
  </si>
  <si>
    <t>1/2020 r.
1/2021 r.
60 000/2020
60 000/2021
140 000 egz.
140 000 egz.</t>
  </si>
  <si>
    <t>Podniesienie jakości wdrażania PROW
Informowanie społeczeństwa i potencjalnych beneficjentów o polityce rozwoju obszarów wiejskich i wsparciu finansowym</t>
  </si>
  <si>
    <t>Punkt informacyjny PROW 2014-2020</t>
  </si>
  <si>
    <t xml:space="preserve">1
5 000- 10 000
3 000- 4 500
</t>
  </si>
  <si>
    <t>Zapewnienie pewnej, aktualnej i przejrzystej informacji o PROW 2014-2020 dla ogółu interesariuszy oraz promowanie Programu, jako instrumentu wspierającego rozwój rolnictwa i obszarów wiejskich w Polsce
Budowanie pozytywnego wizerunku wsi jako miejsca zamieszkania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c) zbudowanie i utrzymanie wysokiej rozpoznawalności EFRROW i PROW 2014-2020 na tle innych programów oraz funduszy europejskich</t>
  </si>
  <si>
    <t xml:space="preserve">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Wsparcie przygotowawcze
Wsparcie na realizację operacji w ramach strategii lokalnego rozwoju kierowanego przez społeczność
Przygotowanie i realizacja działań w zakresie współpracy z lokalną grupą działania
Wsparcie na koszty bieżące i aktywizację
</t>
  </si>
  <si>
    <t>Organizacja szkolenia dla pracowników punktów informacyjnych i doradców</t>
  </si>
  <si>
    <t>Szkolenia</t>
  </si>
  <si>
    <t>Pracownicy punktów informacyjnych</t>
  </si>
  <si>
    <t>Działanie: Zapewnienie informacji pracownikom punktów informacyjnych, PIFE oraz doradcom i LGD</t>
  </si>
  <si>
    <t>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przygotowawcze
Wsparcie na realizację operacji w ramach strategii lokalnego rozwoju kierowanego przez społeczność
Przygotowanie i realizacja działań w zakresie współpracy z lokalną grupą działania
Wsparcie na koszty bieżące i aktywizację</t>
  </si>
  <si>
    <t>Szkolenie dla pracowników punktów informacyjnych i doradców
Uczestnicy szkoleń dla pracowników punktów informacyjnych i doradców</t>
  </si>
  <si>
    <t>6000</t>
  </si>
  <si>
    <t>liczba spotkań /szkoleń
liczba uczestników</t>
  </si>
  <si>
    <t>Inwestycje w środki trwałe/ Wsparcie na inwestycje w infrastrukturę związane z rozwojem, modernizacją i dostosowywaniem sektora leśnego; Podstawowe usługi i odnowa wsi na obszarach wiejskich/Wsparcie na inwestycje związane z tworzeniem, ulepszaniem lub rozbudową wszystkich rodzajów małej infrastruktury, w tym inwestycje w energię odnawialną i w oszczędzanie energii/Wsparcie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środowiskowej/Wsparcie na inwestycje w tworzenie, ulepszanie i rozwijanie podstawowych usług lokalnych dla ludności wiejskiej, w tym rekreacji i kultury, i powiązanej infrastruktury; Wsparcie na rozwój lokalny kierowany przez społeczność w ramach LEADER-Wsparcie przygotowawcze/Wsparcie na realizację operacji w ramach strategii lokalnego rozwoju kierowanego przez społeczność/Przygotowanie i realizacja działań w zakresie współpracy z lokalną grupą działania/Wsparcie na koszty bieżące i aktywizację/Wsparcie na utworzenie i funkcjonowanie krajowej sieci obszarów wiejskich.</t>
  </si>
  <si>
    <t xml:space="preserve">1. Zapewnienie pewnej, aktualnej i przejrzystej informacji o PROW 2014-2020 dla ogółu interesariuszy oraz promowanie Programu, jako instrumentu wspierającego rozwój rolnictwa i obszarów wiejskich w  Polsce
Budowanie pozytywnego wizerunku wsi jako miejsca zamieszkania.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c) zbudowanie i utrzymanie wysokiej rozpoznawalności EFRROW i PROW 2014-2020 na tle innych programów oraz funduszy europejskich
d) zmiana w świadomości mieszkańców  kraju funkcjonowania PROW jako programu głównie lub wyłącznie wspierającego rolników/rolnictwo </t>
  </si>
  <si>
    <t xml:space="preserve">Liczba materiałów promocyjnych 
Łączny koszt wykonania materiałów promocyjnych
</t>
  </si>
  <si>
    <t>Uławtwianie transferu wiedzy i innowacji w rolnictwie i leśnictwie oraz na obszarach wiejskich.
Wspieranie organizacji łańcucha żywnościowego.                              
Promowanie efektywnego gospodarowania zasobami i wspieranie  przechodzenia w sektorach rolnym, spożywczym i leśnym na gospodarke niskoemisyjną i odporną na zmianę klimatu. 
Promowanie włączenia społecznego, zmniejszenia ubóstwa oraz rozwoju gospodarczego na obszarach wiejskich.</t>
  </si>
  <si>
    <r>
      <t xml:space="preserve">Zapewnienie pewnej, aktualnej i przejrzystej informacji o PROW 2014-2020 dla ogółu interesariuszy oraz promowanie Programu, jako instrumentu wspierającego rozwój rolnictwa i obszarów wiejskich w Polsce.        
 - </t>
    </r>
    <r>
      <rPr>
        <sz val="9"/>
        <rFont val="Calibri"/>
        <family val="2"/>
        <charset val="238"/>
      </rPr>
      <t>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Uwidocznienie roli Wspólnoty we współfinansowaniu rozwoju obszarów wiejskich w Polsce,                                        
 -Zbudowanie i utrzymanie wysokiej rozpoznawalności EFRROW i PROW 2014-2020 na tle innych programów</t>
    </r>
    <r>
      <rPr>
        <b/>
        <sz val="9"/>
        <rFont val="Calibri"/>
        <family val="2"/>
        <charset val="238"/>
      </rPr>
      <t xml:space="preserve"> </t>
    </r>
    <r>
      <rPr>
        <sz val="9"/>
        <rFont val="Calibri"/>
        <family val="2"/>
        <charset val="238"/>
      </rPr>
      <t xml:space="preserve">oraz funduszy europejskich,   </t>
    </r>
  </si>
  <si>
    <t>5</t>
  </si>
  <si>
    <t xml:space="preserve">  Promowanie włączenia społecznego, zmniejszenia ubóstwa oraz rozwoju gospodarczego na obszarach wiejskich.</t>
  </si>
  <si>
    <t xml:space="preserve">Podniesienie jakości wdrażania PROW                       
 Informowanie społeczeństwa i potencjalnych beneficjentów o polityce rozwoju obszarów wiejskich i wsparciu finansowym.                              </t>
  </si>
  <si>
    <r>
      <rPr>
        <b/>
        <sz val="9"/>
        <rFont val="Calibri"/>
        <family val="2"/>
        <charset val="238"/>
      </rPr>
      <t xml:space="preserve">Zapewnienie pewnej, aktualnej i przejrzystej informacji o PROW 2014-2020 dla ogółu interesariuszy oraz promowanie Programu, jako instrumentu wspierającego rozwój rolnictwa i obszarów wiejskich w Polsce. 
</t>
    </r>
    <r>
      <rPr>
        <sz val="9"/>
        <rFont val="Calibri"/>
        <family val="2"/>
        <charset val="238"/>
      </rPr>
      <t xml:space="preserv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Uwidocznienie roli Wspólnoty we współfinansowaniu rozwoju obszarów wiejskich w Polsce,
 -  Zbudowanie i utrzymanie wysokiej rozpoznawalności EFRROW i PROW 2014-2020 na tle innych funduszy europejskich oraz programów,                                              </t>
    </r>
  </si>
  <si>
    <t>Podniesienie jakości wdrażania PROW.                       
 Informowanie społeczeństwa i potencjalnych beneficjentów o polityce rozwoju obszarów wiejskich i wsparciu finansowym.</t>
  </si>
  <si>
    <r>
      <rPr>
        <b/>
        <sz val="9"/>
        <rFont val="Calibri"/>
        <family val="2"/>
        <charset val="238"/>
      </rPr>
      <t xml:space="preserve">Zapewnienie pewnej, aktualnej i przejrzystej informacji o PROW 2014-2020 dla ogółu interesariuszy oraz promowanie Programu, jako instrumentu wspierającego rozwój rolnictwa i obszarów wiejskich w Polsce. 
</t>
    </r>
    <r>
      <rPr>
        <sz val="9"/>
        <rFont val="Calibri"/>
        <family val="2"/>
        <charset val="238"/>
      </rPr>
      <t xml:space="preserv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-Uwidocznienie roli Wspólnoty we współfinansowaniu rozwoju obszarów wiejskich w Polsce,
 - Zbudowanie i utrzymanie wysokiej rozpoznawalności EFRROW i PROW 2014-2020 na tle innych programów oraz funduszy europejskich.                                    </t>
    </r>
  </si>
  <si>
    <r>
      <rPr>
        <b/>
        <sz val="9"/>
        <rFont val="Calibri"/>
        <family val="2"/>
        <charset val="238"/>
        <scheme val="minor"/>
      </rPr>
      <t xml:space="preserve">Wsparcie na rozwój lokalny kierowany przez społeczność w ramach LEADER.
</t>
    </r>
    <r>
      <rPr>
        <sz val="9"/>
        <rFont val="Calibri"/>
        <family val="2"/>
        <charset val="238"/>
        <scheme val="minor"/>
      </rPr>
      <t xml:space="preserve"> - Wsparcie na realizację operacji w ramach strategii lokalnego rozwoju kierowanego przez społeczność, 
 - Przygotowanie i realizacja działań w zakresie współpracy z lokalną grupą działania,
  - Wsparcie na koszty bieżące i aktywizację.            </t>
    </r>
  </si>
  <si>
    <r>
      <rPr>
        <b/>
        <sz val="9"/>
        <rFont val="Calibri"/>
        <family val="2"/>
        <charset val="238"/>
      </rPr>
      <t xml:space="preserve">Zapewnienie pewnej, aktualnej i przejrzystej informacji o PROW 2014-2020 dla ogółu interesariuszy oraz promowanie Programu, jako instrumentu wspierającego rozwój rolnictwa i obszarów wiejskich w Polsce.       
  </t>
    </r>
    <r>
      <rPr>
        <sz val="9"/>
        <rFont val="Calibri"/>
        <family val="2"/>
        <charset val="238"/>
      </rPr>
      <t xml:space="preserv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t>
    </r>
  </si>
  <si>
    <t>Promowanie efektywnego gospodarowania zasobami i wspieranie  przechodzenia w sektorach rolnym, spożywczym i leśnym na gospodarke niskoemisyjną i odporną na zmiane klimatu. 
Promowanie włączenia społecznego, zmniejszenia ubóstwa oraz rozwoju gospodarczego na obszarach wiejskich.</t>
  </si>
  <si>
    <r>
      <rPr>
        <b/>
        <sz val="9"/>
        <rFont val="Calibri"/>
        <family val="2"/>
        <charset val="238"/>
      </rPr>
      <t xml:space="preserve">Zapewnienie pewnej, aktualnej i przejrzystej informacji o PROW 2014-2020 dla ogółu interesariuszy oraz promowanie Programu, jako instrumentu wspierającego rozwój rolnictwa i obszarów wiejskich w Polsce.  </t>
    </r>
    <r>
      <rPr>
        <sz val="9"/>
        <rFont val="Calibri"/>
        <family val="2"/>
        <charset val="238"/>
      </rPr>
      <t xml:space="preserve">     
  -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Uwidocznienie roli Wspólnoty we współfinasowaniu rozwoju obszarów wiejskich w Polsce, 
 - Zbudowanie i utrzymanie wysokiej rozpoznawalności EFRROW i PROW 2014-2020 na tle innych programów oraz funduszy europejskich.      </t>
    </r>
  </si>
  <si>
    <t>liczba odsłon strony internetowej/liczba odsłon postów na portalach społecznościowych</t>
  </si>
  <si>
    <r>
      <rPr>
        <b/>
        <sz val="9"/>
        <rFont val="Calibri"/>
        <family val="2"/>
        <charset val="238"/>
      </rPr>
      <t xml:space="preserve">Zapewnienie pewnej, aktualnej i przejrzystej informacji o PROW 2014-2020 dla ogółu interesariuszy oraz promowanie Programu, jako instrumentu wspierającego rozwój rolnictwa i obszarów wiejskich w Polsce.
  Budowanie pozytywnego wizerunku wsi  jako miejsca zamieszkania.       </t>
    </r>
    <r>
      <rPr>
        <sz val="9"/>
        <rFont val="Calibri"/>
        <family val="2"/>
        <charset val="238"/>
      </rPr>
      <t xml:space="preserve">                       
 -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Uwidocznienie roli Wspólnoty we współfinansowaniu rozwoju obszarów wiejskich w Polsce, 
  - Zbudowanie i utrzymanie wysokiej rozpoznawalności EFRROW i PROW 2014-2020 na tle innych programów oraz funduszy europejskich,
 - Zmiana w świadomości mieszkańców kraju funkcjonowania PROW jako programu głównie lub wyłącznie wspierającego rolników/ rolnictwo.</t>
    </r>
  </si>
  <si>
    <t>Liczba odwiedzin strony</t>
  </si>
  <si>
    <t>Liczba filmów
Liczba emisji filmów
Oglądalność telewizji 
Liczba spotów
Liczba emisji spotów
Słuchalność radia (zasięg tygodniowy w tysiącach)</t>
  </si>
  <si>
    <t>Spotkanie informacyjno-szkoleniowe
Uczestnicy spotkań</t>
  </si>
  <si>
    <t>2
60</t>
  </si>
  <si>
    <t>Liczba udzielonych konsultacji w ramach punktu informacyjnego, kalendarze, krzesło, stolik/lada</t>
  </si>
  <si>
    <r>
      <rPr>
        <b/>
        <sz val="9"/>
        <rFont val="Calibri"/>
        <family val="2"/>
        <charset val="238"/>
        <scheme val="minor"/>
      </rPr>
      <t>Inwestycje w środki trwał</t>
    </r>
    <r>
      <rPr>
        <sz val="9"/>
        <rFont val="Calibri"/>
        <family val="2"/>
        <charset val="238"/>
        <scheme val="minor"/>
      </rPr>
      <t xml:space="preserve">e
Wsparcie na inwestycje w infrastrukturę związane z rozwojem, modernizacją i dostosowywaniem sektora leśnego
Podstawowe usługi i odnowa wsi na obszarach wiejskich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Wsparcie przygotowawcze
Wsparcie na realizację operacji w ramach strategii lokalnego rozwoju kierowanego przez społeczność
Przygotowanie i realizacja działań w zakresie współpracy z lokalną grupą działania
Wsparcie na koszty bieżące i aktywizację
Wsparcie na utworzenie i funkcjonowanie krajowej sieci obszarów wiejskich.</t>
    </r>
  </si>
  <si>
    <t xml:space="preserve">Celem realizacji operacji jest zapewnienie odpowiedniego narzędzia internetowego, które będzie rzetelnym źródłem informacji i dokumentów dotyczących możliwości realizacji projektów i wdrażania PROW 2014-2020 w województwie wielkopolskim. </t>
  </si>
  <si>
    <t>Szkolenia i spotkania dla potencjalnych beneficjentów, beneficjentów i partnerów KSOW</t>
  </si>
  <si>
    <r>
      <t xml:space="preserve">Podstawowe usługi i odnowa wsi na obszarach wiejskich
</t>
    </r>
    <r>
      <rPr>
        <sz val="9"/>
        <rFont val="Calibri"/>
        <family val="2"/>
        <charset val="238"/>
        <scheme val="minor"/>
      </rPr>
      <t xml:space="preserve">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Wsparcie na realizację operacji w ramach strategii lokalnego rozwoju kierowanego przez społeczność
Przygotowanie i realizacja działań w zakresie współpracy z lokalną grupą działania
Wsparcie na koszty bieżące i aktywizację
Wsparcie na utworzenie i funkcjonowanie krajowej sieci obszarów wiejskich.</t>
    </r>
  </si>
  <si>
    <t>Zapewnienie pewnej, aktualnej i przejrzystej informacji o PROW 2014-2020 dla ogółu interesariuszy oraz promowanie Programu, jako instrumentu wspierającego rozwój rolnictwa i obszarów wiejskich w Polsce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</si>
  <si>
    <t xml:space="preserve">Kampania informacyjno-promocyjna w regionalnych rozgłośniach radiowych </t>
  </si>
  <si>
    <t>Zapewnienie pewnej, aktualnej i przejrzystej informacji o PROW 2014-2020 dla ogółu interesariuszy oraz promowanie Programu, jako instrumentu wspierającego rozwój rolnictwa i obszarów wiejskich w Polsce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d) zmiana w świadomości mieszkańców kraju funkcjonowania PROW jako programu głównie lub wyłącznie wspierającego rolników/rolnictwo</t>
  </si>
  <si>
    <t>II,IV</t>
  </si>
  <si>
    <t xml:space="preserve"> Seminarium </t>
  </si>
  <si>
    <t>Inwestycje w rozwój obszarów leśnych i poprawę żywotności lasów
Wsparcie na zalesianie i tworzenie terenu zalesionego
Wsparcie na inwestycje zwiększające odporność ekosystemów leśnych i ich wartość dla środowiska</t>
  </si>
  <si>
    <t xml:space="preserve">SW podlaskiego  </t>
  </si>
  <si>
    <t xml:space="preserve">Urząd Marszałkowski  Województwa Mazowieckiego w Warszawie  </t>
  </si>
  <si>
    <t>2020: 512
300 000
2020: 512
300 000</t>
  </si>
  <si>
    <r>
      <rPr>
        <b/>
        <sz val="9"/>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rFont val="Calibri"/>
        <family val="2"/>
        <charset val="238"/>
        <scheme val="minor"/>
      </rPr>
      <t xml:space="preserv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r>
  </si>
  <si>
    <r>
      <rPr>
        <b/>
        <sz val="9"/>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rFont val="Calibri"/>
        <family val="2"/>
        <charset val="238"/>
        <scheme val="minor"/>
      </rPr>
      <t xml:space="preserv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t>
    </r>
  </si>
  <si>
    <r>
      <rPr>
        <b/>
        <sz val="9"/>
        <rFont val="Calibri"/>
        <family val="2"/>
        <charset val="238"/>
        <scheme val="minor"/>
      </rPr>
      <t xml:space="preserve">Zapewnienie pewnej, aktualnej i przejrzystej informacji o PROW 2014 - 2020 dla ogółu interesariuszy oraz promowanie Programu, jako instrumentu wspierającego rozwój rolnictwa i obszarów wiejskich w Polsce; </t>
    </r>
    <r>
      <rPr>
        <sz val="9"/>
        <rFont val="Calibri"/>
        <family val="2"/>
        <charset val="238"/>
        <scheme val="minor"/>
      </rPr>
      <t xml:space="preserve">
-Zwiększenie poziomu wiedzy ogólnej i szczegółowej dotyczącej PROW 2014 -2020,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r>
  </si>
  <si>
    <r>
      <rPr>
        <b/>
        <sz val="9"/>
        <rFont val="Calibri"/>
        <family val="2"/>
        <charset val="238"/>
        <scheme val="minor"/>
      </rPr>
      <t>Wsparcie na rozwój lokalny kierowany przez społeczność w ramach LEADER.</t>
    </r>
    <r>
      <rPr>
        <sz val="9"/>
        <rFont val="Calibri"/>
        <family val="2"/>
        <charset val="238"/>
        <scheme val="minor"/>
      </rPr>
      <t xml:space="preserve"> 
- Wsparcie na realizację operacji w ramach strategii lokalnego rozwoju kierowanego przez społeczność. 
- Wsparcie na utworzenie i funkcjonowanie krajowej sieci obszarów wiejskich.</t>
    </r>
  </si>
  <si>
    <t>2</t>
  </si>
  <si>
    <t>5 szt. / 130os.</t>
  </si>
  <si>
    <t>Aktualizacja spotu promującego PROW 2014-2020  i jego emisja w telewizji</t>
  </si>
  <si>
    <t>295
100 000-150 000</t>
  </si>
  <si>
    <t>Łączna liczba wykonanych materiałów informacyjno-promocyjnych z logo rolnictwa ekologicznego w 2021 r.</t>
  </si>
  <si>
    <t>20 000</t>
  </si>
  <si>
    <t>Realizacja kampanii ma na celu uświadomienie rolnikom i przedsiębiorstwom prowadzącym działalność gospodarczą w sektorze rolnym i przetwórstwie rolno-spożywczym możliwości skorzystania ze wsparcia w formie instrumentów finansowych. Konieczność dotarcia z taką informacją do rolników/przetwórców jest tym większa w czasie występowania pandemii koronawirusa, gdy wiele niekorzystnych zjawisk mających wpływ na rynek produktów rolnych, może osłabić stabilność finansową – zwłaszcza małych przedsiębiorców</t>
  </si>
  <si>
    <t>Spot w telewizji</t>
  </si>
  <si>
    <t>gospodarstwa rolne i przedsiębiorstwa przetwórstwa rolno-spożywczego (MŚP) zainteresowane uzyskaniem finansowania kredytowego na utrzymanie i rozwój swojej działalności</t>
  </si>
  <si>
    <t xml:space="preserve">Inwestycje w środki trwałe
-Wsparcie na inwestycje w infrastrukturę związane z rozwojem, modernizacją i dostosowywaniem sektora leśnego
Podstawowe usługi i odnowa wsi na obszarach wiejskich
-Wsparcie na inwestycje związane z tworzeniem, ulepszaniem lub rozbudową wszystkich rodzajów małej infrastruktury, w tym inwestycje w energię odnawialną i w oszczędzanie energii
-Wsparcie na inwestycje w tworzenie, ulepszanie i rozwijanie podstawowych usług lokalnych dla ludności wiejskiej, w tym rekreacji i kultury, i powiązanej infrastruktury
Wsparcie na rozwój lokalny kierowany przez społeczność w ramach LEADER
-Wsparcie na realizację operacji w ramach strategii lokalnego rozwoju kierowanego przez społeczność
</t>
  </si>
  <si>
    <t>Informowanie społeczeństwa i potencjalnych beneficjentów o polityce rozwoju obszarów wiejskich i o możliwościach finansowania.</t>
  </si>
  <si>
    <t>Zamieszczenie w prasie artykułu dotyczącego PROW 2014-2020</t>
  </si>
  <si>
    <t>W wyniku realizacji operacji nastąpi znaczący wzrost świadomości i wiedzy beneficjentów o warunkach i zasadach udzielania pomocy w ramach działań samorządowych PROW 2014 -2020. W dłuższej perspektywie czasu powinno się to przełożyć na zwiekszoną liczbę aplikacji o dofinansowanie projektów planowanych do realizacji w amach PROW 2014 -2020</t>
  </si>
  <si>
    <t>Publikacja prasowa</t>
  </si>
  <si>
    <t>Liczba opublikowanych artykułów informujących o PROW 2014 -2020</t>
  </si>
  <si>
    <t>Ogół społeczeństwa, potencjalni beneficjenci, beneficjenci, instytucje zaangażowane pośrednio we wdrażanie Programu</t>
  </si>
  <si>
    <t>Szkolenie dla wnioskodawców/potencjalnych beneficjentów KSOW</t>
  </si>
  <si>
    <t>W wyniku realizacji operacji przeszkolonych zostanie 35 osób. Przeprowadzone szkolenie pozwoli na opracowanie wysokiej jakości pod względem merytorycznym wniosków o wybór operacji do realizacji w ramach Planu działania Krajowej Sieci Obszarów Wiejskich na lata 2014 – 2020.</t>
  </si>
  <si>
    <t>Szkolenie</t>
  </si>
  <si>
    <t>Partnerzy Krajowej Sieci Obszarów Wiejskich - potencjalni wnioskodawcy</t>
  </si>
  <si>
    <t>Szkolenie z wniosku o przyznanie pomocy w ramach działania Podstawowe usługi i odnowa wsi na obszarach wiejskich</t>
  </si>
  <si>
    <t>W wyniku realizacji operacji nastąpi znaczący wzrost świadomości i wiedzy beneficjentów o warunkach i zasadach udzielania pomocy w ramach poddziałania "Podstawowe usługi i odnowa wsi" objętego Programem Rozwoju Obszarów Wiejskich na lata 2014 -2020. Wykonane szkolenie wpłynie na podniesienie jakości złożonej dokumentacji aplikacyjnej dot. formularzy wniosków o płatność i dokumentacji przetargowej. Nastąpi również wzrost rozpoznawalności Programu, w dłuższej perspektywie czasu powinno się to przełożyć na zwiększoną liczbę aplikacji o dofinansowanie projektów planowanych do realizacji w ramach PROW 2014 -2020.</t>
  </si>
  <si>
    <t>2/ 100</t>
  </si>
  <si>
    <t>Beneficjenci i potencjalni beneficjenci PROW 2014-2020</t>
  </si>
  <si>
    <t>Głównym celem realizacji operacji jest dotarcie z informacjami nt. Programu do mieszkańców regionu. W plenerowych imprezach każdego roku udział bierze kilkadziesiąt a nwet kilkaset tysięcy osób - zakłada się, że osób bezpośrednio zainteresowanych stoiskiem Województwa będzie ok. 200</t>
  </si>
  <si>
    <t>Stoisko informacyjno - promocyjne</t>
  </si>
  <si>
    <t>Impreza regionalna plenerowa
Szacunkowa liczba osób, którym udzielono informacji dot. PROW 2014 – 2020</t>
  </si>
  <si>
    <t>Spotkania informacyjno-promocyjne</t>
  </si>
  <si>
    <t>Realizacja operacji przyczyni się do stworzenia korzystnej atmosfery społecznej dla wdrażania PROW 2014 -2020 i popularyzacji modelu wielofunkcyjności obszarów wiejskich</t>
  </si>
  <si>
    <t>Spotkania informacyjno - promocyjne</t>
  </si>
  <si>
    <t>Liczba osób uczestniczących w spotkaniach</t>
  </si>
  <si>
    <t>Beneficjenci działań wdrażanych przez Samorząd Województwa</t>
  </si>
  <si>
    <t xml:space="preserve">I-IV </t>
  </si>
  <si>
    <t>Zapewnienie informacji pracownikom punktów informacyjnych PROW 2014-2010, PIFE oraz podmiotom doradczym i LGD</t>
  </si>
  <si>
    <t>Cykl spotkań z lokalnymi grupami działania</t>
  </si>
  <si>
    <t>W wyniku realizacji operacji przeszkolonych zostanie kilkudziesięciu (planowane są 2 spotkania dla 30 osób każde) pracowników Ii przedstawicieli biur LGD. Przeprowadzone spotkania pozwolą na bieżącą współpracę z lokalnymi grupami działania i przekazywanie im potrzebnych informacji oraz wyjaśnień.</t>
  </si>
  <si>
    <t>Liczba spotkań szkoleniowych
Liczba przedstawicieli LGD uczestniczących w spotkaniach</t>
  </si>
  <si>
    <t>2/60</t>
  </si>
  <si>
    <t>Beneficjenci - członkowie organów/pracownicy biur lokalnych grup działania, potencjalni beneficjenci</t>
  </si>
  <si>
    <t>Organizacja konferencji pn.: „Teraźniejszość i przyszłość. Podsumowanie dotychczasowego stanu wdrażania PROW 2014 – 2020 oraz plany na nowy okres programowania 2021 – 2027”</t>
  </si>
  <si>
    <t>realizacja operacji przyczyni się do wymiany doświadczeń między beneficjentami PROW i umożliwi nawiązywanie kontaktów umożliwiających przyszłą współpracę</t>
  </si>
  <si>
    <t>Liczba konferencji/ liczba uczestników konferencji</t>
  </si>
  <si>
    <t>1/ 85</t>
  </si>
  <si>
    <t xml:space="preserve">I </t>
  </si>
  <si>
    <t>1. Upowszechnianie wiedzy ogólnej i szczegółowej na temat PROW 2014-2020, rezultatów jego realizacji oraz informowanie o wkładzie UE w realizację PROW 2014-2020</t>
  </si>
  <si>
    <t xml:space="preserve"> Zapewnienie informacji pracownikom punktów informacyjnych, PIFE oraz doradcom i LGD</t>
  </si>
  <si>
    <t>Szkolenie dla pracowników punktów informacyjnych i doradców</t>
  </si>
  <si>
    <t>szkolenie</t>
  </si>
  <si>
    <t>Liczba szkoleń/liczba uczestników szkoleń</t>
  </si>
  <si>
    <t>1/20</t>
  </si>
  <si>
    <t>Pracownicy punktów informacyjnych i doradcy</t>
  </si>
  <si>
    <t xml:space="preserve">II - IV </t>
  </si>
  <si>
    <t xml:space="preserve"> - Podniesienie jakości wdrażania PROW
 - Informowanie społeczeństwa i potencjalnych beneficjentów o polityce rozwoju obszarów wiejskich i o możliwościach finansowania
- Wspieranie innowacji w rolnictwie, produkcji żywności, leśnictwie i na obszarach wiejskich</t>
  </si>
  <si>
    <t>Główny Punkt Informacyjny funduszy europejskich UMWZ</t>
  </si>
  <si>
    <t>W wyniku realizacji operacji nastąpi wzrost świadomości i wiedzy potencjalnych beneficjentów z zakresu działań wdrażanych w ramach PROW 2014 - 2020.</t>
  </si>
  <si>
    <t>Udzielone konsultacje w punkcie informacyjnym</t>
  </si>
  <si>
    <t>Potencjalni beneficjenci PROW 2014-2020</t>
  </si>
  <si>
    <t>Zwiększenie rozpoznawalności marki PROW 2014 -2020. 1. Wzrost liczby osób dostrzegających wpływ PROW na rozwój obszarów wiejskich w Polsce. 2. Wzrost wiedzy na temat PROW 2014 -2020 wśród ogółu społeczeństwa, beneficjentów i potencjalnych beneficjentów, 3. Wzrost poziomu zainteresowania aplikowaniem w ramach PROW. 4. Wzrost liczby złożonych wniosków w ramach PROW 2014 -2020.</t>
  </si>
  <si>
    <t>media-telewizja</t>
  </si>
  <si>
    <r>
      <rPr>
        <b/>
        <sz val="9"/>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rFont val="Calibri"/>
        <family val="2"/>
        <charset val="238"/>
        <scheme val="minor"/>
      </rPr>
      <t xml:space="preserve">                                                                          
- zbudowanie i utrzymanie wysokiej rozpoznawalności EFRROW i PROW 2014-2020 na tle innych programów oraz funduszy europejskich</t>
    </r>
  </si>
  <si>
    <r>
      <rPr>
        <b/>
        <sz val="9"/>
        <rFont val="Calibri"/>
        <family val="2"/>
        <charset val="238"/>
        <scheme val="minor"/>
      </rPr>
      <t>Wsparcie na rozwój lokalny kierowany przez społeczność w ramach LEADER</t>
    </r>
    <r>
      <rPr>
        <sz val="9"/>
        <rFont val="Calibri"/>
        <family val="2"/>
        <charset val="238"/>
        <scheme val="minor"/>
      </rPr>
      <t xml:space="preserve"> 
-Wsparcie na realizację operacji w ramach strategii lokalnego rozwoju kierowanego przez społeczność</t>
    </r>
  </si>
  <si>
    <r>
      <rPr>
        <b/>
        <sz val="9"/>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rFont val="Calibri"/>
        <family val="2"/>
        <charset val="238"/>
        <scheme val="minor"/>
      </rPr>
      <t xml:space="preserve">  
c) zbudowanie i utrzymanie wysokiej rozpoznawalności EFRROW i PROW 2014-2020 na tle innych programów oraz funduszy europejskich</t>
    </r>
  </si>
  <si>
    <r>
      <rPr>
        <b/>
        <sz val="9"/>
        <rFont val="Calibri"/>
        <family val="2"/>
        <charset val="238"/>
        <scheme val="minor"/>
      </rPr>
      <t xml:space="preserve">Zapewnienie pewnej, aktualnej i przejrzystej informacji o PROW 2014-2020 dla ogółu interesariuszy oraz promowanie Programu, jako instrumentu wspierającego rozwój rolnictwa i obszarów wiejskich w Polsce
</t>
    </r>
    <r>
      <rPr>
        <sz val="9"/>
        <rFont val="Calibri"/>
        <family val="2"/>
        <charset val="238"/>
        <scheme val="minor"/>
      </rPr>
      <t>c) zbudowanie i utrzymanie wysokiej rozpoznawalności EFRROW i PROW 2014-2020 na tle innych programów oraz funduszy europejskich</t>
    </r>
  </si>
  <si>
    <r>
      <rPr>
        <b/>
        <sz val="9"/>
        <rFont val="Calibri"/>
        <family val="2"/>
        <charset val="238"/>
        <scheme val="minor"/>
      </rPr>
      <t>Inwestycje w środki trwałe</t>
    </r>
    <r>
      <rPr>
        <sz val="9"/>
        <rFont val="Calibri"/>
        <family val="2"/>
        <charset val="238"/>
        <scheme val="minor"/>
      </rPr>
      <t xml:space="preserve">
- Wsparcie na inwestycje w infrastrukturę związane z rozwojem, modernizacją i dostosowywaniem sektora leśnego,
</t>
    </r>
    <r>
      <rPr>
        <b/>
        <sz val="9"/>
        <rFont val="Calibri"/>
        <family val="2"/>
        <charset val="238"/>
        <scheme val="minor"/>
      </rPr>
      <t>Podstawowe usługi i odnowa wsi na obszarach wiejskich</t>
    </r>
    <r>
      <rPr>
        <sz val="9"/>
        <rFont val="Calibri"/>
        <family val="2"/>
        <charset val="238"/>
        <scheme val="minor"/>
      </rPr>
      <t xml:space="preserve">
- Wsparcie na inwestycje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Wsparcie na rozwój lokalny kierowany przez społeczność w ramach LEADER</t>
    </r>
    <r>
      <rPr>
        <sz val="9"/>
        <rFont val="Calibri"/>
        <family val="2"/>
        <charset val="238"/>
        <scheme val="minor"/>
      </rPr>
      <t xml:space="preserve">
- Wsparcie na realizację operacji w ramach strategii lokalnego rozwoju kierowanego przez społeczność,
- Przygotowanie i realizacja działań w zakresie współpracy z lokalną grupą działania.
</t>
    </r>
  </si>
  <si>
    <r>
      <rPr>
        <b/>
        <sz val="9"/>
        <rFont val="Calibri"/>
        <family val="2"/>
        <charset val="238"/>
        <scheme val="minor"/>
      </rPr>
      <t>Inwestycje w środki trwałe</t>
    </r>
    <r>
      <rPr>
        <sz val="9"/>
        <rFont val="Calibri"/>
        <family val="2"/>
        <charset val="238"/>
        <scheme val="minor"/>
      </rPr>
      <t xml:space="preserve">
- Wsparcie na inwestycje w infrastrukturę związane z rozwojem, modernizacją i dostosowywaniem sektora leśnego,
</t>
    </r>
    <r>
      <rPr>
        <b/>
        <sz val="9"/>
        <rFont val="Calibri"/>
        <family val="2"/>
        <charset val="238"/>
        <scheme val="minor"/>
      </rPr>
      <t>Podstawowe usługi i odnowa wsi na obszarach wiejskich</t>
    </r>
    <r>
      <rPr>
        <sz val="9"/>
        <rFont val="Calibri"/>
        <family val="2"/>
        <charset val="238"/>
        <scheme val="minor"/>
      </rPr>
      <t xml:space="preserve">
- Wsparcie na inwestycje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Wsparcie na rozwój lokalny kierowany przez społeczność w ramach LEADER</t>
    </r>
    <r>
      <rPr>
        <sz val="9"/>
        <rFont val="Calibri"/>
        <family val="2"/>
        <charset val="238"/>
        <scheme val="minor"/>
      </rPr>
      <t xml:space="preserve">
- Wsparcie na realizację operacji w ramach strategii lokalnego rozwoju kierowanego przez społeczność,
- Przygotowanie i realizacja działań w zakresie współpracy z lokalną grupą działania.</t>
    </r>
  </si>
  <si>
    <r>
      <rPr>
        <b/>
        <sz val="9"/>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rFont val="Calibri"/>
        <family val="2"/>
        <charset val="238"/>
        <scheme val="minor"/>
      </rPr>
      <t xml:space="preserve">
-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r>
  </si>
  <si>
    <t>cykl audycji w radiu, emisja artykułów prasowych</t>
  </si>
  <si>
    <t>liczba audycji / liczba słuchaczy radiowych/ liczba wyemitowanych artykułów prasowych</t>
  </si>
  <si>
    <t>5 szt. / 130 000 os./ 5</t>
  </si>
  <si>
    <t>100
400
300</t>
  </si>
  <si>
    <t>20
20
1</t>
  </si>
  <si>
    <t>Zapewnienie pewnej, aktualnej i przejrzystej informacji o PROW 2014-2020 oraz promowanie Programu, jako instrumentu wspierającego rozwój rolnictwa i obszarów wiejskich w Polsce. Zwiększenie poziomu wiedzy ogólnej i szczegółowej dotyczącej PROW 2014-2020, w tym zapewnienie informacji dotyczących warunków i trybu przyznawania pomocy, dla potencjalnych beneficjentów. Ponadto promocja znaku PROW 2014-2020, wzrost rozpoznawalności logotypu PROW 2014-2020 oraz wzrost liczby producentów zainteresowanych skorzystaniem ze wsparcia w ramach PROW 2014-2020.</t>
  </si>
  <si>
    <t>Rok 2020: Wskaźnik słuchalności wszystkich audycji - 10 100 000
Rok 2021: Wskaźnik słuchalności wszystkich audycji - 10 000 000</t>
  </si>
  <si>
    <t>Rok 2020: Łączny nakład dzienników, w których zamieszczone zostały artykuły o PROW 
- 700 000
Rok 2021: Łączny nakład dzienników, w których zamieszczone zostały artykuły o PROW
- 800 000</t>
  </si>
  <si>
    <t>10
850 000</t>
  </si>
  <si>
    <t xml:space="preserve">Audycje pod nazwą "WIEŚci z Mazowsza" na kanale YouTube, Facebook oraz w radiu oraz na regionalnych portalach internetowych </t>
  </si>
  <si>
    <t xml:space="preserve">Wykonanie elementów wizualizacji PROW 2014-2020 (np.: teczki z gumką, koperty z logo, notesy), które będą wykorzystane podczas  bieżącej korespondencji i na spotkaniach z beneficjentami i potencjalnymi beneficjentami PROW 2014-2020
</t>
  </si>
  <si>
    <t>Materiały promocyjne - elementy wizualizacji</t>
  </si>
  <si>
    <t>10.000,00</t>
  </si>
  <si>
    <t>9</t>
  </si>
  <si>
    <t xml:space="preserve">                      min. 2                            min. 40                    </t>
  </si>
  <si>
    <t>16</t>
  </si>
  <si>
    <t xml:space="preserve">Potencjalni beneficjenci i beneficjenci działań PROW 2014 - 2020 lub PROW 2021 - 2027, a szczególnie obsługiwanych przez ARiMR;
mieszkańcy wsi i terenów wiejskich;
całe społeczeństwo. </t>
  </si>
  <si>
    <t>50
21 000 000</t>
  </si>
  <si>
    <r>
      <rPr>
        <strike/>
        <sz val="9"/>
        <rFont val="Calibri"/>
        <family val="2"/>
        <charset val="238"/>
        <scheme val="minor"/>
      </rPr>
      <t>Rok 2020: emisja ok. 12 audycji informujących o pomocy z PROW 2014 - 2020</t>
    </r>
    <r>
      <rPr>
        <sz val="9"/>
        <rFont val="Calibri"/>
        <family val="2"/>
        <charset val="238"/>
        <scheme val="minor"/>
      </rPr>
      <t xml:space="preserve">
Rok 2021: emisja ok. 12 audycji dotyczących PROW </t>
    </r>
  </si>
  <si>
    <t xml:space="preserve">Potencjalni beneficjenci i beneficjenci działań PROW 2014 - 2020 lub PROW 2021 - 2027, a szczególnie ob-sługiwanych przez ARiMR;
mieszkańcy wsi i terenów wiejskich;
całe społeczeństwo. </t>
  </si>
  <si>
    <r>
      <rPr>
        <strike/>
        <sz val="9"/>
        <rFont val="Calibri"/>
        <family val="2"/>
        <charset val="238"/>
        <scheme val="minor"/>
      </rPr>
      <t>Rok 2020: Wskaźnik oglądalności wszystkich audycji - 250 000</t>
    </r>
    <r>
      <rPr>
        <sz val="9"/>
        <rFont val="Calibri"/>
        <family val="2"/>
        <charset val="238"/>
        <scheme val="minor"/>
      </rPr>
      <t xml:space="preserve">
Rok 2021: Wskaźnik oglądalności wszystkich audycji - 500 000</t>
    </r>
  </si>
  <si>
    <t>12
500 000</t>
  </si>
  <si>
    <t xml:space="preserve">Rok 2020: emisja ok. 18 audycji informujących o pomocy z PROW 2014 - 2020 lub PROW 2021 - 2027, 18 skrótów audycji dotyczących PROW
oraz zamieszczenie 10 materiałów wideo dotyczących PROW 2014-2020 
Rok 2021: emisja ok. 30 audycji dotyczących PROW </t>
  </si>
  <si>
    <t>58
15 000 000</t>
  </si>
  <si>
    <t>Rok 2021: publikacja  8 artykułów informujących o pomocy z PROW</t>
  </si>
  <si>
    <t>8
550 000</t>
  </si>
  <si>
    <t>Spotkanie ma na celu przekazanie informacji z zakresu obowiązujących przepisów, w tym wprowadzonych zmian w  ramach Działania rolno-środowiskowo-klimatycznego PROW 2014-2020 . 
Szkolenie umożliwi także wymianę doświadczeń wyniesionych z procesu wdrażania Działania rolno-środowiskowo-klimatycznego.</t>
  </si>
  <si>
    <t>25 osób
1 spotkanie</t>
  </si>
  <si>
    <t>I-III</t>
  </si>
  <si>
    <t>Upowszechnianie wiedzy ogólnej i szczegółowej na temat PROW 2014-2020, rezultatów jego realizacji oraz informowanie o wkładzie UE w realizację PROW 2014-2021</t>
  </si>
  <si>
    <t xml:space="preserve">targi, wystawy, imprezy na poziomie krajowym 
Wykonanie materiałów promocyjnych PROW 2014-2020 </t>
  </si>
  <si>
    <t>Publikacje informacyjne w formie kalendarzy promujących działania środowiskowe PROW 2014-2020</t>
  </si>
  <si>
    <t>Celem wykonania kalendarzy jest realizacja zadań wynikających z Programu Rozwoju Obszarów Wiejskich na lata 2014-2020. W zadaniach tych zawarty jest obowiązek informowania i promowania działań środowiskowych wdrażanych w ramach PROW 2014-2020. Zamawiane kalendarze dzięki zawartym w nich informacjom na temat terminów składania wniosków dotyczących działań środowiskowych PROW oraz logotypom MRiRW, PROW, KSOW oraz UE będą zwracały uwagę na możliwość korzystania z finansowego wsparcia z Europejskiego Funduszu Rolnego na rzecz Rozwoju Obszarów Wiejskich oraz wspomogą realizację celów określonych w WPR.</t>
  </si>
  <si>
    <t>Podmioty zaangażowane we wdrażanie działań środowisko-wych PROW 2014-2020 (beneficjenci, leśnicy, doradcy rolno-środowiskowi, eksperci przyrodniczy, instytucje zaangażowane w proces wdrażania działań środowiskowych PROW 2014-2020, potencjalni beneficjenci). Kalendarze te będą wykorzystywane jako elementy informacyjno-promocyjne m.in. na konferencjach,  seminariach i innych spotkaniach  organizowanych przez Ministerstwo, związanych z wdrażaniem działań środowiskowych PROW 2014-2020. Ponadto poprzez ich dystrybucję do różnych Instytucji, wyselekcjonowanych pod kątem kontaktu z potencjalnym beneficjentem działań środowiskowych PROW, trafią do szerokiego grona odbiorców, zwracając uwagę na możliwość korzystania ze wsparcia w ramach PROW.</t>
  </si>
  <si>
    <t>1/30</t>
  </si>
  <si>
    <t>2 
56</t>
  </si>
  <si>
    <t>300
2 000 000-3 000 000</t>
  </si>
  <si>
    <t>20
3000
600
600
1
300
100</t>
  </si>
  <si>
    <t>min. 3 tygodniowo/3075</t>
  </si>
  <si>
    <t xml:space="preserve">Spotkanie ma na celu przekazanie informacji z zakresu obowiązujących przepisów, w tym wprowadzonych zmian w ramach Działania rolno-środowiskowo-klimatycznego PROW 2014-2020, umożliwi także wymianę doświadczeń wyniesionych z procesu wdrażania działania rolno-środowiskowo-klimatycznego. Spotkanie dot. również konsultacji przyrodniczych z ekspertami przyrodniczymi w zakresie PROW 2014-2020 oraz przyszłego okresu programowania WPR. </t>
  </si>
  <si>
    <t>Rok 2020: Wskaźnik oglądalności wszystkich audycji - 9 000 000 
Rok 2021: Wskaźnik oglądalności wszystkich audycji 12 000 000</t>
  </si>
  <si>
    <t xml:space="preserve">2020 rok:
1.	Emisja ok. 19 audycji informujących o pomocy z PROW 2014 - 2020 
2021 rok:
1.	Emisja ok. 31 audycji dotyczących PROW </t>
  </si>
  <si>
    <t xml:space="preserve">Celem operacji jest przekazanie informacji o Programie, rezultatach PROW 2014-2020 oraz przykładach zrealizowanych operacji w ramach Programu.  </t>
  </si>
  <si>
    <t xml:space="preserve"> Upowszechnianie wiedzy ogólnej i szczegółowej na temat PROW 2014-2020, rezultatów jego realizacji oraz informowanie o wkładzie UE w realizację PROW 2014-2020</t>
  </si>
  <si>
    <t xml:space="preserve">Konferencja podsumowująca wdrażanie działań delegowanych PROW 2014-2020     
</t>
  </si>
  <si>
    <t>W wyniku realizacji operacji zostanie usystematyzowana i podniesiona wiedza beneficjentów i potencjalnych beneficjentów, instytucji pośrednio zaangażowanych we wdrażanie Programu oraz mediów na temat działań PROW 2014-2020 wdrażanych przez samorząd województwa. Przyczyni się to do upowszechnienie wiedzy na temat Programu, a przede wszystkim do składanie przez beneficjentów większej liczby prawidłowo wypełnionych wniosków o dofinansowanie i wniosków o płatność, mniejszej liczby nieprawidłowości w projektach, w tym kosztów niekwalifikowalnych. Konferencja będzie miała również wpływ na wykreowanie pozytywnego nastawienia potencjalnych beneficjentów i beneficjentów do PROW 2014-2020 poprzez pokazanie podczas niej projektów, które zostały już zrealizowane i służą mieszkańcom województwa dolnośląskiego.</t>
  </si>
  <si>
    <t>Konferencje
Uczestnicy konferencji</t>
  </si>
  <si>
    <t>Potencjalni beneficjenci, beneficjenci, instytucje zaangażowane pośrednio we wdrażanie Programu, media</t>
  </si>
  <si>
    <t>Samorząd Województwa Dolnośląskiego</t>
  </si>
  <si>
    <t>Szkolenia specjalistyczne dla beneficjentów PROW 2014-2020</t>
  </si>
  <si>
    <t>Zapewnienie informacji pracownikom punktów informacyjnych, PIFE oraz doradcom i LGD</t>
  </si>
  <si>
    <t xml:space="preserve">Szkolenie  dla LGD związane z realizacją Lokalnych Strategii Rozwoju  </t>
  </si>
  <si>
    <t>W wyniku realizacji operacji zostanie podniesiona i usystematyzowana szczegółowa wiedza beneficjentów – Lokalnych Grup Działania. Operacja ma na celu przekazanie Lokalnym Grupom Działania niezbędnej i bieżącej wiedzy  związanej z realizacją Lokalnych Strategii Rozwoju,  w tym analizę problemów przy realizacji operacji, odpowiedzi na zgłaszane pytania i wątpliwości kierowane ze strony LGD oraz pogłębienie wiedzy i kompetencji w przedmiotowym zakresie. Szkolenie ma na celu dostarczenie praktycznej wiedzy i udzielania wsparcia merytorycznego oraz praktycznego  przy realizacji Lokalnych Strategii Rozwoju.</t>
  </si>
  <si>
    <t>Beneficjenci - Lokalne Grupy Działania</t>
  </si>
  <si>
    <t>media - strona internetowa</t>
  </si>
  <si>
    <t xml:space="preserve">30-50
</t>
  </si>
  <si>
    <t xml:space="preserve">Emisja spotu radiowego promującego PROW 2014-2020         </t>
  </si>
  <si>
    <t xml:space="preserve">Emisja 30-sekundowego spotu wyprodukowanego w 2020  roku w regionalnej rozgłośni radiowej. W wyniku realizacji operacji zostanie upowszechniona wiedza zarówno wśród potencjalnych beneficjentów, beneficjentów, instytucji pośrednio zaangażowanych w PROW 2014-2020 jak i ogółu społeczeństwa na temat PROW 2014-2020, zostanie pokazana rola UE we współfinansowaniu rozwoju obszarów wiejskich. W spocie zostały pokazane różne rodzaje operacji, na które można uzyskać dofinansowanie. Społeczeństwo województwa dolnośląskiego przestanie kojarzyć PROW jako program skierowany głównie do rolników. </t>
  </si>
  <si>
    <t>media - radio</t>
  </si>
  <si>
    <t>100-150
100 000 -150 000</t>
  </si>
  <si>
    <t xml:space="preserve">Wojewódzki konkurs wiedzy na temat PROW 2014-2020 na Dolnym Śląsku       </t>
  </si>
  <si>
    <t>W wyniku realizacji operacji zostanie upowszechniona wiedza wśród społeczeństwa na temat PROW 2014-2020, zostanie pokazana rola UE we współfinansowaniu rozwoju obszarów wiejskich. Celem operacji jest promocja PROW 2014-2020 w ujęciu horyzontalnym, Unii Europejskiej, Europejskiego Funduszu Rolnego na rzecz Rozwoju Obszarów Wiejskich oraz zwiększenie świadomości i pogłębienie wiedzy wśród mieszkańców na temat PROW 2014-2020 oraz UE. Ważnym aspektem konkursu jest edukacja obywatelska – uczestnicy konkursu poznają możliwości rozwoju swoich środowisk lokalnych poprzez pozyskiwanie i wykorzystywanie środków z PROW 2014-2020.</t>
  </si>
  <si>
    <t>konkurs</t>
  </si>
  <si>
    <t xml:space="preserve">Konkursy
Uczestnicy konkursów
Artykuły/wkładki w prasie i w internecie 
</t>
  </si>
  <si>
    <t xml:space="preserve">1
20-50
1
</t>
  </si>
  <si>
    <t xml:space="preserve"> ogół społeczeństwa</t>
  </si>
  <si>
    <t xml:space="preserve">1
30-60
</t>
  </si>
  <si>
    <t xml:space="preserve">1
5 000- 10 000 
3 000- 4 500
</t>
  </si>
  <si>
    <t>Upowszechnianie wiedzy ogólnej i szczegółowej na temat PROW 2014-2020, rezultatów jego realizacji oraz informowanie o wkładzie UE w realizację PROW 2014-2020 
Zapewnienie informacji o nowym okresie programowania 2021-2027</t>
  </si>
  <si>
    <t>Organizacja szkoleń dla potencjalnych beneficjentów i beneficjentów</t>
  </si>
  <si>
    <t xml:space="preserve">Szkolenia/ seminaria informacyjne
Uczestnicy szkoleń/ seminariów informacyjnych
</t>
  </si>
  <si>
    <t xml:space="preserve">Szkolenia
</t>
  </si>
  <si>
    <t>3
450</t>
  </si>
  <si>
    <t>Celem działania jest dostarczenie pewnych, aktualnych i sprawdzonych informacji oraz podnoszenie wiedzy i praktycznych umiejętności w zakresie przygotowywania projektów i wniosków w ramach poszczególnych działań PROW 2014-2020, w szczególności w zakresie praktycznej wiedzy i umiejętności w przygotowywaniu wniosków i biznesplanów</t>
  </si>
  <si>
    <t>1
50</t>
  </si>
  <si>
    <t>Organizacja stoisk informacyjno-promocyjnych PROW 2014-2020</t>
  </si>
  <si>
    <t>Upowszechnianie wiedzy ogólnej i szczegółowej na temat PROW 2014-2020, rezultatów jego realizacji oraz informowanie o wkładzie UE w realizację PROW 2014-2020
Zapewnienie odpowiedniej wizualizacji PROW 2014-2020</t>
  </si>
  <si>
    <t>Imprezy regionalnym o charakterze rolniczym  Uczestnicy imprez regionalnym o charakterze rolniczym</t>
  </si>
  <si>
    <t>6
2000</t>
  </si>
  <si>
    <t>Organizacja spotkań informacyjno-promocyjnych w siedzibie Departamentu Rozwoju Obszarów Wiejskich oraz stoisk informacyjno-promocyjnych dla potencjalnych beneficjentów i beneficjentów</t>
  </si>
  <si>
    <t>20
3000
600
600
20
3000
100</t>
  </si>
  <si>
    <t>Zapewnienie pewnej, aktualnej i przejrzystej informacji o PROW 2014-2020 dla ogółu interesariuszy oraz promowanie Programu, jako instrumentu wspierającego rozwój rolnictwa i obszarów wiejskich w Polsce
Budowanie pozytywnego wizerunku wsi jako miejsca zamieszkania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c) zbudowanie i utrzymanie wysokiej rozpoznawalności EFRROW i PROW 2014-2020 na tle innych programów oraz funduszy europejskich</t>
  </si>
  <si>
    <t xml:space="preserve">Upowszechnianie wiedzy ogólnej i szczegółowej na temat PROW 2014-2020, rezultatów jego realizacji oraz informowanie o wkładzie UE w realizację PROW 2014-2020
</t>
  </si>
  <si>
    <t>Odwiedziny strony internetowej 
 Unikalni użytkownicy strony internetowej</t>
  </si>
  <si>
    <t>70000
50000</t>
  </si>
  <si>
    <t>Współpraca Departamentu Rozwoju Obszarów Wiejskich ze środkami masowego przekazu</t>
  </si>
  <si>
    <t xml:space="preserve">Audycja, programy w radio i telewizji
Słuchalność/ oglądalność audycji i programów </t>
  </si>
  <si>
    <t>50
3000</t>
  </si>
  <si>
    <t>Wykorzystanie Tradia i prasy jako skutecznego narzędzia przekazu</t>
  </si>
  <si>
    <t>5/8000                                                         5/8000</t>
  </si>
  <si>
    <t>_</t>
  </si>
  <si>
    <t>Samorząd Województwa Lubelskiego</t>
  </si>
  <si>
    <t>Liczba zmodernizowanej strony</t>
  </si>
  <si>
    <t>Wykorzystanie: 1)TV, 2)radio i 3)prasy jako skutecznego narzędzia przekazu</t>
  </si>
  <si>
    <t>III,IV</t>
  </si>
  <si>
    <t>Seminaria informacyjne
Uczestnicy seminariów informacyjnych
Kalendarze</t>
  </si>
  <si>
    <t>2
65
380</t>
  </si>
  <si>
    <t>Spotkanie informacyjne dla beneficjentów PROW 2014-2020 w ramach poddziałania „Gospodarka wodno-ściekowa”</t>
  </si>
  <si>
    <r>
      <rPr>
        <b/>
        <sz val="8"/>
        <rFont val="Calibri"/>
        <family val="2"/>
        <charset val="238"/>
        <scheme val="minor"/>
      </rPr>
      <t>Zapewnienie pewnej, aktualnej i przejrzystej informacji o PROW 2014-2020 dla ogółu interesariuszy oraz promowanie Programu, jako instrumentu wspierającego rozwój rolnictwa i obszarów wiejskich w Polsce. 
-</t>
    </r>
    <r>
      <rPr>
        <sz val="8"/>
        <rFont val="Calibri"/>
        <family val="2"/>
        <charset val="238"/>
        <scheme val="minor"/>
      </rPr>
      <t xml:space="preserv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zbudowanie i utrzymanie wysokiej rozpoznawalności EFRROW i PROW 2014-2020 na tle innych programów oraz funduszy europejskich 
</t>
    </r>
  </si>
  <si>
    <t>Podniesienie jakości wdrażania PROW;
Informowanie społeczeństwa i potencjalnych beneficjentów o polityce rozwoju obszarów wiejskich i wsparciu finansowym</t>
  </si>
  <si>
    <t>Promocja PROW 2014 – 2020 w lokalnych i regionalnych rozgłośniach radiowych</t>
  </si>
  <si>
    <t xml:space="preserve">Celem działania jest zapewnienie  za pomocą ogólnodostępnego nośnika jakim są media  informacji na temat Programu oraz możliwości jakie oferuje. W ramach powyższego przedsięwzięcia planuje się rozpowszechnianie wśród mieszkańców województwa łódzkiego za pomocą materiałów informacyjnych emitowanych w lokalnych i regionalnych rozgłośniach radiowych informacji w zakresie: prowadzonych naborów wniosków, udzielanej pomocy ze środków EFRROW </t>
  </si>
  <si>
    <t>materiały informacyjne emitowane w radiu</t>
  </si>
  <si>
    <t>Łączna liczba wyemitowanych materiałów informacyjnych w radiu</t>
  </si>
  <si>
    <t>Ogół społeczeństwa, beneficjenci i potencjalni beneficjenci oraz osoby zainteresowane rozwojem obszarów wiejskich.</t>
  </si>
  <si>
    <t>szkolenia (1), spotkania (2)</t>
  </si>
  <si>
    <t>7845</t>
  </si>
  <si>
    <t>6/2/450</t>
  </si>
  <si>
    <t>Podniesienie jakości wdrażania PROW;
 Informowanie społeczeństwa i potencjalnych beneficjentów o polityce rozwoju obszarów wiejskich i o możliwości finansowania</t>
  </si>
  <si>
    <t xml:space="preserve">Zakładanym celem realizacji operacji jest upowszechnienie informacji o PROW 2014-2020, o możliwości wsparcia operacji realizowanych w ramach działań Programu wdrażanych przez Samorząd Województwa Mazowieckiego, dotarcie z informacją do beneficjentów i potencjalnych beneficjentów i zainteresowanie korzystaniem z funduszy unijnych. Przedstawienie korzyści płynących z aplikacji o środki unijne i wskazanie wpływu wsparcia unijnego na rozwój ekonomiczny i społeczny obszarów wiejskich. Omówienie zakresu i warunków wsparcia poszczególnych działań PROW 2014-2020, rozpowszechnienie informacji na temat Rozwoju Lokalnego kierowanego przez Społeczność. W ramach realizacji operacji przygotowanych zostanie do druku ośmiu wkładek tematycznych 2-stronicowych kolorowych w formie artykułów prasowych do gazet obejmujących zasięgiem województwo mazowieckie. Wkładki tematyczne do gazet zawierać będą informacje nt. działań PROW 2014-2020 wdrażanych przez Samorząd Województwa Mazowieckiego, przede wszystkim szczegółowe informacje m.in. możliwości wsparcia inwestycji, kwalifikowalności kosztów, informacje o ogłaszanych naborach wniosków, informacje niezbędne do wypełniania wniosków o przyznanie pomocy. </t>
  </si>
  <si>
    <t>kampania informacyjna, działanie edukacyjne w mediach
(8 wkładek tematycznych 2-stronicowych, kolorowych w formie artykułów prasowych do gazet obejmujących zasięgiem województwo mazowieckie)</t>
  </si>
  <si>
    <t xml:space="preserve">XIV Mazowiecki Kongres Rozwoju Obszarów Wiejskich  </t>
  </si>
  <si>
    <t xml:space="preserve">Zakładanym celem realizacji operacji jest upowszechnienie informacji o możliwości wsparcia operacji realizowanych w ramach działań Programu wdrażanych przez Samorząd Województwa Mazowieckiego, dotarcie z informacją do beneficjentów i potencjalnych beneficjentów i zainteresowanie korzystaniem z funduszy unijnych. Przedstawienie korzyści płynących z aplikacji o środki unijne i wskazanie wpływu wsparcia unijnego na rozwój ekonomiczny i społeczny obszarów wiejskich. Dodatkowo przełoży się to na zwiększenie poziomu wiedzy ogólnej i szczegółowej PROW 2014-2020 jak i zwiększy grupę zainteresowanych Programem. Celem realizacji operacji jest przeprowadzenie konferencji pn. XIV Mazowiecki Kongres Rozwoju Obszarów Wiejskich
</t>
  </si>
  <si>
    <t>beneficjenci i potencjalni beneficjenci PROW 2014-2020</t>
  </si>
  <si>
    <t>Wspieranie organizacji łańcucha żywnościowego</t>
  </si>
  <si>
    <t>Organizacja stoiska informacyjno-promocyjnego podczas Dożynek Województwa Mazowieckiego</t>
  </si>
  <si>
    <t>Operacja ma na celu informację i promocję PROW 2014-2020, w tym nt. warunków i trybu przyznawania pomocy w ramach Programu, jego rezultatów i wkładu Unii Europejskiej w jego realizację, a także promowanie produktów tradycyjnych i regionalnych, które ukazują pozytywny wizerunek wsi. Zakładamy, że dzięki operacji beneficjenci/potencjalni beneficjenci otrzymają wiedzę, która pozwoli im aplikować o środki z PROW 2014-2020, a obecność produktów tradycyjnych i regionalnych wpłynie na promocję produkcji żywności</t>
  </si>
  <si>
    <t xml:space="preserve">Targi, wystawy, imprezy o charakterze rolniczym:
jedno stoisko informacyjno-promocyjne podczas imprezy o charakterze rolniczym z degustacją potraw tradycyjnych i regionalnych.
Konkurs wiedzy o PROW 2014-2020  z nagrodami w postaci materiałów promocyjnych
</t>
  </si>
  <si>
    <t>uczestnicy Dożynek Województwa Mazowieckiego – beneficjenci i potencjalni beneficjenci PROW 2014-2020</t>
  </si>
  <si>
    <t>Instytucje zaangażowane pośrednio we wdrażanie Programu, Lokalne Grupy Działania oraz potencjalni beneficjenci i beneficjenci PROW 2014- 2020, przedstawiciele mediów</t>
  </si>
  <si>
    <t>Konferencja podsumowująca wdrażanie PROW 2014-2020</t>
  </si>
  <si>
    <t>Programu. Konferencja spowoduje również upowszechnianie wiedzy wśród społeczeństwa, zapewniona zostanie pewna, aktualna i przejrzysta informacja o PROW 2014-2020 i PROW 2021-2027 dla ogółu interesariuszy, a beneficjenci i potencjalni beneficjenci będą informowani o polityce rozwoju obszarów wiejskich i o możliwościach finansowania. Planowana konferencja podsumowująca PROW 2014-2020 dla potencjalnych beneficjentów/beneficjentów ma na celu przede wszystkim wymianę cennych informacji i doświadczeń w zakresie realizacji kończącego się Programu PROW 2014- 2020. Wydarzenie będzie okazją do dyskusji nt. rezultatów i efektów (rzeczowych i finansowych) w realizacji PROW 2014- 2020, prezentacji dobrych projektów zrealizowanych w ramach poszczególnych działań PROW 2014-2020. Konferencja ma również na celu m.in. informowanie o przyszłych działaniach w ramach nowej perspektywy 2021-2027 . Konferencja posłuży również ułatwianiu wymiany wiedzy fachowej oraz dobrych praktyk w zakresie wdrażania PROW 2014-2020 na obszarach wiejskich poprzez wymianę wiedzy i doświadczeń oraz nawiązanie kontaktów między uczestnikami operacji, co może skutkować znalezieniem nowych rozwiązań i wdrażanie ich do szerszej grupy odbiorców. Omówione zostanie także odpowiednie przygotowanie do złożenia wniosków o przyznanie pomocy, wniosków o płatność, co przyczyni się do zwiększenia udziału zainteresowanych stron we wdrażaniu programów rozwoju obszarów wiejskich i podniesie poziom jakości wdrażania PROW w ramach priorytetu:</t>
  </si>
  <si>
    <t>1
120</t>
  </si>
  <si>
    <t>Potencjalni beneficjenci i beneficjenci PROW 2014-2020, instytucje zaangażowane pośrednio we wdrażanie Programu.</t>
  </si>
  <si>
    <t>Współpraca ze środkami masowego przekazu w ramach PROW 2014-2020</t>
  </si>
  <si>
    <t>Artykuły w prasie</t>
  </si>
  <si>
    <t>Ogół społeczeństwa, instytucje zaangażowane pośrednio we wdrażanie Programu, potencjalni beneficjenci i beneficjenci PROW 2014-2020 oraz przedstawiciele mediów.</t>
  </si>
  <si>
    <t>Planowane artykuły w prasie przede wszystkim przyczynią się do zwiększenia poziomu wiedzy ogólnej i szczegółowej dotyczącej PROW 2014-2020, wzrostu rozpoznawalności Programu oraz efektów jego wdrażania, co przyczyni się do zwiększenia udziału zainteresowanych we wdrażaniu programów rozwoju obszarów wiejskich i podniesie poziom jakości wdrażania PROW w ramach priorytetu:  Promowanie włączenia społecznego, zmniejszenia ubóstwa oraz rozwoju gospodarczego na obszarach wiejskich. Publikacja artykułów zapewnia informowanie o PROW 2014-2020, zarówno o możliwościach jakie daje Program jak i efektach jego wdrażania na terenie województwa opolskiego. Spodziewanym efektem podjętych działań jest wzrost rozpoznawalności Programu, budowanie wizerunku Programu (nie tylko jako Programu związanego z rolnictwem) oraz poszerzenie grupy zainteresowanej Programem, co wpisuje się w cele główne jak i cele szczegółowe Strategii Komunikacj</t>
  </si>
  <si>
    <t>Liczba artykułów w prasie o zasięgu regionalnym</t>
  </si>
  <si>
    <t xml:space="preserve">Kampania informacyjna w mediach (telewizja, radio)
Audycja telewizyjna: 13
Audycje radiowe: 2
</t>
  </si>
  <si>
    <t>Wsparcie działań informacyjno-promocyjnych PROW 2014-2020 na obszarze woj. podkarpackiego - mapa realizacji zadań objętych Lokalnymi Strategiamii Rozwoju</t>
  </si>
  <si>
    <t>wydawnicto - mapa</t>
  </si>
  <si>
    <t>Udział w spotkaniach dotyczących PROW 2014-2020 oraz nowego okresu programowania 2021-2027</t>
  </si>
  <si>
    <t xml:space="preserve">Szkolenia, seminaria, warsztaty, konferencje, spotkania itp. </t>
  </si>
  <si>
    <t>3</t>
  </si>
  <si>
    <t>Spotkania szkoleniowe dla potencjalnych beneficjentów/beneficjentów PROW 2014-2020 oraz nowego okresu programowania 2021-2027</t>
  </si>
  <si>
    <t>Szkolenia/seminaria/inne formy szkoleniowe</t>
  </si>
  <si>
    <t>Beneficjenci/potencjalni beneficjenci</t>
  </si>
  <si>
    <t>Planowana operacja będzie miała na celu przekazanie beneficjentom PROW 2014-2020 niezbędnej wiedzy dot. przygotowania dokumentacji do rozliczenia  zrealizowanej operacji zgodnie z obowiązującymi przepisami prawa oraz analizę najczęściej pojawiających się pytań związanych z rozliczeniem pomocy. Ponadto beneficjentom/potencjalnym beneficjentom Programu przekazywane będą informacje dotyczące nowego okresu programowania 2021-2027.</t>
  </si>
  <si>
    <t>Szkolenia/seminaria/inne formy szkoleniowe 
Uczestnicy szkoleń/seminariów/innych form szkoleniowych 
Materiały promocyjne</t>
  </si>
  <si>
    <t>3
100
100</t>
  </si>
  <si>
    <t>Spotkania szkoleniowe dla pomorskich Lokalnych Grup Działania</t>
  </si>
  <si>
    <t>Beneficjenci/potencjalni beneficjenci (w tym Lokalne Grupy Działania)</t>
  </si>
  <si>
    <t xml:space="preserve">Podniesienie jakości wdrażania PROW.                
 Informowanie społeczeństwa i potencjalnych beneficjentów o polityce rozwoju obszarów wiejskich i wsparciu finansowym.                              </t>
  </si>
  <si>
    <t>Planowana operacja będzie miała na celu przekazanie Lokalnym Grupom Działania niezbędnej i bieżącej wiedzy związanej z realizacją lokalnych strategii rozwoju, w tym analizę problemów przy realizacji operacji, odpowiedzi na zgłaszane pytania i wątpliwości kierowane ze strony LGD. Szkolenie ma na celu dostarczenie praktycznej wiedzy i udzielania wsparcia merytorycznego oraz praktycznego przy realizacji LSR.</t>
  </si>
  <si>
    <t>2
100
100</t>
  </si>
  <si>
    <t>Konferencja - podsumowanie PROW 2014-2020 oraz założenia nowego okresu programowania 2021-2027.</t>
  </si>
  <si>
    <t>Konferencja</t>
  </si>
  <si>
    <t>Beneficjenci/potencjalni beneficjenci, instytucje zaangażowane pośrednio/bezpośrednio we wdrażanie Programu, media</t>
  </si>
  <si>
    <t>Konferencje
Uczestnicy konferencji
Materiały promocyjne</t>
  </si>
  <si>
    <t>1
100
100</t>
  </si>
  <si>
    <t>Publikacja dotycząca realizacji PROW 2014-2020</t>
  </si>
  <si>
    <t>Publikacja</t>
  </si>
  <si>
    <t>Beneficjenci/potencjalni beneficjenci, ogół społeczeństwa</t>
  </si>
  <si>
    <t>Tytuły publikacji wydane w formie papierowej</t>
  </si>
  <si>
    <t>Promocja PROW 2014-2020</t>
  </si>
  <si>
    <t>Konkurs, kampania w mediach</t>
  </si>
  <si>
    <t>Konkursy
Kampania medialna</t>
  </si>
  <si>
    <t>1
1</t>
  </si>
  <si>
    <t>Strona internetowa, publikacja informacji w mediach społecznościowych</t>
  </si>
  <si>
    <t>Strona internetowa/media społecznościowe</t>
  </si>
  <si>
    <t>Operacja swym zakresem obejmuje zadania związane z realizacją strony internetowej DPROW UMWP oraz umieszczaniem informacji w mediach społecznościowych i ma na celu przekazanie bieżącej,  rzetelnej i szczegółowej informacji na temat działań wdrażanych przez SW w ramach PROW 2014-2020 oraz informacji o nowym okresie programowania 2021-2027.</t>
  </si>
  <si>
    <t>Odwiedziny strony internetowej
Fora internetowe, media społecznościowe</t>
  </si>
  <si>
    <t>10000
1</t>
  </si>
  <si>
    <t>Operacja ma na celu przekazanie praktycznej, rzetelnej informacji/wiedzy  na temat działań wdrażanych przez SW  w ramach PROW 2014-2020 oraz informacji o nowym okresie pro-gramowania.</t>
  </si>
  <si>
    <t>Udzielone konsultacje</t>
  </si>
  <si>
    <t>Audycje telewizyjne (16 audycji) i audycje radiowe (8 audycji)</t>
  </si>
  <si>
    <t>Audycje, programy, spoty w radio, telewizji i internecie</t>
  </si>
  <si>
    <t>Przekazanie wiedzy ogólnej i szczegółowej dotyczącej PROW 2014 – 2020 beneficjentom, potencjalnym beneficjentom.</t>
  </si>
  <si>
    <t>Udzielone konsultacje w punkcie informacyjnym PROW 2014-2020</t>
  </si>
  <si>
    <t>Strona internetowa dot. PROW 2014-2020</t>
  </si>
  <si>
    <t>Ogół społeczeństwa, Potencjalni beneficjenci i beneficjenci PROW</t>
  </si>
  <si>
    <t xml:space="preserve"> Ułatwienie tranferu wiedzy i innowacji w rolnictwie i leśnictwie oraz na obszarach wiejskich</t>
  </si>
  <si>
    <t>Przekazanie wiedzy ogólnej i szczegółowej dotyczącej PROW 2014 – 2020 beneficjentom, potencjalnym beneficjentom i ogółowi społeczeństwa.</t>
  </si>
  <si>
    <t>Liczba odwiedzin strony
Liczba unikalnych użytkowników strony</t>
  </si>
  <si>
    <t>40000
11000</t>
  </si>
  <si>
    <t>14 533</t>
  </si>
  <si>
    <t>5
26
278 012
5
40
76 000</t>
  </si>
  <si>
    <t>III, IV</t>
  </si>
  <si>
    <t>Punkt informacyjny 
Kalendarze na rok 2022</t>
  </si>
  <si>
    <t xml:space="preserve">
Ogół Społeczeństwa
Beneficjenci PROW 2014-2020
Potencjalni beneficjenci PROW 2014-2020</t>
  </si>
  <si>
    <t>Liczba udzielonych konsultacji w ramach punktu informacyjnego
Kalendarze (ścienne, książkowe, biurkowe)</t>
  </si>
  <si>
    <t>Prowadzenie działań na stronie internetowej poprzez publikację aktualnych informacji i dokumentów dotyczących programu</t>
  </si>
  <si>
    <t>Celem realizacji operacji jest zapewnienie przejrzystej informacji na temat PROW 2014-2020 oraz wdrażanych przez Samorząd Województwa w ramach Programu działań. Realizacja operacji przyczyni się do wzrostu wiedzy na temat Programu wśród ogółu społeczeństwa, zachęci do czynnego uczestniczenia we wdrażaniu działań, pokaże efektywność prac nad Programem, szerokie możliwości wsparcia oraz obraz wsi, jako nowoczesnego miejsca do zamieszkania. Cele operacji w pełni realizują cel KSOW. Z jednej strony wpływają na podniesienie jakości wdrażania Programu, z drugiej umożliwiają dostęp do informacji o  możliwościach finansowania i szeroko informują o polityce rozwoju obszarów wiejskich w regionie.</t>
  </si>
  <si>
    <t>Organizacja spotkania szkoleniowego dla Lokalnych Grup Działania</t>
  </si>
  <si>
    <t>Beneficjenci PROW 2014-2020
Instytucje zaangażowane pośrednio we wdrażanie Programu</t>
  </si>
  <si>
    <t xml:space="preserve">spotkanie
Ilość osób
Materiały promocyjne (teczka, notes, długopis)
</t>
  </si>
  <si>
    <t>Spotkanie dla beneficjentów PROW 2014-2020</t>
  </si>
  <si>
    <t>Celem realizacji operacji jest poznanie zasad budowy oraz metod rozwoju własnej marki na rynku lokalnym. Przedstawienie nowoczesnych narzędzi marketingowych, które ułatwią sprzedaż świadczonych usług. Wskazanie źródeł możliwości pozyskiwania funduszy na budowę lub rozwój własnego przedsiębiorstwa.</t>
  </si>
  <si>
    <t>Współpraca ze środkami masowego przekazu</t>
  </si>
  <si>
    <t xml:space="preserve">Kampanie informacyjne w prasie
</t>
  </si>
  <si>
    <t xml:space="preserve">Spotkanie dwudniowe
Materiały promocyjne (teczka, notes, długopis) 
</t>
  </si>
  <si>
    <t xml:space="preserve">Film promujący Lokalne Grupy Działania
 Emisja filmów promocyjnych Lokalne Grupy Działania 
</t>
  </si>
  <si>
    <t>Film
Emisja</t>
  </si>
  <si>
    <t>12
36</t>
  </si>
  <si>
    <t xml:space="preserve">
Beneficjenci i potencjalni beneficjenci PROW 2014-2020 w 
województwie wielkopolskim, ogół społeczeństwa, media
</t>
  </si>
  <si>
    <r>
      <rPr>
        <b/>
        <sz val="9"/>
        <rFont val="Calibri"/>
        <family val="2"/>
        <charset val="238"/>
        <scheme val="minor"/>
      </rPr>
      <t>Inwestycje w środki trwałe</t>
    </r>
    <r>
      <rPr>
        <sz val="9"/>
        <rFont val="Calibri"/>
        <family val="2"/>
        <charset val="238"/>
        <scheme val="minor"/>
      </rPr>
      <t xml:space="preserve">
Wsparcie na inwestycje w infrastrukturę związane z rozwojem, modernizacją i dostosowywaniem sektora leśnego
</t>
    </r>
    <r>
      <rPr>
        <b/>
        <sz val="9"/>
        <rFont val="Calibri"/>
        <family val="2"/>
        <charset val="238"/>
        <scheme val="minor"/>
      </rPr>
      <t xml:space="preserve">Podstawowe usługi i odnowa wsi na obszarach wiejskich
</t>
    </r>
    <r>
      <rPr>
        <sz val="9"/>
        <rFont val="Calibri"/>
        <family val="2"/>
        <charset val="238"/>
        <scheme val="minor"/>
      </rPr>
      <t xml:space="preserve">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xml:space="preserve">Wsparcie przygotowawcze
Wsparcie na realizację operacji w ramach strategii lokalnego rozwoju kierowanego przez społeczność
Przygotowanie i realizacja działań w zakresie współpracy z lokalną grupą działania
Wsparcie na koszty bieżące i aktywizację
Wsparcie na utworzenie i funkcjonowanie krajowej sieci obszarów wiejskich.
</t>
    </r>
  </si>
  <si>
    <t xml:space="preserve">Celem realizacji operacji jest zapewnienie odpowiedniego narzędzia internetowego, które będzie rzetelnym źródłem informacji i dokumentów  dotyczących możliwości realizacji projektów i wdrażania PROW 2014-2020 w województwie wielkopolskim.  
Ponadto celem operacji jest zwiększenie świadomości społeczeństwa na temat roli i znaczenia Programu, rozpowszechnienie wizualnej marki Programu oraz wkładu Wspólnoty w rozwój rolnictwa i obszarów wiejskich w Polsce. </t>
  </si>
  <si>
    <t xml:space="preserve">Beneficjenci i potencjalni beneficjenci PROW 2014-2020 w 
województwie wielkopolskim, ogół społeczeństwa, media
</t>
  </si>
  <si>
    <r>
      <rPr>
        <b/>
        <sz val="9"/>
        <rFont val="Calibri"/>
        <family val="2"/>
        <charset val="238"/>
        <scheme val="minor"/>
      </rPr>
      <t xml:space="preserve">Zapewnienie pewnej, aktualnej i przejrzystej informacji o PROW 2014-2020 dla ogółu intere-sariuszy oraz promowanie Programu, jako instrumentu wspierającego rozwój rolnictwa i obszarów wiejskich w Polsce
</t>
    </r>
    <r>
      <rPr>
        <sz val="9"/>
        <rFont val="Calibri"/>
        <family val="2"/>
        <charset val="238"/>
        <scheme val="minor"/>
      </rPr>
      <t>-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uwidocznienie roli Wspólnoty we współfinansowaniu rozwoju obszarów wiejskich w Polsce
- zbudowanie i utrzymanie wysokiej rozpoznawalności EFRROW i PROW 2014-2020 na tle innych programów oraz funduszy europejskich</t>
    </r>
  </si>
  <si>
    <t>100
400
400</t>
  </si>
  <si>
    <r>
      <rPr>
        <b/>
        <sz val="9"/>
        <rFont val="Calibri"/>
        <family val="2"/>
        <charset val="238"/>
        <scheme val="minor"/>
      </rPr>
      <t xml:space="preserve">Podstawowe usługi i odnowa wsi na obszarach wiejskich
</t>
    </r>
    <r>
      <rPr>
        <sz val="9"/>
        <rFont val="Calibri"/>
        <family val="2"/>
        <charset val="238"/>
        <scheme val="minor"/>
      </rPr>
      <t xml:space="preserve">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xml:space="preserve">Wsparcie na realizację operacji w ramach strategii lokalnego rozwoju kierowanego przez społeczność
Przygotowanie i realizacja działań w zakresie współpracy z lokalną grupą działania
Wsparcie na koszty bieżące i aktywizację
Wsparcie na utworzenie i funkcjonowanie krajowej sieci obszarów wiejskich.
</t>
    </r>
  </si>
  <si>
    <t>Kampania informacyjna w mediach (prasa, Internet, radio, telewizja)</t>
  </si>
  <si>
    <r>
      <rPr>
        <b/>
        <sz val="9"/>
        <rFont val="Calibri"/>
        <family val="2"/>
        <charset val="238"/>
        <scheme val="minor"/>
      </rPr>
      <t>Inwestycje w środki trwałe</t>
    </r>
    <r>
      <rPr>
        <sz val="9"/>
        <rFont val="Calibri"/>
        <family val="2"/>
        <charset val="238"/>
        <scheme val="minor"/>
      </rPr>
      <t xml:space="preserve">
Wsparcie na inwestycje w infrastrukturę związane z rozwojem, modernizacją i dostosowywaniem sektora leśnego
</t>
    </r>
    <r>
      <rPr>
        <b/>
        <sz val="9"/>
        <rFont val="Calibri"/>
        <family val="2"/>
        <charset val="238"/>
        <scheme val="minor"/>
      </rPr>
      <t xml:space="preserve">Podstawowe usługi i odnowa wsi na obszarach wiejskich
</t>
    </r>
    <r>
      <rPr>
        <sz val="9"/>
        <rFont val="Calibri"/>
        <family val="2"/>
        <charset val="238"/>
        <scheme val="minor"/>
      </rPr>
      <t xml:space="preserve">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xml:space="preserve">Wsparcie na realizację operacji w ramach strategii lokalnego rozwoju kierowanego przez społeczność
Przygotowanie i realizacja działań w zakresie współpracy z lokalną grupą działania
Wsparcie na koszty bieżące i aktywizację
Wsparcie na utworzenie i funkcjonowanie krajowej sieci obszarów wiejskich.
</t>
    </r>
  </si>
  <si>
    <t xml:space="preserve">Artykuły w prasie, artykuły na portalach internetowych, wywiady radiowe, spoty telewizyjne </t>
  </si>
  <si>
    <t>Liczba artykułów w prasie lokalnej
Liczba artykułów w Internecie
Liczba wywiadów radiowych
Liczba spotów telewizyjnych</t>
  </si>
  <si>
    <t>15
20
5
1</t>
  </si>
  <si>
    <t>Stoiska informacyjno-promocyjne PROW/KSOW podczas imprez plenerowych</t>
  </si>
  <si>
    <t>25</t>
  </si>
  <si>
    <t>400</t>
  </si>
  <si>
    <t>Wykonanie materiałów informacyjno-promocyjnych</t>
  </si>
  <si>
    <t>Zapewnienie pewnej, aktualnej i przejrzystej informacji o PROW 2014-2020 oraz promowanie Programu, jako instrumentu wspierającego rozwój rolnictwa i obszarów wiejskich w Polsce. Zwiększenie poziomu wiedzy ogólnej i szczegółowej dotyczącej PROW 2014-2020, w tym zapewnienie informacji dotyczących warunków i trybu przyznawania pomocy, dla potencjalnych beneficjentów. Ponadto promocja znaku PROW 2014-2020, wzrost rozpoznawalności logotypu PROW 2014-2020 oraz wzrost liczby potencjalnych wnioskodawców zainteresowanych skorzystaniem ze wsparcia w ramach PROW 2014-2020.</t>
  </si>
  <si>
    <t>Konferencja dot. dotychczasowego stanu wdrażania PROW 2014-2020 oraz planów na nowy okres programowania</t>
  </si>
  <si>
    <t>Potencjalni beneficjenci, beneficjenci, instytucje zaangażowane pośrednio we wdrażanie Programu</t>
  </si>
  <si>
    <t>W konferencji weźmie udział co najmniej 85 beneficjentów Programu. W wyniku realizacji operacji zaproszeni uczestnicy będą mieli możliwość nawiązania wzajemnych kontaktów i wymiany doświadczeń, co przyczyni się do lepszego wdrażania Programu w następnych latach.</t>
  </si>
  <si>
    <t>Liczba zorganizowanych konferencji
Liczba uczestników konferencji</t>
  </si>
  <si>
    <t>internet</t>
  </si>
  <si>
    <t>Potencjalni beneficjenci, beneficjenci, ogół społeczeństwa.</t>
  </si>
  <si>
    <t>Materiały informacyjno-promocyjne</t>
  </si>
  <si>
    <t xml:space="preserve"> targi, wystawy, 8 imprezy o charakterze rolniczym,
- materiały promocyjne
</t>
  </si>
  <si>
    <r>
      <t xml:space="preserve">Zapewnienie pewnej, aktualnej i przejrzystej informacji o PROW 2014 - 2020 dla ogółu interesariuszy oraz promowanie Programu, jako instrumentu wspierającego rozwój rolnictwa i obszarów wiejskich w Polsce; </t>
    </r>
    <r>
      <rPr>
        <sz val="9"/>
        <rFont val="Calibri"/>
        <family val="2"/>
        <charset val="238"/>
        <scheme val="minor"/>
      </rPr>
      <t xml:space="preserv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c) zbudowanie i utrzymanie wysokiej rozpoznawalności EFRROW i PROW 2014-2020 na tle innych programów oraz funduszy europejskich
d) zmiana w świadomości mieszkańców kraju funkcjonowania PROW jako programu głównie lub wyłącznie wspierającego rolników/rolnictwo
</t>
    </r>
  </si>
  <si>
    <r>
      <rPr>
        <b/>
        <sz val="9"/>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rFont val="Calibri"/>
        <family val="2"/>
        <charset val="238"/>
        <scheme val="minor"/>
      </rPr>
      <t xml:space="preserv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c) zbudowanie i utrzymanie wysokiej rozpoznawalności EFRROW i PROW 2014-2020 na tle innych programów oraz funduszy europejskich
d) zmiana w świadomości mieszkańców kraju funkcjonowania PROW jako programu głównie lub wyłącznie wspierającego rolników/rolnictwo
</t>
    </r>
  </si>
  <si>
    <r>
      <rPr>
        <b/>
        <sz val="9"/>
        <rFont val="Calibri"/>
        <family val="2"/>
        <charset val="238"/>
        <scheme val="minor"/>
      </rPr>
      <t xml:space="preserve">Zapewnienie pewnej, aktualnej i przejrzystej informacji o PROW 2014-2020 dla ogółu interesariuszy oraz promowanie Programu, jako instrumentu wspierającego rozwój rolnictwa i obszarów wiejskich w Polsce.           </t>
    </r>
    <r>
      <rPr>
        <sz val="9"/>
        <rFont val="Calibri"/>
        <family val="2"/>
        <charset val="238"/>
        <scheme val="minor"/>
      </rPr>
      <t xml:space="preserv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c) zbudowanie i utrzymanie wysokiej rozpoznawalności EFRROW i PROW 2014-2020 na tle innych programów oraz funduszy europejskich
d) zmiana w świadomości mieszkańców kraju funkcjonowania PROW jako programu głównie lub wyłącznie wspierającego rolników/rolnictwo
</t>
    </r>
  </si>
  <si>
    <t>Celem realizacji operacji jest zapewnienie przejrzystej informacji na temat PROW 2014-2020 oraz wdrażanych przez Samorząd Województwa w ramach Programu działań. Realizacja operacji przyczyni się do wzrostu wiedzy na temat Programu wśród ogółu  społeczeństwa, zachęci do czynnego uczestniczenia we wdrażaniu działań, pokaże efektywność prac nad Programem, szerokie możliwości wsparcia oraz obraz wsi, jako nowoczesnego miejsca do zamieszkania. Cele operacji w pełni realizują cel KSOW. Z jednej strony wpływają na podniesienie jakości wdrażania Programu, z drugiej umożliwiają dostęp do informacji o  możliwościach finansowania i szeroko informują o polityce rozwoju obszarów wiejskich w regionie.</t>
  </si>
  <si>
    <r>
      <rPr>
        <b/>
        <sz val="9"/>
        <rFont val="Calibri"/>
        <family val="2"/>
        <charset val="238"/>
        <scheme val="minor"/>
      </rPr>
      <t xml:space="preserve">Podstawowe usługi i odnowa wsi na obszarach wiejskich
</t>
    </r>
    <r>
      <rPr>
        <sz val="9"/>
        <rFont val="Calibri"/>
        <family val="2"/>
        <charset val="238"/>
        <scheme val="minor"/>
      </rPr>
      <t xml:space="preserve"> - Wsparcie na inwestycje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xml:space="preserve">Wsparcie przygotowawcze, 
- Wsparcie na realizację operacji w ramach strategii lokalnego rozwoju kierowanego przez społeczność, 
- Przygotowanie i realizacja działań w zakresie współpracy z lokalną grupą działania,
 - Wsparcie na koszty bieżące i aktywizację              </t>
    </r>
  </si>
  <si>
    <t xml:space="preserve">Zapewnienie pewnej, aktualnej i przejrzystej informacji o PROW 2014-2020 dla ogółu interesariuszy oraz promowanie Programu, jako instrumentu wspierającego rozwój rolnictwa i obszarów wiejskich w Polsce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c) zbudowanie i utrzymanie wysokiej rozpoznawalności EFRROW i PROW 2014-2020 na tle innych programów oraz funduszy europejskich
</t>
  </si>
  <si>
    <r>
      <rPr>
        <b/>
        <sz val="9"/>
        <rFont val="Calibri"/>
        <family val="2"/>
        <charset val="238"/>
        <scheme val="minor"/>
      </rPr>
      <t xml:space="preserve">Zapewnienie pewnej, aktualnej i przejrzystej informacji o PROW 2014-2020 dla ogółu interesariuszy oraz promowanie Programu, jako instrumentu wspierającego rozwój rolnictwa i obszarów wiejskich w Polsce
Budowanie pozytywnego wizerunku wsi jako miejsca zamieszkania
</t>
    </r>
    <r>
      <rPr>
        <sz val="9"/>
        <rFont val="Calibri"/>
        <family val="2"/>
        <charset val="238"/>
        <scheme val="minor"/>
      </rPr>
      <t>-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uwidocznienie roli Wspólnoty we współfinansowaniu rozwoju obszarów wiejskich w Polsce
- zbudowanie i utrzymanie wysokiej rozpoznawalności EFRROW i PROW 2014-2020 na tle innych programów oraz funduszy europejskich
- zmiana w świadomości mieszkańców kraju funkcjonowania PROW jako programu głównie lub wyłącznie wspierającego rolników/rolnictwo</t>
    </r>
  </si>
  <si>
    <t>Celem operacji jest dostarczenie bieżących informacji nt. PROW 2014-2020 w zakresie efektów działań wdrażanych przez Samorząd Województwa Wielkopolskiego. W wyniku realizacji operacji opinia publiczna oraz mieszkańcy obszarów wiejskich z Wielkopolski uzyskają wiedzę nt. liczby podpisanych umów, zakontraktowanych kwot oraz nazw operacji, które uzyskały dofinansowanie w ramach PROW 2014 - 2020. Zostaną zatem zrealizowane cele KSOW 
- podniesie się jakość wdrażania PROW oraz Informowanie społeczeństwa i potencjalnych beneficjentów o polityce rozwoju obszarów wiejskich i o możliwościach finansowania. Dzięki zamieszczeniu wizualizacji PROW na publikowanych artykułach oraz emitowanych wywiadach i spotach uwidoczniona zostanie rola Wspólnoty we współfinansowaniu rozwoju obszarów wiejskich w Polsce.</t>
  </si>
  <si>
    <t xml:space="preserve">Inwestycje w środki trwałe
-Wsparcie na inwestycje w infrastrukturę związane z rozwojem, modernizacją i dostosowywaniem sektora leśnego
Podstawowe usługi i odnowa wsi na obszarach wiejskich
-Wsparcie na inwestycje związane z tworzeniem, ulepszaniem lub rozbudową wszystkich rodzajów małej infrastruktury, w tym inwestycje w energię odnawialną i w oszczędzanie energii
-Wsparcie na inwestycje w tworzenie, ulepszanie i rozwijanie podstawowych usług lokalnych dla ludności wiejskiej, w tym rekreacji i kultury, i powiązanej infrastruktury
Wsparcie na rozwój lokalny kierowany przez społeczność w ramach LEADER
-Wsparcie na realizację operacji w ramach strategii lokalnego rozwoju kierowanego przez społeczność
</t>
  </si>
  <si>
    <t xml:space="preserve">Podniesienie jakości wdrażania PROW
 Informowanie społeczeństwa i potencjalnych beneficjentów o polityce rozwoju obszarów wiejskich i o wsparciu finansowym
</t>
  </si>
  <si>
    <t>Potrzeba organizacji szkoleń dla beneficjentów wynika ze zgłaszanych przez nich potrzeb w ankietach szkoleniowych. W związku z tym postanowiono w 2021 roku zorganizować szkolenia poruszające tematykę: nowelizacji ustawy PZP, zakazu podwójnego finansowania wydatków oraz kwalifikowalność podatku. W wyniku realizacji operacji zostanie podniesiona i usystematyzowana szczegółowa wiedza beneficjentów i potencjalnych beneficjentów działań wdrażanych przez samorząd województwa. Przyczyni się to do upowszechnienie wiedzy na temat Programu, a przede wszystkim do składanie przez beneficjentów większej liczby prawidłowo wypełnionych wniosków o dofinansowanie i wniosków o płatność.</t>
  </si>
  <si>
    <t>Szkolenia/seminaria/inne formy szkoleniowe dla potencjalnych beneficjentów i beneficjentów
Uczestnicy szkoleń/seminariów/innych form szkoleniowych dla potencjalnych beneficjentów i beneficjentów</t>
  </si>
  <si>
    <t xml:space="preserve">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t>
  </si>
  <si>
    <t>Organizacja spotkań stwarza możliwość przekazania informacji na temat pozyskiwania środków z EFFROW w okresie programowania 2014 - 2020 potencjalnym beneficjentom Programu. 
W wyniku realizacji operacji zostaną zrealizowane cele czyli poinformowanie o polityce rozwoju obszarów wiejskich i możliwości pozyskania dofinansowania oraz uzupełnienie wiedzy na ten temat  wśród odbiorów. Podczas spotkań zostaną pokazane przykłady wykorzystania funduszy na szereg różnych zadań, tak by zwiększyć wiedzę o Programie i  jego pozytywnym wpływie na otaczającą rzeczywistość. Dodatkowo planuje się zorganizować spotkanie dotyczące wpływu obecnej zmiany klimatu na rolnictwo, w celu podniesienia wiedzy rolników na ten temat oraz w celu wypracowania wspólnych metod zaradzenia coraz większym problemów spowodowanym ociepleniem klimatu itd.</t>
  </si>
  <si>
    <t>Prowadzenie strony internetowej poświęconej PROW 2014 - 2020  -zamieszczanie ogólnych informacji o PROW, możliwościach skorzystania z Programu, potencjalnych beneficjentach, bieżące ogłoszenia o naborach wniosków, szkoleniach, konferencjach, itp. Celami prowadzenia strony internetowej są: 
1. Usprawnienie przepływu informacji pomiędzy podmiotami zaangażowanymi we wdrażania PROW 2014 - 2020 a potencjalnmi beneficjentami, ogółem społeczeństwa i przedstawicielami mediów. 
2. Zapewnienie zintegrowanego źródła informacji o PROW 2014 - 2020 w ramach zadań realizowanych przez różne instytucje jako przeciwdziałanie fragmentarycznego postrzgania Programu.</t>
  </si>
  <si>
    <r>
      <rPr>
        <b/>
        <sz val="9"/>
        <rFont val="Calibri"/>
        <family val="2"/>
        <charset val="238"/>
        <scheme val="minor"/>
      </rPr>
      <t xml:space="preserve">Zapewnienie pewnej, aktualnej i przejrzystej informacji o PROW 2014 - 2020 dla ogółu interesariuszy oraz promowanie Programu, jako instrumentu wspierającego rozwój rolnictwa i obszarów wiejskich w Polsce                                                                                                                             Budowanie pozytywnego wizerunku wsi jako miejsca zamieszkania
</t>
    </r>
    <r>
      <rPr>
        <sz val="9"/>
        <rFont val="Calibri"/>
        <family val="2"/>
        <charset val="238"/>
        <scheme val="minor"/>
      </rPr>
      <t xml:space="preserve">- Zwiększenie poziomu wiedzy ogólnej i szczegółowej dotyczącej PROW 2014 - 2020,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-Uwidocznienie roli Wspólnoty we współfinansowaniu rozwoju obszarów wiejskich w Polsce
-Zbudowanie i utrzymanie wysokiej rozpoznawalności EFRROW i PROW 2014 - 2020 na tle innych programów oraz funduszy europejskich
</t>
    </r>
  </si>
  <si>
    <t>Inwestycje w środki trwałe 
-Wsparcie na inwestycje w infrastrukturę związane z rozwojem, modernizacją i dostosowaniem sektora leśnego,  Podstawowe usługi i odnowa wsi na obszarach wiejskich
 - Wsparcie na inwestycje związane z tworzeniem, ulepszaniem lub rozbudową wszystkich rodzajów małej infrastrukturym, w tym inwestycje w energię odnawialną i w oszczędzanie energii,
- Wsparcie na badania i inwestycje związane z utrzymaniem, odbudową i poprawą stanu dziedzictwa kulturowego i pzyrodniczego wsi, krajobrazu wiejskiego i miejsc o wysokiej wartości przyrodniczej, w tym dotyczące powiązanych aspektów społeczno - gospodarczych oraz środków w zakresie świadomości środowiskowej,
 - Wsparcie na inwestycje w tworzenie, ulepszanie i rozwijanie podstawowych usług lokalnych dla ludności wiejskiej, w tym rekreacji i kultury, i powiązanej infrastruktury,
 Wsparcie na rozwój lokalny kierowany przez społeczność w ramach LEADER 
- Wsparcie na realizację operacji w ramach strategii lokalnego rozwoju kierowanego przez społeczność,
- Przygotowanie i realizacja działań w zakresie współpracy z lokalną grupą działania,
- Wsparcie na koszty bieżące i aktywizację</t>
  </si>
  <si>
    <t>Inwestycje w środki trwałe
-Wsparcie na inwestycje w infrastrukturę związane z rozwojem, modernizacją i dostosowywaniem sektora leśnego; 
Podstawowe usługi i odnowa wsi na obszarach wiejskich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-Wsparcie na rozwój lokalny kierowany przez społeczność w ramach LEADER
-Wsparcie przygotowawcze
-Wsparcie na realizację operacji w ramach strategii lokalnego rozwoju kierowanego przez społeczność
Przygotowanie i realizacja działań w zakresie współpracy z lokalną grupą działania
Wsparcie na koszty bieżące i aktywizację/Wsparcie na utworzenie i funkcjonowanie krajowej sieci obszarów wiejskich.</t>
  </si>
  <si>
    <t xml:space="preserve">1. Przekazanie mieszkańcom woj. podkarpackiego informacji nt. PROW oraz prezentacja możliwości związanych z szeroko rozumianym rozwojem obszarów wiejskich. 
2. Zapewnienie zintegrowanego źródła informacji o PROW 2014-2020 w ramach zadań realizowanych przez Samorząd Województwa Podlaskiego. 
</t>
  </si>
  <si>
    <t xml:space="preserve">Targi, wystawy, imprezy lokalne, regionalne, krajowe i międzynarodowe
Materiały promocyjne
</t>
  </si>
  <si>
    <t xml:space="preserve">1. Przekazanie mieszkańcom woj. podlaskiego informacji nt. PROW oraz prezentacja możliwości związanych z szeroko rozumianym rozwojem obszarów wiejskich. 
2. Zapewnienie zintegrowanego źródła informacji o PROW 2014-2020 w ramach zadań realizowanych przez Samorząd Województwa Podlaskiego. 
</t>
  </si>
  <si>
    <t xml:space="preserve">  Informowanie społeczeństwa i potencjalnych beneficjentów o polityce rozwoju obszarów wiejskich i wsparciu finansowym.
</t>
  </si>
  <si>
    <r>
      <rPr>
        <b/>
        <sz val="9"/>
        <rFont val="Calibri"/>
        <family val="2"/>
        <charset val="238"/>
        <scheme val="minor"/>
      </rPr>
      <t xml:space="preserve">Inwestycje w środki trwałe: 
</t>
    </r>
    <r>
      <rPr>
        <sz val="9"/>
        <rFont val="Calibri"/>
        <family val="2"/>
        <charset val="238"/>
        <scheme val="minor"/>
      </rPr>
      <t xml:space="preserve">-Wsparcie na inwestycje w infrastrukturę związane  z rozwojem, modernizacją i dostosowywaniem sektora leśnego.
</t>
    </r>
    <r>
      <rPr>
        <b/>
        <sz val="9"/>
        <rFont val="Calibri"/>
        <family val="2"/>
        <charset val="238"/>
        <scheme val="minor"/>
      </rPr>
      <t xml:space="preserve">Podstawowe usługi i odnowa wsi na obszarach wiejskich:
 </t>
    </r>
    <r>
      <rPr>
        <sz val="9"/>
        <rFont val="Calibri"/>
        <family val="2"/>
        <charset val="238"/>
        <scheme val="minor"/>
      </rPr>
      <t xml:space="preserve">- Wsparcie na inwestycje związane z tworzeniem, ulepszaniem lub rozbudową wszystkich rodzajów małej infrastruktury, w tym inwestycje w energię odnawialną i w osczędzanie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xml:space="preserve"> - Wsparcie na realizację operacji w ramach strategii lokalnego rozwoju kierowanego przez społeczność,
 - Przygotowanie i realizacja działań w zakresie współpracy z lokalną grupą działania,  - Wsparcie na koszty bieżące i aktywizację.</t>
    </r>
  </si>
  <si>
    <t>Podniesienie jakości wdrażania PROW.                
 Informowanie społeczeństwa i potencjalnych beneficjentów o polityce rozwoju obszarów wiejskich i wsparciu finansowym. 
Wspieranie innowacji w rolnictwie, produkcji żywności, leśnictwie i na obszarach wiejskich.</t>
  </si>
  <si>
    <r>
      <rPr>
        <b/>
        <sz val="9"/>
        <rFont val="Calibri"/>
        <family val="2"/>
        <charset val="238"/>
        <scheme val="minor"/>
      </rPr>
      <t xml:space="preserve">Inwestycje w środki trwałe: 
</t>
    </r>
    <r>
      <rPr>
        <sz val="9"/>
        <rFont val="Calibri"/>
        <family val="2"/>
        <charset val="238"/>
        <scheme val="minor"/>
      </rPr>
      <t xml:space="preserve">- Wsparcie na inwestycje w infrastrukturę związane  z rozwojem, modernizacją i dostosowywaniem sektora leśnego.
</t>
    </r>
    <r>
      <rPr>
        <b/>
        <sz val="9"/>
        <rFont val="Calibri"/>
        <family val="2"/>
        <charset val="238"/>
        <scheme val="minor"/>
      </rPr>
      <t xml:space="preserve">Podstawowe usługi i odnowa wsi na obszarach wiejskich: 
</t>
    </r>
    <r>
      <rPr>
        <sz val="9"/>
        <rFont val="Calibri"/>
        <family val="2"/>
        <charset val="238"/>
        <scheme val="minor"/>
      </rPr>
      <t xml:space="preserve">- Wsparcie na inwestycje związane z tworzeniem, ulepszaniem lub rozbudową wszystkich rodzajów małej infrastruktury, w tym inwestycje w energię odnawialną i w osczędzanie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Wsparcie na realizację operacji w ramach strategii lokalnego rozwoju kierowanego przez społeczność,
 - Przygotowanie i realizacja działań w zakresie współpracy z lokalną grupą działania, - Wsparcie na koszty bieżące i aktywizację.</t>
    </r>
  </si>
  <si>
    <r>
      <rPr>
        <b/>
        <sz val="9"/>
        <rFont val="Calibri"/>
        <family val="2"/>
        <charset val="238"/>
        <scheme val="minor"/>
      </rPr>
      <t xml:space="preserve">Inwestycje w środki trwałe:
 </t>
    </r>
    <r>
      <rPr>
        <sz val="9"/>
        <rFont val="Calibri"/>
        <family val="2"/>
        <charset val="238"/>
        <scheme val="minor"/>
      </rPr>
      <t xml:space="preserve">-Wsparcie na inwestycje w infrastrukturę związane  z rozwojem, modernizacją i dostosowywaniem sektora leśnego,
</t>
    </r>
    <r>
      <rPr>
        <b/>
        <sz val="9"/>
        <rFont val="Calibri"/>
        <family val="2"/>
        <charset val="238"/>
        <scheme val="minor"/>
      </rPr>
      <t xml:space="preserve">Podstawowe usługi i odnowa wsi na obszarach wiejskich:
 </t>
    </r>
    <r>
      <rPr>
        <sz val="9"/>
        <rFont val="Calibri"/>
        <family val="2"/>
        <charset val="238"/>
        <scheme val="minor"/>
      </rPr>
      <t xml:space="preserve">- Wsparcie na inwestycje związane z tworzeniem, ulepszaniem lub rozbudową wszystkich rodzajów małej infrastruktury, w tym inwestycje w energię odnawialną i w osczędzanie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Wsparcie na realizację operacji w ramach strategii lokalnego rozwoju kierowanego przez społeczność,
 - Przygotowanie i realizacja działań w zakresie współpracy z lokalną grupą działania, 
- Wsparcie na koszty bieżące i aktywizację.</t>
    </r>
  </si>
  <si>
    <r>
      <rPr>
        <b/>
        <sz val="9"/>
        <rFont val="Calibri"/>
        <family val="2"/>
        <charset val="238"/>
        <scheme val="minor"/>
      </rPr>
      <t xml:space="preserve">Inwestycje w środki trwałe: 
</t>
    </r>
    <r>
      <rPr>
        <sz val="9"/>
        <rFont val="Calibri"/>
        <family val="2"/>
        <charset val="238"/>
        <scheme val="minor"/>
      </rPr>
      <t xml:space="preserve">-Wsparcie na inwestycje w infrastrukturę związane  z rozwojem, modernizacją i dostosowywaniem sektora leśnego.
</t>
    </r>
    <r>
      <rPr>
        <b/>
        <sz val="9"/>
        <rFont val="Calibri"/>
        <family val="2"/>
        <charset val="238"/>
        <scheme val="minor"/>
      </rPr>
      <t xml:space="preserve">Podstawowe usługi i odnowa wsi na obszarach wiejskich:
 </t>
    </r>
    <r>
      <rPr>
        <sz val="9"/>
        <rFont val="Calibri"/>
        <family val="2"/>
        <charset val="238"/>
        <scheme val="minor"/>
      </rPr>
      <t xml:space="preserve">- Wsparcie na inwestycje związane z tworzeniem, ulepszaniem lub rozbudową wszystkich rodzajów małej infrastruktury, w tym inwestycje w energię odnawialną i w osczędzanie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xml:space="preserve">- Wsparcie na realizację operacji w ramach strategii lokalnego rozwoju kierowanego przez społeczność,
 - Przygotowanie i realizacja działań w zakresie współpracy z lokalną grupą działania.                                                                  </t>
    </r>
  </si>
  <si>
    <t xml:space="preserve"> Informowanie społeczeństwa i potencjalnych beneficjentów o polityce rozwoju obszarów wiejskich i wsparciu finansowym. 
Wspieranie innowacji w rolnictwie, produkcji żywności, leśnictwie i na obszarach wiejskich.
</t>
  </si>
  <si>
    <r>
      <rPr>
        <b/>
        <sz val="9"/>
        <rFont val="Calibri"/>
        <family val="2"/>
        <charset val="238"/>
        <scheme val="minor"/>
      </rPr>
      <t xml:space="preserve">Inwestycje w środki trwałe: 
</t>
    </r>
    <r>
      <rPr>
        <sz val="9"/>
        <rFont val="Calibri"/>
        <family val="2"/>
        <charset val="238"/>
        <scheme val="minor"/>
      </rPr>
      <t xml:space="preserve">-Wsparcie na inwestycje związane z rozwojem, modernizacją i dostosowywaniem rolnictwa i leśnictwa                               
  </t>
    </r>
    <r>
      <rPr>
        <b/>
        <sz val="9"/>
        <rFont val="Calibri"/>
        <family val="2"/>
        <charset val="238"/>
        <scheme val="minor"/>
      </rPr>
      <t xml:space="preserve">Podstawowe usługi i odnowa wsi na obszarach wiejskich:
 </t>
    </r>
    <r>
      <rPr>
        <sz val="9"/>
        <rFont val="Calibri"/>
        <family val="2"/>
        <charset val="238"/>
        <scheme val="minor"/>
      </rPr>
      <t xml:space="preserve">- Wsparcie na inwestycje związane z tworzeniem, ulepszaniem lub rozbudową wszystkich rodzajów małej infrastruktury, w tym inwestycje w energię odnawialną i w osczędzanie energii,             
</t>
    </r>
    <r>
      <rPr>
        <b/>
        <sz val="9"/>
        <rFont val="Calibri"/>
        <family val="2"/>
        <charset val="238"/>
        <scheme val="minor"/>
      </rPr>
      <t xml:space="preserve">Wsparcie na rozwój lokalny kierowany przez społeczność w ramach LEADER:
</t>
    </r>
    <r>
      <rPr>
        <sz val="9"/>
        <rFont val="Calibri"/>
        <family val="2"/>
        <charset val="238"/>
        <scheme val="minor"/>
      </rPr>
      <t xml:space="preserve"> -Wsparcie na wdrażanie operacji w ramach strategii rozwoju lokalnego kierowanego przez społeczność,
 - Przygotowanie i realizacja działań w zakresie współpracy z lokalną grupą działania, </t>
    </r>
  </si>
  <si>
    <r>
      <rPr>
        <b/>
        <sz val="9"/>
        <rFont val="Calibri"/>
        <family val="2"/>
        <charset val="238"/>
        <scheme val="minor"/>
      </rPr>
      <t xml:space="preserve">Wsparcie na rozwój lokalny kierowany przez społeczność w ramach LEADER:
</t>
    </r>
    <r>
      <rPr>
        <sz val="9"/>
        <rFont val="Calibri"/>
        <family val="2"/>
        <charset val="238"/>
        <scheme val="minor"/>
      </rPr>
      <t xml:space="preserve"> -Wsparcie na wdrażanie operacji w ramach strategii rozwoju lokalnego kierowanego przez społeczność,
 - Przygotowanie i realizacja działań w zakresie współpracy z lokalną grupą działania, </t>
    </r>
  </si>
  <si>
    <t xml:space="preserve"> Informowanie społeczeństwa i potencjalnych beneficjentów o polityce rozwoju obszarów wiejskich i wsparciu finansowym.                              </t>
  </si>
  <si>
    <t>Celem operacji jest przedstawienie  osiągniętych w województwie pomorskim rezultatów wdrażania działań infrastrukturalnych PROW 2014-2020. Ideą wydania niniejszej publikacji jest również wskazanie osiągniętych korzyści grupy docelowej – mieszkańcom województwa pomorskiego -  z otrzymanego wsparcia. Prezentacja efektów osiągniętych przez poszczególne jednostki administracyjne województwa pomorskiego wydana w formie publikacji  przyczyni się także do upowszechnienia wiedzy na temat pozyskiwania wsparcia z Programu Rozwoju Obszarów Wiejskich i kształtowania pozytywnego wizerunku Unii Europejskiej w Polsce.</t>
  </si>
  <si>
    <t xml:space="preserve">Informowanie społeczeństwa i potencjalnych beneficjentów o polityce rozwoju obszarów wiejskich i wsparciu finansowym.                              </t>
  </si>
  <si>
    <t>Celem operacji jest popularyzowanie wiedzy o korzyściach jakie otrzymują mieszkańcy województwa pomorskiego przy wsparciu środków z Unii Europejskiej  oraz promocja Progra-mu Rozwoju Obszarów Wiejskich 2014-2020. Ideą projektu jest promocja efektów wsparcia z EFRROW i zainteresowanie tematyką funduszy unijnych. Cele operacji osiągnięte zostaną poprzez organizację konkursu i wybranie najlepszych filmów promujących efekty PROW 2014-2020, a następnie ich zaprezentowanie w formie kampanii medialnej szerszemu gronu widzów. Operacja  przyczyni się do upowszechnienia wiedzy na temat pozyskiwania wsparcia z Programu Rozwoju Obszarów Wiejskich i kształtowania pozytywnego wizerunku Unii Europejskiej.</t>
  </si>
  <si>
    <t>Promowanie efektywnego gospodarowania zasobami i wspieranie przechodzenia w sektorach rolnym, spożywczym i leśnym na gospodarkę niskoemisyjną i odporną na zmianę klimatu 
Promowanie włączenia społecznego, zmniejszenia ubóstwa oraz rozwoju gospodarczego na obszarach wiejskich</t>
  </si>
  <si>
    <t xml:space="preserve">  Informowanie społeczeństwa i potencjalnych beneficjentów o polityce rozwoju obszarów wiejskich i wsparciu finansowym.                              </t>
  </si>
  <si>
    <t>Zwiększenie rentowności gospodarstw i konkurencyjność. 
Promowanie włączenia społecznego, zmniejszenia ubóstwa oraz rozwoju gospodarczego na obszarach wiejskich</t>
  </si>
  <si>
    <t>Punkt informacyjny (informacje udzielane są przez pracowników Wydziału Terenów Wiejskich zajmujących się PROW)</t>
  </si>
  <si>
    <t>Zapewnienie stałego dostępu jak najszerszemu gronu odbiorców, w tym beneficjentom i potencjalnym beneficjentom do aktualnych informacji o Programie. Zwiększenie poziomu wiedzy ogólnej i szczegółowej dotyczącej Programu i wkładu Wspólnoty w rozwój obszarów wiejskich.Strona internetowa to w dzisiejszych czasach jedna z podstawowych form komunikacji ze społeczeństwem. Jej zaletą jest nieprzerwana praca sieci, możliwość korzystania z niej w dowolnych porach. Jest to niezwykle tani, szybki i łatwo dostępny sposób przekazywania informacji.</t>
  </si>
  <si>
    <t xml:space="preserve">Prowadzenie działań na stronie internetowej poprzez publikację aktualnych informacji i dokumentów dotyczących Programu
</t>
  </si>
  <si>
    <r>
      <rPr>
        <b/>
        <sz val="9"/>
        <rFont val="Calibri"/>
        <family val="2"/>
        <charset val="238"/>
        <scheme val="minor"/>
      </rPr>
      <t>Inwestycje w środki trwałe</t>
    </r>
    <r>
      <rPr>
        <sz val="9"/>
        <rFont val="Calibri"/>
        <family val="2"/>
        <charset val="238"/>
        <scheme val="minor"/>
      </rPr>
      <t xml:space="preserve">
Wsparcie na inwestycje w infrastrukturę związane z rozwojem, modernizacją i dostosowywaniem sektora leśnego
</t>
    </r>
    <r>
      <rPr>
        <b/>
        <sz val="9"/>
        <rFont val="Calibri"/>
        <family val="2"/>
        <charset val="238"/>
        <scheme val="minor"/>
      </rPr>
      <t>Podstawowe usługi i odnowa wsi na obszarach wiejskich</t>
    </r>
    <r>
      <rPr>
        <sz val="9"/>
        <rFont val="Calibri"/>
        <family val="2"/>
        <charset val="238"/>
        <scheme val="minor"/>
      </rPr>
      <t xml:space="preserve">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Wsparcie przygotowawcze
Wsparcie na realizację operacji w ramach strategii lokalnego rozwoju kierowanego przez społeczność
Przygotowanie i realizacja działań w zakresie współpracy z lokalną grupą działania
Wsparcie na koszty bieżące i aktywizację
Wsparcie na utworzenie i funkcjonowanie krajowej sieci obszarów wiejskich.</t>
    </r>
  </si>
  <si>
    <t xml:space="preserve">Zapewnienie pewnej, aktualnej i przejrzystej informacji o PROW 2014-2020 dla ogółu interesariuszy oraz promowanie Programu, jako instrumentu wspierającego rozwój rolnictwa i obszarów wiejskich w Polsce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t>
  </si>
  <si>
    <t>Celem operacji jest dostarczenie informacji oraz wiedzy i praktycznych umiejętności w zakresie przygotowywania projektów i wniosków w ramach  poszczególnych działań PROW wdrażanych przez Samorząd Województwa Wielkopolskiego. 
W wyniku realizacji operacji przedstawiciele wielkopolskich LGD uzyskają wiedzę nt. bieżących naborów, dokumentów oraz procedur dot. PROW 2014-2020, a w szczególności Leade-ra.</t>
  </si>
  <si>
    <t xml:space="preserve">Zapewnienie pewnej, aktualnej i przejrzystej informacji o PROW 2014-2020 dla ogółu interesariuszy oraz promowanie Programu, jako instrumentu wspierającego rozwój rolnictwa i obszarów wiejskich w Polsce
Budowanie pozytywnego wizerunku wsi jako miejsca zamieszkania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t>
  </si>
  <si>
    <r>
      <rPr>
        <b/>
        <sz val="9"/>
        <rFont val="Calibri"/>
        <family val="2"/>
        <charset val="238"/>
        <scheme val="minor"/>
      </rPr>
      <t>Inwestycje w środki trwałe</t>
    </r>
    <r>
      <rPr>
        <sz val="9"/>
        <rFont val="Calibri"/>
        <family val="2"/>
        <charset val="238"/>
        <scheme val="minor"/>
      </rPr>
      <t xml:space="preserve">
Wsparcie na inwestycje w infrastrukturę związane z rozwojem, modernizacją i dostosowywaniem sektora leśnego
</t>
    </r>
    <r>
      <rPr>
        <b/>
        <sz val="9"/>
        <rFont val="Calibri"/>
        <family val="2"/>
        <charset val="238"/>
        <scheme val="minor"/>
      </rPr>
      <t xml:space="preserve">Podstawowe usługi i odnowa wsi na obszarach wiejskich
</t>
    </r>
    <r>
      <rPr>
        <sz val="9"/>
        <rFont val="Calibri"/>
        <family val="2"/>
        <charset val="238"/>
        <scheme val="minor"/>
      </rPr>
      <t xml:space="preserve">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t>
    </r>
    <r>
      <rPr>
        <b/>
        <sz val="9"/>
        <rFont val="Calibri"/>
        <family val="2"/>
        <charset val="238"/>
        <scheme val="minor"/>
      </rPr>
      <t>Wsparcie na rozwój lokalny kierowany przez społeczność w ramach LEADER</t>
    </r>
    <r>
      <rPr>
        <sz val="9"/>
        <rFont val="Calibri"/>
        <family val="2"/>
        <charset val="238"/>
        <scheme val="minor"/>
      </rPr>
      <t xml:space="preserve">
Wsparcie na realizację operacji w ramach strategii lokalnego rozwoju kierowanego przez społeczność
Przygotowanie i realizacja działań w zakresie współpracy z lokalną grupą działania
Wsparcie na koszty bieżące i aktywizację
Wsparcie na utworzenie i funkcjonowanie krajowej sieci obszarów wiejskich.
</t>
    </r>
  </si>
  <si>
    <t>1. Upowszechnianie wiedzy ogólnej i szczegółowej na temat PROW 2014-2020, rezulta-tów jego realizacji oraz informowanie o wkładzie UE w realizację PROW 2014-2020</t>
  </si>
  <si>
    <t>Celem operacji jest dostarczenie bieżących informacji nt. PROW 2014-2020 w zakresie efektów działań wdrażanych przez Samorząd Województwa Wielkopolskiego. W wyniku realizacji operacji opinia publiczna oraz mieszkańcy obszarów wiejskich z Wielkopolski uzyskają wiedzę nt. liczby podpisanych umów, zakontraktowanych kwot oraz nazw operacji, które uzyskały dofinansowanie w ramach PROW 2014 - 2020. Zostaną zatem zrealizowane cele KSOW - podniesie się jakość wdrażania PROW oraz Informowanie społeczeństwa i potencjalnych beneficjentów o polityce rozwoju obszarów wiejskich i o możliwościach finansowania. Dzięki zamieszczeniu wizualizacji PROW na publikowanych artykułach oraz emitowanych spotach uwidoczniona zostanie rola Wspólnoty we współfinansowaniu rozwoju obszarów wiejskich w Polsce.</t>
  </si>
  <si>
    <r>
      <rPr>
        <b/>
        <sz val="9"/>
        <rFont val="Calibri"/>
        <family val="2"/>
        <charset val="238"/>
        <scheme val="minor"/>
      </rPr>
      <t xml:space="preserve">Wsparcie na rozwój lokalny kierowany przez społeczność w ramach LEADER
</t>
    </r>
    <r>
      <rPr>
        <sz val="9"/>
        <rFont val="Calibri"/>
        <family val="2"/>
        <charset val="238"/>
        <scheme val="minor"/>
      </rPr>
      <t xml:space="preserve">Wsparcie przygotowawcze
Wsparcie na realizację operacji w ramach strategii lokalnego rozwoju kierowanego przez społeczność
Przygotowanie i realizacja działań w zakresie współpracy z lokalną grupą działania
Wsparcie na koszty bieżące i aktywizację
Wsparcie na utworzenie i funkcjonowanie krajowej sieci obszarów wiejskich.
</t>
    </r>
  </si>
  <si>
    <r>
      <rPr>
        <b/>
        <sz val="9"/>
        <rFont val="Calibri"/>
        <family val="2"/>
        <charset val="238"/>
        <scheme val="minor"/>
      </rPr>
      <t xml:space="preserve">Zapewnienie pewnej, aktualnej i przejrzystej informacji o PROW 2014-2020 dla ogółu intere-sariuszy oraz promowanie Programu, jako instrumentu wspierającego rozwój rolnictwa i obszarów wiejskich w Polsce
</t>
    </r>
    <r>
      <rPr>
        <sz val="9"/>
        <rFont val="Calibri"/>
        <family val="2"/>
        <charset val="238"/>
        <scheme val="minor"/>
      </rPr>
      <t xml:space="preserv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uwidocznienie roli Wspólnoty we współfinansowaniu rozwoju obszarów wiejskich w Polsce
</t>
    </r>
  </si>
  <si>
    <r>
      <rPr>
        <b/>
        <sz val="9"/>
        <rFont val="Calibri"/>
        <family val="2"/>
        <charset val="238"/>
        <scheme val="minor"/>
      </rPr>
      <t xml:space="preserve">Zapewnienie pewnej, aktualnej i przejrzystej informacji o PROW 2014-2020 dla ogółu interesariuszy oraz promowanie Programu, jako instrumentu wspierającego rozwój rolnictwa i obszarów wiejskich w Polsce
Budowanie pozytywnego wizerunku wsi jako miejsca zamieszkania
</t>
    </r>
    <r>
      <rPr>
        <sz val="9"/>
        <rFont val="Calibri"/>
        <family val="2"/>
        <charset val="238"/>
        <scheme val="minor"/>
      </rPr>
      <t xml:space="preserv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uwidocznienie roli Wspólnoty we współfinansowaniu rozwoju obszarów wiejskich w Polsce
</t>
    </r>
  </si>
  <si>
    <t xml:space="preserve">Celem operacji jest dostarczenie informacji oraz wiedzy i praktycznych umiejętności w zakresie przygotowywania projektów i wniosków w ramach poszczególnych działań PROW 2014-2020, w tym KSOW, wdrażanych przez Samorząd Województwa Wielkopolskiego. </t>
  </si>
  <si>
    <t xml:space="preserve">Zapewnienie pewnej, aktualnej i przejrzystej informacji o PROW 2014-2020 dla ogółu interesariuszy oraz promowanie Programu, jako instrumentu wspierającego rozwój rolnictwa i obszarów wiejskich w Polsce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t>
  </si>
  <si>
    <t xml:space="preserve">Zapewnienie pewnej, aktualnej i przejrzystej informacji o PROW 2014-2020 dla ogółu interesariuszy oraz promowanie Programu, jako instrumentu wspierającego rozwój rolnictwa i obszarów wiejskich w Polsce, 
Budowanie pozytywnego wizerunku wsi jako miejsca zamieszkania 
b) uwidocznienie roli Wspólnoty we współfinansowaniu rozwoju obszarów wiejskich w Polsce
c) zbudowanie i utrzymanie wysokiej rozpoznawalności EFRROW i PROW 2014-2020 na tle innych programów oraz funduszy europejskich
d) zmiana w świadomości mieszkańców kraju funkcjonowania PROW jako programu głównie lub wyłącznie wspierającego rolników/rolnictwo
</t>
  </si>
  <si>
    <r>
      <rPr>
        <b/>
        <sz val="9"/>
        <rFont val="Calibri"/>
        <family val="2"/>
        <charset val="238"/>
        <scheme val="minor"/>
      </rPr>
      <t>Podstawowe usługi i odnowa wsi na obszarach wiejskich</t>
    </r>
    <r>
      <rPr>
        <sz val="9"/>
        <rFont val="Calibri"/>
        <family val="2"/>
        <charset val="238"/>
        <scheme val="minor"/>
      </rPr>
      <t xml:space="preserve">
Wsparcie inwestycji związanych z tworzeniem, ulepszaniem lub rozbudową wszystkich rodzajów małej infrastruktury, w tym inwestycji w energię odnawialną i w oszczędzanie energii 
</t>
    </r>
    <r>
      <rPr>
        <b/>
        <sz val="9"/>
        <rFont val="Calibri"/>
        <family val="2"/>
        <charset val="238"/>
        <scheme val="minor"/>
      </rPr>
      <t>Wsparcie na rozwój lokalny kierowany przez społeczność w ramach LEADER</t>
    </r>
    <r>
      <rPr>
        <sz val="9"/>
        <rFont val="Calibri"/>
        <family val="2"/>
        <charset val="238"/>
        <scheme val="minor"/>
      </rPr>
      <t xml:space="preserve">
Wsparcie na wdrażanie operacji w ramach strategii rozwoju lokalnego kierowanego przez społeczność,
Przygotowanie i realizacja działań w zakresie współpracy z lokalną grupą działania,
Wsparcie na rzecz kosztów bieżących i aktywizacji
</t>
    </r>
  </si>
  <si>
    <t>Zwiększenie świadomości i wiedzy wśród potencjalnych beneficjentów/ beneficjentów PROW 2014-2020; Poszerzenie grupy zainteresowanych PROW 2014-2020;Przełamanie negatywnych stereotypów dotyczących życia na obszarach wiejskich;</t>
  </si>
  <si>
    <t xml:space="preserve">Informowanie o PROW 2014-2020 w radio oraz prasie  o zasięgu regionalnym
</t>
  </si>
  <si>
    <t>Spotkania informacyjne dla beneficjentów PROW 2014-2020</t>
  </si>
  <si>
    <t>Celem operacji jest zapewnienie aktualnej, rzetelnej i bezpośredniej wiedzy na temat PROW 2014-2020 dla ogółu interesariuszy oraz promowanie Programu jako instrumentu wpierającego rozwój rolnictwa i obszarów wiejskich w województwie pomorskim. Udział pracowników w spotkaniach organizowanych przez podmioty zewnętrzne umożliwi rozpowszechnianie wśród beneficjentów/potencjalnych beneficjentów, ogółu społeczeństwa, aktualnych informacji i korzyści wynikających z aplikowania o środki pieniężne w ramach PROW 2014 – 2020 i ich znaczącego wpływu na rozwój obszarów wiejskich oraz informacji na temat nowego okresu programowania 2021-2027.</t>
  </si>
  <si>
    <t>Promowanie efektywnego gospodarowania zasobami i wspieranie przechodzenia w sektorach rolnym, spożywczym i leśnym na gospodarkę niskoemisyjną i odporną na zmianę klimatu
Promowanie włączenia społecznego, zmniejszenia ubóstwa oraz rozwoju gospodarczego na obszarach wiejskich</t>
  </si>
  <si>
    <t>Zwiększenie rentowności gospodarstw i konkurencyjność
Promowanie włączenia społecznego, zmniejszenia ubóstwa oraz rozwoju gospodarczego na obszarach wiejskich</t>
  </si>
  <si>
    <t xml:space="preserve"> Zwiększenie rentowności gospodarstw i konkurencyjność
Wspieranie organizacji łańcucha żywnościowego Odtwarzanie, ochrona i wzbogacanie ekosystemów
Promowanie efektywnego gospodarowania zasobami i wspieranie przechodzenia w sektorach rolnym, spożywczym i leśnym na gospodarkę niskoemisyjną i odporną na zmianę klimatu
Promowanie włączenia społecznego, zmniejszenia ubóstwa oraz rozwoju gospodarczego na obszarach wiejskich</t>
  </si>
  <si>
    <t>Zapewnienie stałego dostępu jak najszerszemu gronu odbiorców, w tym beneficjentom i potencjalnym benefi-cjentom do aktualnych informacji o Programie. Zwiększenie poziomu wiedzy ogólnej i szczegółowej dotyczącej Programu i wkładu Wspólnoty w rozwój obszarów wiejskich. Strona internetowa to w dzisiejszych czasach jedna z podstawowych form komunikacji ze społeczeństwem. Jej zaletą jest nieprzerwana praca sieci, możliwość korzystania z niej w dowolnych porach. Jest to niezwykle tani, szybki i łatwo dostępny sposób przekazywania informacji.</t>
  </si>
  <si>
    <t>Celem realizacji operacji jest przedstawienie informacji oraz zakresu wsparcia dostosowanego do potrzeb zdiagnozowanych w LSR. Realizując założenia reformy WPR po 2023 roku, poprzez dokument Planu Strategicznego dla WPR, obejmującego wsparcie rozwoju obszarów wiejskich (II filar). Celem spotkania jest także przedstawienie założeń w zakresie wdrożenia nowego zakresu wsparcia w okresie przygotowawczym.</t>
  </si>
  <si>
    <r>
      <rPr>
        <b/>
        <sz val="9"/>
        <rFont val="Calibri"/>
        <family val="2"/>
        <charset val="238"/>
        <scheme val="minor"/>
      </rPr>
      <t>Zapewnienie pewnej, aktualnej i przejrzystej informacji o PROW 2014-2020 dla ogółu interesariuszy oraz promowanie Programu, jako instrumentu wspierającego rozwój rolnictwa i obszarów wiejskich w Polsce
Budowanie pozytywnego wizerunku wsi jako miejsca zamieszkania</t>
    </r>
    <r>
      <rPr>
        <sz val="9"/>
        <rFont val="Calibri"/>
        <family val="2"/>
        <charset val="238"/>
        <scheme val="minor"/>
      </rPr>
      <t xml:space="preserve">
-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r>
  </si>
  <si>
    <t>Prowadzenie działań na stronie internetowej www.dprow.umww.pl – publikacja aktualnych informacji i dokumentów dotyczących PROW 2014-2020</t>
  </si>
  <si>
    <t>Pełnienie roli punktu informacyjnego Programu Rozwoju Obszarów Wiejskich 2014-2020 oraz zakup materiałów informacyjno-promocyjnych: drukowanych i gadżetów</t>
  </si>
  <si>
    <t xml:space="preserve">Celem realizacji operacji jest zapewnienie rzetelnej i wiarygodnej informacji na temat możli-wości aplikowania i realizacji projektów w ramach PROW 2014-2020 w Województwie Wiel-kopolskim. Ponadto celem jest zwiększenie świadomości społeczeństwa na temat roli i znaczenia Programu, rozpowszechnienie marki Programu oraz wkładu Wspólnoty w rozwój rolnictwa i obszarów wiejskich w Polsce. </t>
  </si>
  <si>
    <t xml:space="preserve">Celem operacji jest dostarczenie informacji oraz wiedzy i praktycznych umiejętności w zakresie przygotowywania projektów i wniosków w ramach poszczególnych działań PROW wdrażanych przez Samorząd Województwa Wielkopolskiego. 
W wyniku realizacji operacji przedstawiciele wielkopolskich LGD uzyskają wiedzę nt. bieżących naborów, dokumentów oraz procedur dot. PROW 2014-2020, a w szczególności Leadera.
</t>
  </si>
  <si>
    <t>Kampania informacyjno-promocyjna PROW 2014-2020 w internecie</t>
  </si>
  <si>
    <t>Zapewnienie pewnej, aktualnej i przejrzystej informacji o PROW 2014-2020 dla ogółu interesariuszy oraz promowanie Programu, jako instrumentu wspierającego rozwój rolnictwa i obszarów wiejskich w Polsce, 
Budowanie pozytywnego wizerunku wsi jako miejsca zamieszkania
b) uwidocznienie roli Wspólnoty we współfinansowaniu rozwoju obszarów wiejskich w Polsce
c) zbudowanie i utrzymanie wysokiej rozpoznawalności EFRROW i PROW 2014-2020 na tle innych programów oraz funduszy europejskich 
d) zmiana w świadomości mieszkańców kraju funkcjonowania PROW jako programu głównie lub wyłącznie wspierającego rolników/rolnictwo</t>
  </si>
  <si>
    <t>Informowanie społeczeństwa i potencjalnych beneficjentów o polityce rozwoju obszarów wiejskich i o możliwościach finansowania, Zapewnienie pewnej, aktualnej i przejrzystej informacji o PROW 2014-2020 dla ogółu interesariuszy oraz promowanie Programu jako instrumentu wspierającego rozwój rolnictwa i obszarów wiejskich w Polsce,
Zbudowanie i utrzymanie wysokiej rozpoznawalności EFRROW i PROW 2014-2020 na tle innych programów oraz funduszy europejskich.</t>
  </si>
  <si>
    <t xml:space="preserve">Informowanie społeczeństwa i potencjalnych beneficjentów o polityce rozwoju obszarów- Zapewnienie pewnej, aktualnej i przejrzystej informacji o PROW 2014-2020 dla ogółu interesariuszy oraz promowanie Programu jako instrumentu wspierającego rozwój rolnictwa i obszarów wiejskich w Polsce,
- Zbudowanie i utrzymanie wysokiej rozpoznawalności EFRROW i PROW 2014-2020 na tle innych programów oraz funduszy europejskich.
</t>
  </si>
  <si>
    <r>
      <rPr>
        <b/>
        <sz val="9"/>
        <rFont val="Calibri"/>
        <family val="2"/>
        <charset val="238"/>
        <scheme val="minor"/>
      </rPr>
      <t xml:space="preserve">Transfer wiedzy i działalność informacyjna
</t>
    </r>
    <r>
      <rPr>
        <sz val="9"/>
        <rFont val="Calibri"/>
        <family val="2"/>
        <charset val="238"/>
        <scheme val="minor"/>
      </rPr>
      <t xml:space="preserve">Wsparcie kształcenia zawodowego i nabywania umiejętności
</t>
    </r>
    <r>
      <rPr>
        <b/>
        <sz val="9"/>
        <rFont val="Calibri"/>
        <family val="2"/>
        <charset val="238"/>
        <scheme val="minor"/>
      </rPr>
      <t>Podstawowe usługi i odnowa wsi na obszarach wiejskich</t>
    </r>
    <r>
      <rPr>
        <sz val="9"/>
        <rFont val="Calibri"/>
        <family val="2"/>
        <charset val="238"/>
        <scheme val="minor"/>
      </rPr>
      <t xml:space="preserve">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t>
    </r>
    <r>
      <rPr>
        <b/>
        <sz val="9"/>
        <rFont val="Calibri"/>
        <family val="2"/>
        <charset val="238"/>
        <scheme val="minor"/>
      </rPr>
      <t>Inwestycje w rozwój obszarów leśnych i poprawę żywotności lasów</t>
    </r>
    <r>
      <rPr>
        <sz val="9"/>
        <rFont val="Calibri"/>
        <family val="2"/>
        <charset val="238"/>
        <scheme val="minor"/>
      </rPr>
      <t xml:space="preserve">	
Wsparcie na zalesianie i tworzenie terenu zalesionego
</t>
    </r>
    <r>
      <rPr>
        <b/>
        <sz val="9"/>
        <rFont val="Calibri"/>
        <family val="2"/>
        <charset val="238"/>
        <scheme val="minor"/>
      </rPr>
      <t>Wsparcie na rozwój lokalny kierowany przez społeczność w ramach LEADER</t>
    </r>
    <r>
      <rPr>
        <sz val="9"/>
        <rFont val="Calibri"/>
        <family val="2"/>
        <charset val="238"/>
        <scheme val="minor"/>
      </rPr>
      <t xml:space="preserve">
Przygotowanie i realizacja działań w zakresie współpracy z lokalną grupą działania</t>
    </r>
  </si>
  <si>
    <r>
      <rPr>
        <b/>
        <sz val="9"/>
        <rFont val="Calibri"/>
        <family val="2"/>
        <charset val="238"/>
        <scheme val="minor"/>
      </rPr>
      <t>Transfer wiedzy i działalność informacyjna</t>
    </r>
    <r>
      <rPr>
        <sz val="9"/>
        <rFont val="Calibri"/>
        <family val="2"/>
        <charset val="238"/>
        <scheme val="minor"/>
      </rPr>
      <t xml:space="preserve">	
Wsparcie kształcenia zawodowego i nabywania umiejętności
</t>
    </r>
    <r>
      <rPr>
        <b/>
        <sz val="9"/>
        <rFont val="Calibri"/>
        <family val="2"/>
        <charset val="238"/>
        <scheme val="minor"/>
      </rPr>
      <t>Podstawowe usługi i odnowa wsi na obszarach wiejskich</t>
    </r>
    <r>
      <rPr>
        <sz val="9"/>
        <rFont val="Calibri"/>
        <family val="2"/>
        <charset val="238"/>
        <scheme val="minor"/>
      </rPr>
      <t xml:space="preserve">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t>
    </r>
    <r>
      <rPr>
        <b/>
        <sz val="9"/>
        <rFont val="Calibri"/>
        <family val="2"/>
        <charset val="238"/>
        <scheme val="minor"/>
      </rPr>
      <t>Inwestycje w rozwój obszarów leśnych i poprawę żywotności lasów</t>
    </r>
    <r>
      <rPr>
        <sz val="9"/>
        <rFont val="Calibri"/>
        <family val="2"/>
        <charset val="238"/>
        <scheme val="minor"/>
      </rPr>
      <t xml:space="preserve">	
Wsparcie na zalesianie i tworzenie terenu zalesionego
</t>
    </r>
    <r>
      <rPr>
        <b/>
        <sz val="9"/>
        <rFont val="Calibri"/>
        <family val="2"/>
        <charset val="238"/>
        <scheme val="minor"/>
      </rPr>
      <t>Wsparcie na rozwój lokalny kierowany przez społeczność w ramach LEADER</t>
    </r>
    <r>
      <rPr>
        <sz val="9"/>
        <rFont val="Calibri"/>
        <family val="2"/>
        <charset val="238"/>
        <scheme val="minor"/>
      </rPr>
      <t xml:space="preserve">
Przygotowanie i realizacja działań w zakresie współpracy z lokalną grupą działania</t>
    </r>
  </si>
  <si>
    <t>Podniesienie jakości wdrażania PROW;
Informowanie społeczeństwa i potencjalnych beneficjentów o polityce rozwoju obszarów wiejskich i o możliwościach finansowania</t>
  </si>
  <si>
    <t>Realizowana operacja ma na celu podsumowanie dotychczasowych efektów wdrażania Programu Rozwoju Obszarów Wiejskich na lata 2014-2020, wskazania korzyści z pozyskanego wsparcia na przykładzie wyróżniających się pod względem efektów projektów beneficjentów Programu oraz działalności Lokalnych Grup Działania. Ponadto zakłada przedstawienie założeń dotyczących nowego okresu programowania 2021-2027.</t>
  </si>
  <si>
    <t>Lokalne grupy działania (LGD) jako rodzaj partnerstwa terytorialnego zrzeszają przedstawicieli lokalnych organizacji z sektora publicznego, prywatnego i pozarządowego oraz mieszkańców obszarów wiejskich, działających na rzecz lokalnej społeczności. Istotne jest aby zaprezentować i przedstawić dorobek poszczególnych LGD z województwa warmińsko-mazurskiego, jako przykład skutecznych i oddolnych inicjatyw lokalnych mających wpływ na rozwój obszarów wiejskich.</t>
  </si>
  <si>
    <r>
      <rPr>
        <b/>
        <sz val="8"/>
        <rFont val="Calibri"/>
        <family val="2"/>
        <charset val="238"/>
        <scheme val="minor"/>
      </rPr>
      <t>Podstawowe usługi i odnowa wsi na obszarach wiejskich</t>
    </r>
    <r>
      <rPr>
        <sz val="8"/>
        <rFont val="Calibri"/>
        <family val="2"/>
        <charset val="238"/>
        <scheme val="minor"/>
      </rPr>
      <t xml:space="preserve">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t>
    </r>
    <r>
      <rPr>
        <b/>
        <sz val="8"/>
        <rFont val="Calibri"/>
        <family val="2"/>
        <charset val="238"/>
        <scheme val="minor"/>
      </rPr>
      <t xml:space="preserve">
</t>
    </r>
    <r>
      <rPr>
        <sz val="8"/>
        <rFont val="Calibri"/>
        <family val="2"/>
        <charset val="238"/>
        <scheme val="minor"/>
      </rPr>
      <t xml:space="preserve"> </t>
    </r>
    <r>
      <rPr>
        <b/>
        <sz val="8"/>
        <rFont val="Calibri"/>
        <family val="2"/>
        <charset val="238"/>
        <scheme val="minor"/>
      </rPr>
      <t xml:space="preserve">Wsparcie na rozwój lokalny kierowany przez społeczność w ramach LEADER 
 </t>
    </r>
    <r>
      <rPr>
        <sz val="8"/>
        <rFont val="Calibri"/>
        <family val="2"/>
        <charset val="238"/>
        <scheme val="minor"/>
      </rPr>
      <t xml:space="preserve">-Wsparcie na realizację operacji w ramach strategii lokalnego rozwoju kierowanego przez społeczność 
 -Przygotowanie i realizacja działań w zakresie współpracy z lokalną grupą działania 
-Wsparcie na koszty bieżące i aktywizację </t>
    </r>
  </si>
  <si>
    <t xml:space="preserve">Informowanie o PROW 2014-2020 w TV o zasięgu regionalnym
</t>
  </si>
  <si>
    <t xml:space="preserve">Głównym celem operacji jest dotarcie do jak największego grona odbiorców poprzez udział  w wydarzeniach skupiających grupę docelową. Realizacja operacji przyczyni się do zwiększenia świadomości społeczeństwa na temat realizacji Programu i wkładu Wspólnoty  w rozwój obszarów wiejskich. Spowoduje upowszechnienie informacji dotyczących Programu, w zakresie możliwości aplikowania i realizacji projektów, w tym szczegółowej wiedzy o warunkach udziału w PROW 2014-2020. Jej celem jest promowanie i  rozpowszechnienie Programu poprzez zastosowanie jego wizualizacji na materiałach promocyjnych. 
Wykonanie założeń operacji pozwoli na zrealizowanie celów KSOW oraz Priorytetu PROW promującego wyłączenie społeczne, zmniejszającego ubóstwo oraz rozwój gospodarczy na obszarach wiejskich.  Cele operacji są zgodne z celami głównymi zawartymi w Strategii Komunikacyjnej PROW 2014-2020. Realizacja operacji umożliwiać będzie pewną, aktualną  i przejrzystą informację o PROW 2014-2020 dla ogółu interesariuszy oraz promowanie Programu, jako instrumentu wspierającego rozwój rolnictwa i obszarów wiejskich. Zakładana operacja przyczyni się do realizacji celów szczegółowych strategii, poprzez 
1. Informowanie społeczeństwa i potencjalnych beneficjentów o polityce rozwoju obszarów wiejskich i o możliwościach finansowania.
2. Uwidocznienie roli Wspólnoty we współfinansowaniu rozwoju obszarów wiejskich w Polsce.
3. Zbudowanie i utrzymanie wysokiej rozpoznawalności EFRROW i PROW 2014-2020 na tle innych programów oraz funduszy europejskich.
Poszerzenie grupy zainteresowanych PROW, dotarcie z przekazem do grup nastawionych niechętnie lub krytycznie do FE (w tym PROW), przełamanie negatywnych stereotypów dotyczą-cych życia na obszarach wiejskich.
</t>
  </si>
  <si>
    <t xml:space="preserve">Celem realizacji operacji jest podniesienie jakości wdrażania PROW 2014-2020 poprzez prowadzenie punktu informacyjnego, w którym będzie przekazywana aktualna wiedza na temat Programu. 
Upowszechnianie informacji dotyczących Programu wśród ogółu społeczeństwa, potencjalnych beneficjentów oraz beneficjentów w zakresie możliwości aplikowania i realizacji projektów, w tym szczegółowej  wiedzy o warunkach i udziału w PROW 2014-2020. 
Realizacja operacji spowoduje rozwój społeczny i gospodarczy przy wykorzystaniu wsparcia z PROW 2014-2020, dzięki właściwej absorpcji środków.
Dostęp do pewnej aktualnej i przejrzystej informacji o PROW 2014-2020 dla osób odwiedzających punkty informacyjne. Stworzenie odpowiednich warunków, zapewniającym zainteresowanym możliwość uzyskania informacji. Promowanie Programu jego marki poprzez zastosowanie jego wizualizacji na materiałach informacyjnych, zakupionych w ramach niezbędnego doposażenia. Informowanie o EFRROW, jako możliwości wsparcia i rozwoju rolnictwa i obszarów wiejskich. Kreowanie podkarpackiej wsi, miejsca pozytywnych zmian.
Wykonanie założeń operacji pozwoli na zrealizowanie celów KSOW oraz Priorytetu PROW (Promowanie włączenia społecznego, zmniejszającego ubóstwo oraz rozwój gospodarczy na obszarach wiejskich).  Cele operacji są zgodne z celami głównymi zawartymi w Strategii Komunikacyjnej PROW 2014-2020. Doposażenie punktu informacyjnego w niezbędne elementy zawierające logotypy Programu pozwoli na zwiększenie wiedzy dotyczącej Programu oraz pozwoli przede wszystkim na zbudowaniu i utrzymaniu wysokiej rozpoznawalności EFRROW i PROW 2014-2020 na tle innych programów oraz funduszy europejskich.
</t>
  </si>
  <si>
    <t xml:space="preserve">Głównym celem operacji jest dotarcie do jak największego grona odbiorców poprzez udział  w wydarzeniach skupiających grupę docelową. Realizacja operacji przyczyni się do zwiększenia świadomości społeczeństwa na temat realizacji Programu i wkładu Wspólnoty w rozwój obszarów wiejskich. Spowoduje upowszechnienie informacji dotyczących Programu, w zakresie możliwości aplikowania i realizacji projektów, w tym szczegółowej wiedzy o warunkach udziału w PROW 2014-2020. Jej celem jest promowanie i rozpowszechnienie Programu poprzez zastosowanie jego wizualizacji na materiałach promocyjnych. Wykonanie założeń operacji pozwoli na zrealizowanie celów KSOW oraz Priorytetu PROW promującego wyłączenie społeczne, zmniejszającego ubóstwo oraz rozwój gospodarczy na obszarach wiejskich.  Cele operacji są zgodne z celami głównymi zawartymi w Strategii Komunikacyjnej PROW 2014-2020. Realizacja operacji umożliwiać będzie pewną, aktualną  i przejrzystą informację o PROW 2014-2020 dla ogółu interesariuszy oraz promowanie Programu, jako instrumentu wspierającego rozwój rolnictwa i obszarów wiejskich. Zakładana operacja przyczyni się do realizacji celów szczegółowych strategii, poprzez 
1. Informowanie społeczeństwa i potencjalnych beneficjentów o polityce rozwoju obszarów wiejskich i o możliwościach finansowania.
2. Uwidocznienie roli Wspólnoty we współfinansowaniu rozwoju obszarów wiejskich w Polsce.
3. Zbudowanie i utrzymanie wysokiej rozpoznawalności EFRROW i PROW 2014-2020 na tle innych programów oraz funduszy europejskich.
Poszerzenie grupy zainteresowanych PROW, dotarcie z przekazem do grup nastawionych niechętnie lub krytycznie do FE (w tym PROW), przełamanie negatywnych stereotypów dotyczą-cych życia na obszarach wiejskich.
</t>
  </si>
  <si>
    <t xml:space="preserve">Celem realizacji operacji jest podniesienie jakości wdrażania PROW 2014-2020 poprzez prowadzenie punktu informacyjnego, w którym będzie przekazywana aktualna wiedza na temat Programu. 
Upowszechnianie informacji dotyczących Programu wśród ogółu społeczeństwa, potencjalnych beneficjentów oraz beneficjentów w zakresie możliwości aplikowania i realizacji projektów, w tym szczegółowej  wiedzy o warunkach i udziału w PROW 2014-2020. 
Realizacja operacji spowoduje rozwój społeczny i gospodarczy przy wykorzystaniu wsparcia z PROW 2014-2020, dzięki właściwej absorpcji środków.
Dostęp do pewnej aktualnej i przejrzystej informacji o PROW 2014-2020 dla osób odwiedzających punkty informacyjne. Stworzenie odpowiednich warunków, zapewniającym zaintere-sowanym możliwość uzyskania informacji. Promowanie Programu jego marki poprzez zastosowanie jego wizualizacji na materiałach informacyjnych, zakupionych w ramach niezbędnego doposażenia. Informowanie o EFRROW, jako możliwości wsparcia i rozwoju rolnictwa i obszarów wiejskich. Kreowanie podkarpackiej wsi, miejsca pozytywnych zmian.
Wykonanie założeń operacji pozwoli na zrealizowanie celów KSOW oraz Priorytetu PROW (Promowanie włączenia społecznego, zmniejszającego ubóstwo oraz rozwój gospodarczy na obszarach wiejskich).  Cele operacji są zgodne z celami głównymi zawartymi w Strategii Komunikacyjnej PROW 2014-2020. Doposażenie punktu informacyjnego w niezbędne elementy zawierające logotypy Programu pozwoli na zwiększenie wiedzy dotyczącej Programu oraz pozwoli przede wszystkim na zbudowaniu i utrzymaniu wysokiej rozpoznawalności EFRROW i PROW 2014-2020 na tle innych programów oraz funduszy europejskich.
</t>
  </si>
  <si>
    <t xml:space="preserve">Inwestycje w środki trwałe
- Wsparcie na inwestycje w infrastrukturę związane z rozwojem, modernizacją i dostosowywaniem sektora leśnego 
 Podstawowe usługi i odnowa wsi na obszarach wiejskich 
- Wsparcie na inwestycje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 gospodarczych oraz środków w zakresie świadomości środowiskowej 
- Wsparcie na inwestycje w tworzenie, ulepszanie i rozwijanie podstawowych usług lokalnych dla ludności wiejskiej, w tym rekreacji, kultury, i powiązanej infrastruktury 
 Wsparcie na rozwój lokalny kierowany przez społeczność w ramach LEADER 
</t>
  </si>
  <si>
    <r>
      <rPr>
        <b/>
        <sz val="9"/>
        <rFont val="Calibri"/>
        <family val="2"/>
        <charset val="238"/>
        <scheme val="minor"/>
      </rPr>
      <t xml:space="preserve">Inwestycje w środki trwałe:
 </t>
    </r>
    <r>
      <rPr>
        <sz val="9"/>
        <rFont val="Calibri"/>
        <family val="2"/>
        <charset val="238"/>
        <scheme val="minor"/>
      </rPr>
      <t xml:space="preserve">-Wsparcie na inwestycje w infrastrukturę związane  z rozwojem, modernizacją i dostosowywaniem sektora leśnego,
</t>
    </r>
    <r>
      <rPr>
        <b/>
        <sz val="9"/>
        <rFont val="Calibri"/>
        <family val="2"/>
        <charset val="238"/>
        <scheme val="minor"/>
      </rPr>
      <t xml:space="preserve">Podstawowe usługi i odnowa wsi na obszarach wiejskich:
 </t>
    </r>
    <r>
      <rPr>
        <sz val="9"/>
        <rFont val="Calibri"/>
        <family val="2"/>
        <charset val="238"/>
        <scheme val="minor"/>
      </rPr>
      <t xml:space="preserve">- Wsparcie na inwestycje związane z tworzeniem, ulepszaniem lub rozbudową wszystkich rodzajów małej infrastruktury, w tym inwestycje w energię odnawialną i w osczędzanie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Wsparcie na realizację operacji w ramach strategii lokalnego rozwoju kierowanego przez społeczność, 
- Przygotowanie i realizacja działań w zakresie współpracy z lokalną grupą działania, 
- Wsparcie na koszty bieżące i aktywizację.</t>
    </r>
  </si>
  <si>
    <t>Punkt informacyjny PROW 2014-2020, kalendarze na rok 2021,
stolik/lada,krzesło</t>
  </si>
  <si>
    <t>Zapewnienie pewnej, aktualnej i przejrzystej informacji o PROW 2014-2020 dla ogółu interesariuszy oraz promowanie Programu, jako instrumentu wspierającego rozwój rolnictwa i obszarów wiejskich w Polsce
Budowanie pozytywnego wizerunku wsi jako miejsca zamieszkania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</si>
  <si>
    <t>1.Upowszechnianie wiedzy ogólnej i szczegółowej na temat PROW 2014-2020, rezultatów jego realizacji oraz informowanie o wkładzie UE w realizację PROW 2014-2020</t>
  </si>
  <si>
    <t xml:space="preserve">Celem operacji jest dostarczenie informacji oraz wiedzy i praktycznych umiejętności w zakre-sie przygotowywania projektów i wniosków w ramach poszczególnych działań PROW 2014-2020, w tym KSOW, wdrażanych przez Samorząd Województwa Wielkopolskiego. </t>
  </si>
  <si>
    <t xml:space="preserve">Zapewnienie pewnej, aktualnej i przejrzystej informacji o PROW 2014-2020 dla ogółu interesariuszy oraz promowanie Programu, jako instrumentu wspierającego rozwój rolnictwa i obszarów wiejskich w Polsce
Budowanie pozytywnego wizerunku wsi jako miejsca zamieszkania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c) zbudowanie i utrzymanie wysokiej rozpoznawalności EFRROW i PROW 2014-2020 na tle innych programów oraz funduszy europejskich
d) zmiana w świadomości mieszkańców kraju funkcjonowania PROW jako programu głównie lub wyłącznie wspierającego rolników/rolnictwo
</t>
  </si>
  <si>
    <t xml:space="preserve">Kampania informacyjna w mediach (prasa, Internet, telewizja)
</t>
  </si>
  <si>
    <t xml:space="preserve">Zapewnienie pewnej, aktualnej i przejrzystej informacji o PROW 2014-2020 dla ogółu interesariuszy oraz promowanie Programu, jako instrumentu wspierającego rozwój rolnictwa i obszarów wiejskich w Polsce,
Budowanie pozytywnego wizerunku wsi jako miejsca zamieszkania 
b) uwidocznienie roli Wspólnoty we współfinansowaniu rozwoju obszarów wiejskich w Polsce
c) zbudowanie i utrzymanie wysokiej rozpoznawalności EFRROW i PROW 2014-2020 na tle innych programów oraz funduszy europejskich
d) zmiana w świadomości mieszkańców kraju funkcjonowania PROW jako programu głównie lub wyłącznie wspierającego rolników/rolnictwo
</t>
  </si>
  <si>
    <t>Ułatwienie transferu wiedzy i innowacji w rolnictwie i leśnictwie oraz na obszarach wiejskich
Wspieranie organizacji łańcucha żywnościowego</t>
  </si>
  <si>
    <r>
      <rPr>
        <b/>
        <sz val="9"/>
        <rFont val="Calibri"/>
        <family val="2"/>
        <charset val="238"/>
        <scheme val="minor"/>
      </rPr>
      <t>Podstawowe usługi i odnowa wsi na obszarach wiejskich</t>
    </r>
    <r>
      <rPr>
        <sz val="9"/>
        <rFont val="Calibri"/>
        <family val="2"/>
        <charset val="238"/>
        <scheme val="minor"/>
      </rPr>
      <t xml:space="preserve">
Wsparcie inwestycji związanych z tworzeniem, ulepszaniem lub rozbudową wszystkich rodzajów małej infrastruktury, w tym inwestycji w energię odnawialną i w oszczędzanie energii
</t>
    </r>
    <r>
      <rPr>
        <b/>
        <sz val="9"/>
        <rFont val="Calibri"/>
        <family val="2"/>
        <charset val="238"/>
        <scheme val="minor"/>
      </rPr>
      <t>Wsparcie na rozwój lokalny kierowany przez społeczność w ramach LEADER</t>
    </r>
    <r>
      <rPr>
        <sz val="9"/>
        <rFont val="Calibri"/>
        <family val="2"/>
        <charset val="238"/>
        <scheme val="minor"/>
      </rPr>
      <t xml:space="preserve">
Wsparcie na wdrażanie operacji w ramach strategii rozwoju lokalnego kierowanego przez społeczność 
Wsparcie na rzecz kosztów bieżących i aktywizacji</t>
    </r>
  </si>
  <si>
    <t>Zwiększenie świadomości i wiedzy wśród potencjalnych beneficjentów/ beneficjentów PROW 2014-2020;Poszerzenie grupy zainteresowanych PROW 2014-2020; Przełamanie negatywnych stereotypów dotyczących życia na obszarach wiejskich;</t>
  </si>
  <si>
    <r>
      <rPr>
        <b/>
        <sz val="9"/>
        <rFont val="Calibri"/>
        <family val="2"/>
        <charset val="238"/>
        <scheme val="minor"/>
      </rPr>
      <t>Podstawowe usługi i odnowa wsi na obszarach wiejskich</t>
    </r>
    <r>
      <rPr>
        <sz val="9"/>
        <rFont val="Calibri"/>
        <family val="2"/>
        <charset val="238"/>
        <scheme val="minor"/>
      </rPr>
      <t xml:space="preserve">
Wsparcie inwestycji związanych z tworzeniem, ulepszaniem lub rozbudową wszystkich rodzajów małej infrastruktury, w tym inwestycji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t>
    </r>
    <r>
      <rPr>
        <b/>
        <sz val="9"/>
        <rFont val="Calibri"/>
        <family val="2"/>
        <charset val="238"/>
        <scheme val="minor"/>
      </rPr>
      <t>Wsparcie na rozwój lokalny kierowany przez społeczność w ramach LEADER</t>
    </r>
    <r>
      <rPr>
        <sz val="9"/>
        <rFont val="Calibri"/>
        <family val="2"/>
        <charset val="238"/>
        <scheme val="minor"/>
      </rPr>
      <t xml:space="preserve">
Wsparcie na wdrażanie operacji w ramach strategii rozwoju lokalnego kierowanego przez społeczność,
Przygotowanie i realizacja działań w zakresie współpracy z lokalną grupą działania,
Wsparcie na rzecz kosztów bieżących i aktywizacji</t>
    </r>
  </si>
  <si>
    <r>
      <rPr>
        <b/>
        <sz val="9"/>
        <rFont val="Calibri"/>
        <family val="2"/>
        <charset val="238"/>
        <scheme val="minor"/>
      </rPr>
      <t>Podstawowe usługi i odnowa wsi na obszarach wiejskich</t>
    </r>
    <r>
      <rPr>
        <sz val="9"/>
        <rFont val="Calibri"/>
        <family val="2"/>
        <charset val="238"/>
        <scheme val="minor"/>
      </rPr>
      <t xml:space="preserve">
Wsparcie inwestycji związanych z tworzeniem, ulepszaniem lub rozbudową wszystkich rodzajów małej infrastruktury, w tym inwestycji w energię odnawialną i w oszczędzanie energii 
</t>
    </r>
    <r>
      <rPr>
        <b/>
        <sz val="9"/>
        <rFont val="Calibri"/>
        <family val="2"/>
        <charset val="238"/>
        <scheme val="minor"/>
      </rPr>
      <t>Wsparcie na rozwój lokalny kierowany przez społeczność w ramach LEADER</t>
    </r>
    <r>
      <rPr>
        <sz val="9"/>
        <rFont val="Calibri"/>
        <family val="2"/>
        <charset val="238"/>
        <scheme val="minor"/>
      </rPr>
      <t xml:space="preserve">
Wsparcie na wdrażanie operacji w ramach strategii rozwoju lokalnego kierowanego przez społeczność,
Przygotowanie i realizacja działań w zakresie współpracy z lokalną grupą działania,
Wsparcie na rzecz kosztów bieżących i aktywizacji</t>
    </r>
  </si>
  <si>
    <t xml:space="preserve">Zwiększenie świadomości i wiedzy wśród potencjalnych beneficjentów/ beneficjentów PROW 2014-2020;Poszerzenie grupy zainteresowanych PROW 2014-2020;Przełamanie negatywnych stereotypów dotyczących życia na obszarach wiejskich; </t>
  </si>
  <si>
    <r>
      <rPr>
        <b/>
        <sz val="9"/>
        <rFont val="Calibri"/>
        <family val="2"/>
        <charset val="238"/>
        <scheme val="minor"/>
      </rPr>
      <t>Podstawowe usługi i odnowa wsi na obszarach wiejskich</t>
    </r>
    <r>
      <rPr>
        <sz val="9"/>
        <rFont val="Calibri"/>
        <family val="2"/>
        <charset val="238"/>
        <scheme val="minor"/>
      </rPr>
      <t xml:space="preserve">
Wsparcie inwestycji związanych z tworzeniem, ulepszaniem lub rozbudową wszystkich rodzajów małej infrastruktury, w tym inwestycji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inwestycji w tworzenie, ulepszanie i rozwijanie podstawowych usług lokalnych dla ludności wiejskiej, w tym rekreacji i kultury, i powiązanej infrastruktury
</t>
    </r>
    <r>
      <rPr>
        <b/>
        <sz val="9"/>
        <rFont val="Calibri"/>
        <family val="2"/>
        <charset val="238"/>
        <scheme val="minor"/>
      </rPr>
      <t>Wsparcie na rozwój lokalny kierowany przez społeczność w ramach LEADER</t>
    </r>
    <r>
      <rPr>
        <sz val="9"/>
        <rFont val="Calibri"/>
        <family val="2"/>
        <charset val="238"/>
        <scheme val="minor"/>
      </rPr>
      <t xml:space="preserve">
Wsparcie na wdrażanie operacji w ramach strategii rozwoju lokalnego kierowanego przez społeczność,
Przygotowanie i realizacja działań w zakresie współpracy z lokalną grupą działania,
Wsparcie na rzecz kosztów bieżących i aktywizacji
</t>
    </r>
  </si>
  <si>
    <t xml:space="preserve">Informowanie społeczeństwa i potencjalnych beneficjentów o polityce rozwoju obszarów
- Zapewnienie pewnej, aktualnej i przejrzystej informacji o PROW 2014-2020 dla ogółu interesariuszy oraz promowanie Programu jako instrumentu wspierającego rozwój rolnictwa i obszarów wiejskich w Polsce,
- Zbudowanie i utrzymanie wysokiej rozpoznawalności EFRROW i PROW 2014-2020 na tle innych programów oraz funduszy europejskich.
</t>
  </si>
  <si>
    <t xml:space="preserve">Celem realizacji operacji jest zapewnienie rzetelnej i wiarygodnej informacji na temat możliwości aplikowania i realizacji projektów w ramach PROW 2014-2020 w Województwie Wielkopolskim. Ponadto celem jest zwiększenie świadomości społeczeństwa na temat roli i znaczenia Programu, rozpowszechnienie marki Programu oraz wkładu Wspólnoty w rozwój rolnictwa i obszarów wiejskich w Polsce. </t>
  </si>
  <si>
    <t>Liczba przeszkolonych potencjalnych wnioskodawców
Liczba szkoleń</t>
  </si>
  <si>
    <t>Szkolenia informacyjne dla potencjalnych beneficjentów i beneficjentów
Liczba przeszkolonych potencjalnych wnioskodawców</t>
  </si>
  <si>
    <r>
      <t xml:space="preserve">Inwestycje w środki trwałe
</t>
    </r>
    <r>
      <rPr>
        <sz val="9"/>
        <rFont val="Calibri"/>
        <family val="2"/>
        <charset val="238"/>
        <scheme val="minor"/>
      </rPr>
      <t>Wsparcie na inwestycje w gospodarstwach rolnych
Wsparcie na inwestycje w zakresie przetwórstwa i wprowadzania do obrotu lub rozwoju produktów rolnych
Wsparcie na inwestycje w infrastrukturę związane z rozwojem, modernizacją i dostosowywaniem sektora leśnego</t>
    </r>
    <r>
      <rPr>
        <b/>
        <sz val="9"/>
        <rFont val="Calibri"/>
        <family val="2"/>
        <charset val="238"/>
        <scheme val="minor"/>
      </rPr>
      <t xml:space="preserve">
Przywracanie potencjału produkcji rolnej zniszczonego w wyniku klęsk żywiołowych i katastrof oraz wprowadzanie odpowiednich środków zapobiegawczych
</t>
    </r>
    <r>
      <rPr>
        <sz val="9"/>
        <rFont val="Calibri"/>
        <family val="2"/>
        <charset val="238"/>
        <scheme val="minor"/>
      </rPr>
      <t>Inwestycje w działania zapobiegawcze, których celem jest ograniczanie skutków prawdopodobnych klęsk żywiołowych, niekorzystnych zjawisk klimatycznych i katastrof
Inwestycje w odtwarzanie gruntów rolnych i przywracanie potencjału produkcji rolnej zniszczonego w wyniku klęsk żywiołowych, niekorzystnych zjawisk klimatycznych i katastrof</t>
    </r>
    <r>
      <rPr>
        <b/>
        <sz val="9"/>
        <rFont val="Calibri"/>
        <family val="2"/>
        <charset val="238"/>
        <scheme val="minor"/>
      </rPr>
      <t xml:space="preserve">
Rozwój gospodarstw i działalności gospodarczej
Wsparcie dla młodych rolników na rozpoczęcie działalności
</t>
    </r>
    <r>
      <rPr>
        <sz val="9"/>
        <rFont val="Calibri"/>
        <family val="2"/>
        <charset val="238"/>
        <scheme val="minor"/>
      </rPr>
      <t>Wsparcie na rozpoczęcie pozarolniczej działalności gospodarczej na obszarach wiejskich
Wsparcie na rozpoczęcie działalności gospodarczej na rzecz rozwoju małych gospodarstw
Wsparcie na inwestycje w tworzenie i rozwój działalności pozarolniczej
Płatności dla rolników kwalifikujących się do systemu drobnych producentów rolnych, którzy definitywnie przekazali swoje gospodarstwo innemu rolnikowi</t>
    </r>
    <r>
      <rPr>
        <b/>
        <sz val="9"/>
        <rFont val="Calibri"/>
        <family val="2"/>
        <charset val="238"/>
        <scheme val="minor"/>
      </rPr>
      <t xml:space="preserve">
Inwestycje w rozwój obszarów leśnych i poprawę żywotności lasów
</t>
    </r>
    <r>
      <rPr>
        <sz val="9"/>
        <rFont val="Calibri"/>
        <family val="2"/>
        <charset val="238"/>
        <scheme val="minor"/>
      </rPr>
      <t xml:space="preserve">Wsparcie na zalesianie i tworzenie terenu zalesionego
</t>
    </r>
    <r>
      <rPr>
        <b/>
        <sz val="9"/>
        <rFont val="Calibri"/>
        <family val="2"/>
        <charset val="238"/>
        <scheme val="minor"/>
      </rPr>
      <t xml:space="preserve">Tworzenie grup i organizacji producentów
</t>
    </r>
    <r>
      <rPr>
        <sz val="9"/>
        <rFont val="Calibri"/>
        <family val="2"/>
        <charset val="238"/>
        <scheme val="minor"/>
      </rPr>
      <t xml:space="preserve">Tworzenie grup producentów i organizacji producentów w sektorze rolnym i leśnym
</t>
    </r>
    <r>
      <rPr>
        <b/>
        <sz val="9"/>
        <rFont val="Calibri"/>
        <family val="2"/>
        <charset val="238"/>
        <scheme val="minor"/>
      </rPr>
      <t>Działanie rolno- środowiskowo- klimatyczne</t>
    </r>
    <r>
      <rPr>
        <sz val="9"/>
        <rFont val="Calibri"/>
        <family val="2"/>
        <charset val="238"/>
        <scheme val="minor"/>
      </rPr>
      <t xml:space="preserve">	
Płatności w ramach zobowiązań rolno-środowiskowo-klimatycznych
</t>
    </r>
    <r>
      <rPr>
        <b/>
        <sz val="9"/>
        <rFont val="Calibri"/>
        <family val="2"/>
        <charset val="238"/>
        <scheme val="minor"/>
      </rPr>
      <t>Rolnictwo ekologiczne</t>
    </r>
    <r>
      <rPr>
        <sz val="9"/>
        <rFont val="Calibri"/>
        <family val="2"/>
        <charset val="238"/>
        <scheme val="minor"/>
      </rPr>
      <t xml:space="preserve">	
	Płatności na rzecz przejścia na praktyki i metody rolnictwa ekologicznego
	Płatności na rzecz utrzymania praktyk i metod rolnictwa ekologicznego
</t>
    </r>
    <r>
      <rPr>
        <b/>
        <sz val="9"/>
        <rFont val="Calibri"/>
        <family val="2"/>
        <charset val="238"/>
        <scheme val="minor"/>
      </rPr>
      <t>Płatności dla obszarów z ograniczeniami naturalnymi lub innymi szczególnymi ograniczeniam</t>
    </r>
    <r>
      <rPr>
        <sz val="9"/>
        <rFont val="Calibri"/>
        <family val="2"/>
        <charset val="238"/>
        <scheme val="minor"/>
      </rPr>
      <t>i	
	Płatności kompensacyjne dla obszarów górskich
	Płatności kompensacyjne dla obszarów charakteryzujących się znaczącymi ograniczeniami naturalnymi
	Płatności kompensacyjne dla obszarów charakteryzujących się szczególnymi ograniczeniami</t>
    </r>
  </si>
  <si>
    <t>Zapewnienie pewnej, aktualnej i przejrzystej informacji o PROW 2014-2020 dla ogółu interesariuszy oraz promowanie Programu, jako instrumentu wspierającego rozwój rolnictwa i obszarów wiejskich w Polsce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</si>
  <si>
    <t>1.Upowszechnianie wiedzy ogólnej i szczegółowej na temat PROW 2014-2020, rezulta-tów jego realizacji oraz informowanie o wkładzie UE w realizację PROW 2014-2020</t>
  </si>
  <si>
    <t>Rok 2020: Łączny nakład tygodników, w których zamieszczone zostały artykuły o PROW - 850 000</t>
  </si>
  <si>
    <t>1.	Potencjalni beneficjenci poddziałań: 
3.1 „Wparcie na przystępowanie do systemów jakości”, 
3.2 „Wsparcie działań informacyjnych i promocyjnych realizowanych przez grupy producentów na rynku wewnętrznym”
2.	Rolnicy i ich grupy;
3.	Przedstawiciele instytucji lub jednostek naukowych;
4.	Przedstawiciele uczelni;
5.	Przedstawiciele organizacji branżowych i międzybranżowych;
6.	Przedsiębiorcy sektora rolnego lub rolnospożywczego;
7.	Przedstawiciele instytucji związanych z doradztwem i obsługą przedsiębiorców rolnych;
8.	Przedstawiciele jednostek samorządu terytorialnego i administracji rządowej w województwach;
9.	Przedstawiciele szkolnictwa o profilu rolniczym;
10.	Przedstawiciele organizacji pozarządowych związanych    z rolnictwem</t>
  </si>
  <si>
    <t>Zwiększenie świadomości i wiedzy wśród potencjalnych beneficjentów/ beneficjentów PROW 2014-2020; Poszerzenie grupy zainteresowanych PROW 2014-2020; Przełamanie negatywnych stereotypów dotyczących życia na obszarach wiejskich;</t>
  </si>
  <si>
    <t xml:space="preserve">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Wsparcie przygotowawcze
Wsparcie na realizację operacji w ramach strategii lokalnego rozwoju kierowanego przez społeczność
Przygotowanie i realizacja działań w zakresie współpracy z lokalną grupą działania 
Wsparcie na koszty bieżące i aktywizację
</t>
  </si>
  <si>
    <t>Seminaria informacyjne Uczestnicy seminariów informacyjnych
Inne materiały informacyjne - nakład 
Inne materiały informacyjne - dystrybucja
Imprezy lokalne o charakterze rolniczym 
Uczestnicy imprez lokalnych o charakterze rolniczym
Inne materiały promocyjne</t>
  </si>
  <si>
    <t>Artykuły internetowe
Odsłona artykułów internetowych</t>
  </si>
  <si>
    <t>Celem  działania  jest dostarczenie  pewnych,  aktualnych  i sprawdzonych  informacji  oraz  podnoszenie  wiedzy  i  praktycznych  umiejętności  w  zakresie  przygotowywania  projektów i  wniosków  w  ramach  poszczególnych  działań  PROW  2014-2020, w szczególności w zakresie praktycznej wiedzy i umiejętności w przygotowywaniu wniosków i biznesplanów</t>
  </si>
  <si>
    <t>Zapewnienie pewnej, aktualnej i przejrzystej informacji o PROW 2014-2020 dla ogółu interesariuszy oraz promowanie Programu, jako instrumentu wspierającego rozwój rolnictwa i obszarów wiejskich w Polsce
Budowanie pozytywnego wizerunku wsi jako miejsca zamieszkania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uwidocznienie roli Wspólnoty we współfinansowaniu rozwoju obszarów wiejskich w Polsce
zbudowanie i utrzymanie wysokiej rozpoznawalności EFRROW i PROW 2014-2020 na tle innych programów oraz funduszy europejskich</t>
  </si>
  <si>
    <t>Liczba emisji
Liczba widzów</t>
  </si>
  <si>
    <t>9
20 000</t>
  </si>
  <si>
    <t>Liczba audycji/Liczba odbiorcówi 
Liczba publikacji w prasie/ ilośc odbiorców</t>
  </si>
  <si>
    <r>
      <rPr>
        <b/>
        <sz val="8"/>
        <rFont val="Calibri"/>
        <family val="2"/>
        <charset val="238"/>
        <scheme val="minor"/>
      </rPr>
      <t xml:space="preserve">Podstawowe usługi i odnowa wsi na obszarach wiejskich
</t>
    </r>
    <r>
      <rPr>
        <sz val="8"/>
        <rFont val="Calibri"/>
        <family val="2"/>
        <charset val="238"/>
        <scheme val="minor"/>
      </rPr>
      <t xml:space="preserve">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t>
    </r>
    <r>
      <rPr>
        <b/>
        <sz val="8"/>
        <rFont val="Calibri"/>
        <family val="2"/>
        <charset val="238"/>
        <scheme val="minor"/>
      </rPr>
      <t xml:space="preserve">
</t>
    </r>
    <r>
      <rPr>
        <sz val="8"/>
        <rFont val="Calibri"/>
        <family val="2"/>
        <charset val="238"/>
        <scheme val="minor"/>
      </rPr>
      <t xml:space="preserve"> </t>
    </r>
    <r>
      <rPr>
        <b/>
        <sz val="8"/>
        <rFont val="Calibri"/>
        <family val="2"/>
        <charset val="238"/>
        <scheme val="minor"/>
      </rPr>
      <t xml:space="preserve">Wsparcie na rozwój lokalny kierowany przez społeczność w ramach LEADER 
 </t>
    </r>
    <r>
      <rPr>
        <sz val="8"/>
        <rFont val="Calibri"/>
        <family val="2"/>
        <charset val="238"/>
        <scheme val="minor"/>
      </rPr>
      <t xml:space="preserve">-Wsparcie na realizację operacji w ramach strategii lokalnego rozwoju kierowanego przez społeczność 
-Przygotowanie i realizacja działań w zakresie współpracy z lokalną grupą działania 
-Wsparcie na koszty bieżące i aktywizację </t>
    </r>
  </si>
  <si>
    <t>Liczba spotkań informacyjnych dla beneficjentów PROW 2014-2020
Liczba uczestników spotkań informacyjnych dla beneficjentów PROW 2014-2020</t>
  </si>
  <si>
    <t>2
120</t>
  </si>
  <si>
    <t>Szkolenia
Spotkania
Uczestnicy szkoleń i spotkań</t>
  </si>
  <si>
    <t>1
2
163</t>
  </si>
  <si>
    <t xml:space="preserve">Zapewnienie pewnej, aktualnej i przejrzystej informacji o PROW 2014-2020 dla ogółu interesariuszy oraz promowanie Programu, jako instrumentu wspierającego rozwój rolnictwa i obszarów wiejskich w  Polsce
Budowanie pozytywnego wizerunku wsi jako miejsca zamieszkania.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c) zbudowanie i utrzymanie wysokiej rozpoznawalności EFRROW i PROW 2014-2020 na tle innych programów oraz funduszy europejskich
d) zmiana w świadomości mieszkańców  kraju funkcjonowania PROW jako programu głównie lub wyłącznie wspierającego rolników/rolnictwo </t>
  </si>
  <si>
    <t xml:space="preserve">Inwestycje w środki trwałe
Wsparcie na inwestycje w infrastrukturę związane z rozwojem, modernizacją i dostosowywaniem sektora leśnego; 
Podstawowe usługi i odnowa wsi na obszarach wiejskich
Wsparcie na  inwestycje związane z tworzeniem, ulepszaniem lub rozbudową wszystkich rodzajów małej infrastrukury,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Wsparcie na rozwój lokalny kierowany przez społeczność w ramach LEADER
-Wsparcie przygotowawcze 
Wsparcie na realizację operacji w ramach strategii lokalnego rozwoju kierowanego przez społeczność 
Przygotowanie i realizacja działań w zakresie współpracy z lokalną grupą działania
Wsparcie na koszty bieżące i aktywizację
Wsparcie na utworzenie i funkcjonowanie krajowej sieci obszarów wiejskich. </t>
  </si>
  <si>
    <t xml:space="preserve"> Upowszechnianie wiedzy ogólnej i szczegółowej na temat PROW 2014-2020, rezultatów jego realizacji oraz informowanie o wkładzie UE w realizację PROW 2014-2020,
 4.Zapewnienie odpowiedniej wizualizacji PROW 2014-2020</t>
  </si>
  <si>
    <t xml:space="preserve"> Wkładki tematyczne - 2021 rok</t>
  </si>
  <si>
    <t>Kampania promocyjna „WIEŚci z Mazowsza”  - 2021 rok</t>
  </si>
  <si>
    <r>
      <rPr>
        <b/>
        <sz val="9"/>
        <rFont val="Calibri"/>
        <family val="2"/>
        <charset val="238"/>
        <scheme val="minor"/>
      </rPr>
      <t xml:space="preserve">Zapewnienie pewnej, aktualnej i przejrzystej informacji o PROW 2014 - 2020 dla ogółu interesariuszy oraz promowanie Programu, jako instrumentu wspierającego rozwój rolnictwa i obszarów wiejskich w Polsce
Budowanie pozytywnego wizerunku wsi jako miejsca zamieszkania
</t>
    </r>
    <r>
      <rPr>
        <sz val="9"/>
        <rFont val="Calibri"/>
        <family val="2"/>
        <charset val="238"/>
        <scheme val="minor"/>
      </rPr>
      <t>- zwiększenie poziomu wiedzy ogólnej i szczegółowej dotyczącej PROW 2014 - 2020,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uwidocznienie roli Wspólnoty we współfinansowaniu rozwoju obszarów wiejskich w Polsce,
-zbudowanie i utrzymanie wysokiej rozpoznawalności EFRROW i PROW 2014 - 2020 na tle innych programów oraz funduszy europejskich</t>
    </r>
  </si>
  <si>
    <r>
      <rPr>
        <b/>
        <sz val="9"/>
        <rFont val="Calibri"/>
        <family val="2"/>
        <charset val="238"/>
        <scheme val="minor"/>
      </rPr>
      <t xml:space="preserve">Zapewnienie pewnej, aktualnej i przejrzystej informacji o PROW 2014 - 2020 dla ogółu interesariuszy oraz promowanie Programu, jako instrumentu wspierającego rozwój rolnictwa i obszarów wiejskich w Polsce                                                                                                                             Budowanie pozytywnego wizerunku wsi jako miejsca zamieszkania
</t>
    </r>
    <r>
      <rPr>
        <sz val="9"/>
        <rFont val="Calibri"/>
        <family val="2"/>
        <charset val="238"/>
        <scheme val="minor"/>
      </rPr>
      <t xml:space="preserve">- zwiększenie poziomu wiedzy ogólnej i szczegółowej dotyczącej PROW 2014 - 2020,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-uwidocznienie roli Wspólnoty we współfinansowaniu rozwoju obszarów wiejskich w Polsce
 -zbudowanie i utrzymanie wysokiej rozpoznawalności EFRROW i PROW 2014 - 2020 na tle innych programów oraz funduszy europejskich
</t>
    </r>
  </si>
  <si>
    <r>
      <rPr>
        <b/>
        <sz val="9"/>
        <rFont val="Calibri"/>
        <family val="2"/>
        <charset val="238"/>
        <scheme val="minor"/>
      </rPr>
      <t xml:space="preserve">Zapewnienie pewnej, aktualnej i przejrzystej informacji o PROW 2014 - 2020 dla ogółu interesariuszy oraz promowanie Programu, jako instrumentu wspierającego rozwój rolnictwa i obszarów wiejskich w Polsce                                                                                                                             Budowanie pozytywnego wizerunku wsi jako miejsca zamieszkania
</t>
    </r>
    <r>
      <rPr>
        <sz val="9"/>
        <rFont val="Calibri"/>
        <family val="2"/>
        <charset val="238"/>
        <scheme val="minor"/>
      </rPr>
      <t xml:space="preserve">- zwiększenie poziomu wiedzy ogólnej i szczegółowej dotyczącej PROW 2014 - 2020,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-uwidocznienie roli Wspólnoty we współfinansowaniu rozwoju obszarów wiejskich w Polsce
-zbudowanie i utrzymanie wysokiej rozpoznawalności EFRROW i PROW 2014 - 2020 na tle innych programów oraz funduszy europejskich
</t>
    </r>
  </si>
  <si>
    <r>
      <rPr>
        <b/>
        <sz val="9"/>
        <rFont val="Calibri"/>
        <family val="2"/>
        <charset val="238"/>
        <scheme val="minor"/>
      </rPr>
      <t xml:space="preserve">Zapewnienie pewnej, aktualnej i przejrzystej informacji o PROW 2014 - 2020 dla ogółu interesariuszy oraz promowanie Programu, jako instrumentu wspierającego rozwój rolnictwa i obszarów wiejskich w Polsce                                                                                                                             Budowanie pozytywnego wizerunku wsi jako miejsca zamieszkania
</t>
    </r>
    <r>
      <rPr>
        <sz val="9"/>
        <rFont val="Calibri"/>
        <family val="2"/>
        <charset val="238"/>
        <scheme val="minor"/>
      </rPr>
      <t xml:space="preserve"> - zwiększenie poziomu wiedzy ogólnej i szczegółowej dotyczącej PROW 2014 - 2020,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-uwidocznienie roli Wspólnoty we współfinansowaniu rozwoju obszarów wiejskich w Polsce
-zbudowanie i utrzymanie wysokiej rozpoznawalności EFRROW i PROW 2014 - 2020 na tle innych programów oraz funduszy europejskich
</t>
    </r>
  </si>
  <si>
    <r>
      <rPr>
        <b/>
        <sz val="9"/>
        <rFont val="Calibri"/>
        <family val="2"/>
        <charset val="238"/>
        <scheme val="minor"/>
      </rPr>
      <t xml:space="preserve">Zapewnienie pewnej, aktualnej i przejrzystej informacji o PROW 2014 - 2020 dla ogółu interesariuszy oraz promowanie Programu, jako instrumentu wspierającego rozwój rolnictwa i obszarów wiejskich w Polsce                                                                                                                             Budowanie pozytywnego wizerunku wsi jako miejsca zamieszkania 
</t>
    </r>
    <r>
      <rPr>
        <sz val="9"/>
        <rFont val="Calibri"/>
        <family val="2"/>
        <charset val="238"/>
        <scheme val="minor"/>
      </rPr>
      <t>- zwiększenie poziomu wiedzy ogólnej i szczegółowej dotyczącej PROW 2014 - 2020,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-uwidocznienie roli Wspólnoty we współfinansowaniu rozwoju obszarów wiejskich w Polsce,
-zbudowanie i utrzymanie wysokiej rozpoznawalności EFRROW i PROW 2014 - 2020 na tle innych programów oraz funduszy europejskich,</t>
    </r>
  </si>
  <si>
    <r>
      <rPr>
        <b/>
        <sz val="9"/>
        <rFont val="Calibri"/>
        <family val="2"/>
        <charset val="238"/>
        <scheme val="minor"/>
      </rPr>
      <t xml:space="preserve">Inwestycje w środki trwałe </t>
    </r>
    <r>
      <rPr>
        <sz val="9"/>
        <rFont val="Calibri"/>
        <family val="2"/>
        <charset val="238"/>
        <scheme val="minor"/>
      </rPr>
      <t xml:space="preserve">
-Wsparcie na inwestycje związane z rozwojem, modernizacją i dostosowaniem rolnictwa i leśnictwa,
</t>
    </r>
    <r>
      <rPr>
        <b/>
        <sz val="9"/>
        <rFont val="Calibri"/>
        <family val="2"/>
        <charset val="238"/>
        <scheme val="minor"/>
      </rPr>
      <t>Podstawowe usługi i odnowa wsi na obszarach wiejskich</t>
    </r>
    <r>
      <rPr>
        <sz val="9"/>
        <rFont val="Calibri"/>
        <family val="2"/>
        <charset val="238"/>
        <scheme val="minor"/>
      </rPr>
      <t xml:space="preserve">
 - Wsparcie inwestycji związanych z tworzeniem, ulepszaniem lub rozbudową wszystkich rodzajów małej infrastrukturym, w tym inwestycje w energię odnawialną i w oszczędzanie energii,
- Wsparcie na badania i inwestycje związane z utrzymaniem, odbudową i poprawą stanu dziedzictwa kulturowego i pzyrodniczego wsi, krajobrazu wiejskiego i miejsc o wysokiej wartości przyrodniczej, w tym dotyczące powiązanych aspektów społeczno - 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xml:space="preserve">
- Wsparcie na wdrażanie operacji w ramach strategii rozwoju lokalnego kierowanego przez społeczność,
- Przygotowanie i realizacja działań w zakresie współpracy z lokalną grupą działania,
- Wsparcie na rzecz kosztów bieżących i aktywizację</t>
    </r>
  </si>
  <si>
    <t xml:space="preserve">Targi, wystawy, imprezy lokalne, regionalne, krajowe i międzynarodowe (stoisko) 
Konkursy 
Uczestnicy konkursów 
Materiały promocyjne </t>
  </si>
  <si>
    <t xml:space="preserve">20.000 zł 
1
 400 osób 
10.000 zł 
</t>
  </si>
  <si>
    <t xml:space="preserve">Audycje, programy, spoty w radio, telewizji i internecie 
Słuchalność/oglądalność audycji, programów, spotów (wartość szacunkowa) 
Fora internetowe, media społecznościowe itp. </t>
  </si>
  <si>
    <t xml:space="preserve">Minimum 15 maksimum 30 
500 000 
2                                        </t>
  </si>
  <si>
    <t xml:space="preserve">Strony internetowe 
Unikalni użytkownicy strony internetowej </t>
  </si>
  <si>
    <t xml:space="preserve">2/8000 zł
24.000 osób </t>
  </si>
  <si>
    <t>Udzielone konsultacje w punkcie informacyjnym PROW 2014-2020 (wartość szacunkowa)
 Materiały promocyjne (kalendarze)</t>
  </si>
  <si>
    <t>3000
90.000 zł</t>
  </si>
  <si>
    <r>
      <rPr>
        <b/>
        <sz val="9"/>
        <rFont val="Calibri"/>
        <family val="2"/>
        <charset val="238"/>
        <scheme val="minor"/>
      </rPr>
      <t>Inwestycje w środki trwałe</t>
    </r>
    <r>
      <rPr>
        <sz val="9"/>
        <rFont val="Calibri"/>
        <family val="2"/>
        <charset val="238"/>
        <scheme val="minor"/>
      </rPr>
      <t xml:space="preserve"> 
-Wsparcie na inwestycje w infrastrukturę związane z rozwojem, modernizacją i dostosowaniem sektora leśnego,  
</t>
    </r>
    <r>
      <rPr>
        <b/>
        <sz val="9"/>
        <rFont val="Calibri"/>
        <family val="2"/>
        <charset val="238"/>
        <scheme val="minor"/>
      </rPr>
      <t xml:space="preserve">Podstawowe usługi i odnowa wsi na obszarach wiejskich </t>
    </r>
    <r>
      <rPr>
        <sz val="9"/>
        <rFont val="Calibri"/>
        <family val="2"/>
        <charset val="238"/>
        <scheme val="minor"/>
      </rPr>
      <t xml:space="preserve">
 - Wsparcie na inwestycje związane z tworzeniem, ulepszaniem lub rozbudową wszystkich rodzajów małej infrastrukturym, w tym inwestycje w energię odnawialną i w oszczędzanie energii,
- Wsparcie na badania i inwestycje związane z utrzymaniem, odbudową i poprawą stanu dziedzictwa kulturowego i pzyrodniczego wsi, krajobrazu wiejskiego i miejsc o wysokiej wartości przyrodniczej, w tym dotyczące powiązanych aspektów społeczno - 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 xml:space="preserve"> Wsparcie na rozwój lokalny kierowany przez społeczność w ramach LEADER </t>
    </r>
    <r>
      <rPr>
        <sz val="9"/>
        <rFont val="Calibri"/>
        <family val="2"/>
        <charset val="238"/>
        <scheme val="minor"/>
      </rPr>
      <t xml:space="preserve">
- Wsparcie na realizację operacji w ramach strategii lokalnego rozwoju kierowanego przez społeczność,
- Przygotowanie i realizacja działań w zakresie współpracy z lokalną grupą działania,
- Wsparcie na koszty bieżące i aktywizację</t>
    </r>
  </si>
  <si>
    <r>
      <rPr>
        <b/>
        <sz val="9"/>
        <rFont val="Calibri"/>
        <family val="2"/>
        <charset val="238"/>
        <scheme val="minor"/>
      </rPr>
      <t xml:space="preserve">Zapewnienie pewnej, aktualnej i przejrzystej informacji o PROW 2014 - 2020 dla ogółu interesariuszy oraz promowanie Programu, jako instrumentu wspierającego rozwój rolnictwa i obszarów wiejskich w Polsce                                                                                                                             Budowanie pozytywnego wizerunku wsi jako miejsca zamieszkania
</t>
    </r>
    <r>
      <rPr>
        <sz val="9"/>
        <rFont val="Calibri"/>
        <family val="2"/>
        <charset val="238"/>
        <scheme val="minor"/>
      </rPr>
      <t xml:space="preserve">- zwiększenie poziomu wiedzy ogólnej i szczegółowej dotyczącej PROW 2014 - 2020,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-uwidocznienie roli Wspólnoty we współfinansowaniu rozwoju obszarów wiejskich w Polsce 
-zbudowanie i utrzymanie wysokiej rozpoznawalności EFRROW i PROW 2014 - 2020 na tle innych programów oraz funduszy europejskich
</t>
    </r>
  </si>
  <si>
    <r>
      <rPr>
        <b/>
        <sz val="9"/>
        <rFont val="Calibri"/>
        <family val="2"/>
        <charset val="238"/>
        <scheme val="minor"/>
      </rPr>
      <t>Inwestycje w środki trwałe</t>
    </r>
    <r>
      <rPr>
        <sz val="9"/>
        <rFont val="Calibri"/>
        <family val="2"/>
        <charset val="238"/>
        <scheme val="minor"/>
      </rPr>
      <t xml:space="preserve">
 -Wsparcie na inwestycje w infrastrukturę związane z rozwojem, modernizacją i dostosowaniem sektora leśnego,  
</t>
    </r>
    <r>
      <rPr>
        <b/>
        <sz val="9"/>
        <rFont val="Calibri"/>
        <family val="2"/>
        <charset val="238"/>
        <scheme val="minor"/>
      </rPr>
      <t>Podstawowe usługi i odnowa wsi na obszarach wiejskich</t>
    </r>
    <r>
      <rPr>
        <sz val="9"/>
        <rFont val="Calibri"/>
        <family val="2"/>
        <charset val="238"/>
        <scheme val="minor"/>
      </rPr>
      <t xml:space="preserve">
- Wsparcie na inwestycje związane z tworzeniem, ulepszaniem lub rozbudową wszystkich rodzajów małej infrastrukturym, w tym inwestycje w energię odnawialną i w oszczędzanie energii,
- Wsparcie na badania i inwestycje związane z utrzymaniem, odbudową i poprawą stanu dziedzictwa kulturowego i pzyrodniczego wsi, krajobrazu wiejskiego i miejsc o wysokiej wartości przyrodniczej, w tym dotyczące powiązanych aspektów społeczno - 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Wsparcie na rozwój lokalny kierowany przez społeczność w ramach LEADER</t>
    </r>
    <r>
      <rPr>
        <sz val="9"/>
        <rFont val="Calibri"/>
        <family val="2"/>
        <charset val="238"/>
        <scheme val="minor"/>
      </rPr>
      <t xml:space="preserve"> 
- Wsparcie na realizację operacji w ramach strategii lokalnego rozwoju kierowanego przez społeczność,
- Przygotowanie i realizacja działań w zakresie współpracy z lokalną grupą działania,
- Wsparcie na koszty bieżące i aktywizację</t>
    </r>
  </si>
  <si>
    <r>
      <rPr>
        <b/>
        <sz val="9"/>
        <rFont val="Calibri"/>
        <family val="2"/>
        <charset val="238"/>
        <scheme val="minor"/>
      </rPr>
      <t xml:space="preserve">Zapewnienie pewnej, aktualnej i przejrzystej informacji o PROW 2014 - 2020 dla ogółu interesariuszy oraz promowanie Programu, jako instrumentu wspierającego rozwój rolnictwa i obszarów wiejskich w Polsce                                                                                                                             Budowanie pozytywnego wizerunku wsi jako miejsca zamieszkania
</t>
    </r>
    <r>
      <rPr>
        <sz val="9"/>
        <rFont val="Calibri"/>
        <family val="2"/>
        <charset val="238"/>
        <scheme val="minor"/>
      </rPr>
      <t xml:space="preserve">-zbudowanie i utrzymanie wysokiej rozpoznawalności EFRROW i PROW 2014 - 2020 na tle innych programów oraz funduszy europejskich
</t>
    </r>
  </si>
  <si>
    <r>
      <rPr>
        <b/>
        <sz val="9"/>
        <rFont val="Calibri"/>
        <family val="2"/>
        <charset val="238"/>
        <scheme val="minor"/>
      </rPr>
      <t xml:space="preserve">Inwestycje w środki trwałe </t>
    </r>
    <r>
      <rPr>
        <sz val="9"/>
        <rFont val="Calibri"/>
        <family val="2"/>
        <charset val="238"/>
        <scheme val="minor"/>
      </rPr>
      <t xml:space="preserve">
-Wsparcie na inwestycje w infrastrukturę związane z rozwojem, modernizacją i dostosowaniem sektora leśnego,  
</t>
    </r>
    <r>
      <rPr>
        <b/>
        <sz val="9"/>
        <rFont val="Calibri"/>
        <family val="2"/>
        <charset val="238"/>
        <scheme val="minor"/>
      </rPr>
      <t>Podstawowe usługi i odnowa wsi na obszarach wiejskich</t>
    </r>
    <r>
      <rPr>
        <sz val="9"/>
        <rFont val="Calibri"/>
        <family val="2"/>
        <charset val="238"/>
        <scheme val="minor"/>
      </rPr>
      <t xml:space="preserve">
 - Wsparcie na inwestycje związane z tworzeniem, ulepszaniem lub rozbudową wszystkich rodzajów małej infrastrukturym, w tym inwestycje w energię odnawialną i w oszczędzanie energii,
- Wsparcie na badania i inwestycje związane z utrzymaniem, odbudową i poprawą stanu dziedzictwa kulturowego i pzyrodniczego wsi, krajobrazu wiejskiego i miejsc o wysokiej wartości przyrodniczej, w tym dotyczące powiązanych aspektów społeczno - 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xml:space="preserve">
- Wsparcie na realizację operacji w ramach strategii lokalnego rozwoju kierowanego przez społeczność,
- Przygotowanie i realizacja działań w zakresie współpracy z lokalną grupą działania,
- Wsparcie na koszty bieżące i aktywizację</t>
    </r>
  </si>
  <si>
    <r>
      <rPr>
        <b/>
        <sz val="9"/>
        <rFont val="Calibri"/>
        <family val="2"/>
        <charset val="238"/>
        <scheme val="minor"/>
      </rPr>
      <t xml:space="preserve">Zapewnienie pewnej, aktualnej i przejrzystej informacji o PROW 2014 - 2020 dla ogółu interesariuszy oraz promowanie Programu, jako instrumentu wspierającego rozwój rolnictwa i obszarów wiejskich w Polsce
</t>
    </r>
    <r>
      <rPr>
        <sz val="9"/>
        <rFont val="Calibri"/>
        <family val="2"/>
        <charset val="238"/>
        <scheme val="minor"/>
      </rPr>
      <t xml:space="preserve"> - zwiększenie poziomu wiedzy ogólnej i szczegółowej dotyczącej PROW 2014 - 2020,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-zbudowanie i utrzymanie wysokiej rozpoznawalności EFRROW i PROW 2014 - 2020 na tle innych programów oraz funduszy europejskich
-zmiana w świadomości mieszkańców kraju funkcjonowania PROW jako programu głównie lub wyłącznie wspierającego rolników/rolnictwo</t>
    </r>
  </si>
  <si>
    <r>
      <rPr>
        <b/>
        <sz val="9"/>
        <rFont val="Calibri"/>
        <family val="2"/>
        <charset val="238"/>
        <scheme val="minor"/>
      </rPr>
      <t xml:space="preserve">Inwestycje w środki trwałe </t>
    </r>
    <r>
      <rPr>
        <sz val="9"/>
        <rFont val="Calibri"/>
        <family val="2"/>
        <charset val="238"/>
        <scheme val="minor"/>
      </rPr>
      <t xml:space="preserve">
-Wsparcie na inwestycje w infrastrukturę związane z rozwojem, modernizacją i dostosowaniem sektora leśnego,  
</t>
    </r>
    <r>
      <rPr>
        <b/>
        <sz val="9"/>
        <rFont val="Calibri"/>
        <family val="2"/>
        <charset val="238"/>
        <scheme val="minor"/>
      </rPr>
      <t>Podstawowe usługi i odnowa wsi na obszarach wiejskich</t>
    </r>
    <r>
      <rPr>
        <sz val="9"/>
        <rFont val="Calibri"/>
        <family val="2"/>
        <charset val="238"/>
        <scheme val="minor"/>
      </rPr>
      <t xml:space="preserve">
- Wsparcie na inwestycje związane z tworzeniem, ulepszaniem lub rozbudową wszystkich rodzajów małej infrastrukturym, w tym inwestycje w energię odnawialną i w oszczędzanie energii,
- Wsparcie na badania i inwestycje związane z utrzymaniem, odbudową i poprawą stanu dziedzictwa kulturowego i pzyrodniczego wsi, krajobrazu wiejskiego i miejsc o wysokiej wartości przyrodniczej, w tym dotyczące powiązanych aspektów społeczno - 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 xml:space="preserve"> Wsparcie na rozwój lokalny kierowany przez społeczność w ramach LEADER </t>
    </r>
    <r>
      <rPr>
        <sz val="9"/>
        <rFont val="Calibri"/>
        <family val="2"/>
        <charset val="238"/>
        <scheme val="minor"/>
      </rPr>
      <t xml:space="preserve">
- Wsparcie na realizację operacji w ramach strategii lokalnego rozwoju kierowanego przez społeczność,
- Przygotowanie i realizacja działań w zakresie współpracy z lokalną grupą działania,
- Wsparcie na koszty bieżące i aktywizację</t>
    </r>
  </si>
  <si>
    <t xml:space="preserve">Strony internetowe 2. Unikalni użytkownicy strony internetowej </t>
  </si>
  <si>
    <t>Audycje, programy, spoty w radio, telewizji i internecie 
Słuchalność/oglądalność audycji, programów, spotów (wartość szacunkowa) 
Fora internetowe, media społecznościowe itp. 
Unikalni użytkownicy forów internetowych, mediów społecznościowych itp. (wartość szacunkowa)</t>
  </si>
  <si>
    <t xml:space="preserve">Minimum 16 maksimum 40 
500 000 
34                                            
50 000    </t>
  </si>
  <si>
    <t xml:space="preserve">2                                                                      2. 28.000 osób </t>
  </si>
  <si>
    <r>
      <rPr>
        <b/>
        <sz val="8"/>
        <rFont val="Calibri"/>
        <family val="2"/>
        <charset val="238"/>
        <scheme val="minor"/>
      </rPr>
      <t xml:space="preserve"> Podstawowe usługi i odnowa wsi na obszarach wiejskich:
 -</t>
    </r>
    <r>
      <rPr>
        <sz val="8"/>
        <rFont val="Calibri"/>
        <family val="2"/>
        <charset val="238"/>
        <scheme val="minor"/>
      </rPr>
      <t xml:space="preserve"> Wsparcie inwestycji związanych z tworzeniem, ulepszaniem lub rozbudową wszystkich rodzajów małej infrastruktury, w tym inwestycje w energię odnawialną i w oszczędzanie energii
 - Wsparcie inwestycji związanych  tworzenie, ulepszanie i rozwijaie podstawowych usług lokalnych dla ludności wiejskiej, w tym rekreacji i kultury, i powiązanej infrastruktury</t>
    </r>
    <r>
      <rPr>
        <b/>
        <sz val="8"/>
        <rFont val="Calibri"/>
        <family val="2"/>
        <charset val="238"/>
        <scheme val="minor"/>
      </rPr>
      <t xml:space="preserve">
</t>
    </r>
    <r>
      <rPr>
        <sz val="8"/>
        <rFont val="Calibri"/>
        <family val="2"/>
        <charset val="238"/>
        <scheme val="minor"/>
      </rPr>
      <t xml:space="preserve">
</t>
    </r>
  </si>
  <si>
    <r>
      <rPr>
        <b/>
        <sz val="8"/>
        <rFont val="Calibri"/>
        <family val="2"/>
        <charset val="238"/>
        <scheme val="minor"/>
      </rPr>
      <t xml:space="preserve">Inwestycje w środki trwałe:
 </t>
    </r>
    <r>
      <rPr>
        <sz val="8"/>
        <rFont val="Calibri"/>
        <family val="2"/>
        <charset val="238"/>
        <scheme val="minor"/>
      </rPr>
      <t xml:space="preserve">- Wsparcie na inwestycje w infrastrukturę związane z rozwojem, modernizacją i dostosowywaniem sektora leśnego </t>
    </r>
    <r>
      <rPr>
        <b/>
        <sz val="8"/>
        <rFont val="Calibri"/>
        <family val="2"/>
        <charset val="238"/>
        <scheme val="minor"/>
      </rPr>
      <t xml:space="preserve">
 Podstawowe usługi i odnowa wsi na obszarach wiejskich:
 -</t>
    </r>
    <r>
      <rPr>
        <sz val="8"/>
        <rFont val="Calibri"/>
        <family val="2"/>
        <charset val="238"/>
        <scheme val="minor"/>
      </rPr>
      <t xml:space="preserve"> Wsparcie inwestycji związanych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 gospodarczych oraz środków w zakresie świadomości środowiskowej
 - Wsparcie inwestycji w tworzenie, ulepszanie i rozwijaie podstawowych usług lokalnych dla ludności wiejskiej, w tym rekreacji i kultury, i powiązanej infrastruktury</t>
    </r>
    <r>
      <rPr>
        <b/>
        <sz val="8"/>
        <rFont val="Calibri"/>
        <family val="2"/>
        <charset val="238"/>
        <scheme val="minor"/>
      </rPr>
      <t xml:space="preserve">
Wsparcie na rozwój lokalny kierowany przez społeczność w ramach LEADER
 </t>
    </r>
    <r>
      <rPr>
        <sz val="8"/>
        <rFont val="Calibri"/>
        <family val="2"/>
        <charset val="238"/>
        <scheme val="minor"/>
      </rPr>
      <t xml:space="preserve">- Wsparcie przygotowawcze
 - Wsparcie na wdrażanie operacji w ramach strategii lokalnego rozwoju kierowanego przez społeczność
 - Przygotowanie i realizacja działań w zakresie współpracy z lokalną grupą działania                                  
- Wsparcie na rzecz kosztów bieżących i aktywizacji                                                 </t>
    </r>
  </si>
  <si>
    <t>Liczba odwiedzin portalu internetowego dotyczącego PROW 2014-2020, w tym: zakładek, podzakładek, stron poświęconych Programowi w danym przedziale czasowym w 2020 r
Liczba unikalnych odsłon strony internetowej w 2020 r
Liczba odwiedzin portalu internetowego dotyczącego PROW 2014-2020, w tym: zakładek, podzakładek, stron poświęconych Programowi w danym przedziale czasowym w 2021 r
Liczba unikalnych odsłon strony internetowej w 2021 r.</t>
  </si>
  <si>
    <t>30 149
11 920
30 000
12 000</t>
  </si>
  <si>
    <r>
      <rPr>
        <b/>
        <sz val="8"/>
        <rFont val="Calibri"/>
        <family val="2"/>
        <charset val="238"/>
        <scheme val="minor"/>
      </rPr>
      <t xml:space="preserve">Inwestycje w środki trwałe:
 </t>
    </r>
    <r>
      <rPr>
        <sz val="8"/>
        <rFont val="Calibri"/>
        <family val="2"/>
        <charset val="238"/>
        <scheme val="minor"/>
      </rPr>
      <t xml:space="preserve">- Wsparcie na inwestycje w infrastrukturę związane z rozwojem, modernizacją i dostosowywaniem sektora leśnego </t>
    </r>
    <r>
      <rPr>
        <b/>
        <sz val="8"/>
        <rFont val="Calibri"/>
        <family val="2"/>
        <charset val="238"/>
        <scheme val="minor"/>
      </rPr>
      <t xml:space="preserve">
 Podstawowe usługi i odnowa wsi na obszarach wiejskich:
 -</t>
    </r>
    <r>
      <rPr>
        <sz val="8"/>
        <rFont val="Calibri"/>
        <family val="2"/>
        <charset val="238"/>
        <scheme val="minor"/>
      </rPr>
      <t xml:space="preserve"> Wsparcie inwestycji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 gospodarczych oraz środków w zakresie świadomości środowiskowej
 - Wsparcie inwestycji w tworzenie, ulepszanie i rozwijaie podstawowych usług lokalnych dla ludności wiejskiej, w tym rekreacji i kultury, i powiązanej infrastruktury</t>
    </r>
    <r>
      <rPr>
        <b/>
        <sz val="8"/>
        <rFont val="Calibri"/>
        <family val="2"/>
        <charset val="238"/>
        <scheme val="minor"/>
      </rPr>
      <t xml:space="preserve">
Wsparcie na rozwój lokalny kierowany przez społeczność w ramach LEADER
 </t>
    </r>
    <r>
      <rPr>
        <sz val="8"/>
        <rFont val="Calibri"/>
        <family val="2"/>
        <charset val="238"/>
        <scheme val="minor"/>
      </rPr>
      <t xml:space="preserve">- Wsparcie przygotowawcze
 - Wsparcie na wdrażanie operacji w ramach strategii lokalnego rozwoju kierowanego przez społeczność
 - Przygotowanie i realizacja działań w zakresie współpracy z lokalną grupą działania
 - Wsparcie na rzecz kosztów bieżących i aktywizac               </t>
    </r>
  </si>
  <si>
    <t>20
410
32
2500</t>
  </si>
  <si>
    <r>
      <rPr>
        <b/>
        <sz val="8"/>
        <rFont val="Calibri"/>
        <family val="2"/>
        <charset val="238"/>
        <scheme val="minor"/>
      </rPr>
      <t xml:space="preserve">Inwestycje w środki trwałe:
 </t>
    </r>
    <r>
      <rPr>
        <sz val="8"/>
        <rFont val="Calibri"/>
        <family val="2"/>
        <charset val="238"/>
        <scheme val="minor"/>
      </rPr>
      <t xml:space="preserve">- Wsparcie na inwestycji związaną z rozwojem, modernizacją i dostosowywaniem rolnictwa i leśnictwa </t>
    </r>
    <r>
      <rPr>
        <b/>
        <sz val="8"/>
        <rFont val="Calibri"/>
        <family val="2"/>
        <charset val="238"/>
        <scheme val="minor"/>
      </rPr>
      <t xml:space="preserve">
 Podstawowe usługi i odnowa wsi na obszarach wiejskich:
 -</t>
    </r>
    <r>
      <rPr>
        <sz val="8"/>
        <rFont val="Calibri"/>
        <family val="2"/>
        <charset val="238"/>
        <scheme val="minor"/>
      </rPr>
      <t xml:space="preserve"> Wsparcie inwestycji związanych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 gospodarczych oraz środków w zakresie świadomości środowiskowej
 - Wsparcie inwestycji w tworzenie, ulepszanie i rozwijaie podstawowych usług lokalnych dla ludności wiejskiej, w tym rekreacji i kultury, i powiązanej infrastruktury</t>
    </r>
    <r>
      <rPr>
        <b/>
        <sz val="8"/>
        <rFont val="Calibri"/>
        <family val="2"/>
        <charset val="238"/>
        <scheme val="minor"/>
      </rPr>
      <t xml:space="preserve">
Wsparcie na rozwój lokalny kierowany przez społeczność w ramach LEADER
 </t>
    </r>
    <r>
      <rPr>
        <sz val="8"/>
        <rFont val="Calibri"/>
        <family val="2"/>
        <charset val="238"/>
        <scheme val="minor"/>
      </rPr>
      <t xml:space="preserve">- Wsparcie przygotowawcze
 - Wsparcie na wdrażanie operacji w ramach strategii lokalnego rozwoju kierowanego przez społeczność
 - Przygotowanie i realizacja działań w zakresie współpracy z lokalną grupą działania
 - Wsparcie na rzecz kosztów bieżących i aktywizacji                  
</t>
    </r>
    <r>
      <rPr>
        <b/>
        <sz val="8"/>
        <rFont val="Calibri"/>
        <family val="2"/>
        <charset val="238"/>
        <scheme val="minor"/>
      </rPr>
      <t>Wsparcie na utworzenie i funkcjonowanie krajowej sieci obszarów wiejskich.</t>
    </r>
  </si>
  <si>
    <t>1
75</t>
  </si>
  <si>
    <t>70
2</t>
  </si>
  <si>
    <t>3
200</t>
  </si>
  <si>
    <r>
      <rPr>
        <b/>
        <sz val="9"/>
        <rFont val="Calibri"/>
        <family val="2"/>
        <charset val="238"/>
        <scheme val="minor"/>
      </rPr>
      <t>Podstawowe usługi i odnowa wsi na obszarach wiejskich</t>
    </r>
    <r>
      <rPr>
        <sz val="9"/>
        <rFont val="Calibri"/>
        <family val="2"/>
        <charset val="238"/>
        <scheme val="minor"/>
      </rPr>
      <t xml:space="preserve"> 
 - Wsparcie inwestycji związanych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inwestycji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xml:space="preserve"> 
 - Wsparcie przygotowawcze,
- Wsparcie na wdrażanie operacji w ramach strategii lokalnego rozwoju kierowanego przez społeczność,
- Przygotowanie i realizacja działań w zakresie współpracy z lokalną grupą działania,                                                                              
 - Wspacie na rzecz kosztów bieżących i aktywizacji.                                                                   </t>
    </r>
  </si>
  <si>
    <t>Celem realizacji operacji jest wzrost wiedzy na temat możliwości finansowania operacji ze środków PROW 2014-2020 oraz poszerzenie grupy podmiotów zainteresowanych Programem. Prowadzenie punktu informacyjnego będzie miało na celu wsparcie potencjalnych beneficjentów poprzez udzielanie informacji na temat indywidualnych możliwości wykorzystywania środków finansowych w ramach PROW 2014-2020, prawidłowego ubiegania się o te środki a także pomoc w kontakcie z pracownikami zajmującymi się obsługą wniosków o przyznanie pomocy i wniosków o płatność w ramach poszczególnych działań. W ramach punktu informacyjnego planuje się zakupić kalendarze na 2022 rok, które będą przekazywane osobom odwiedzającym punkt informacyjny. Kalendarze będą oznakowane zgodnie z Księgą Wizualizacji Znaku PROW 2014-2020 oraz będą opatrzone informacją o Programie oraz ilustracjami dobrych praktyk w ramach promocji PROW 2014-2020</t>
  </si>
  <si>
    <t>700
30 000</t>
  </si>
  <si>
    <t>Podniesienie jakości wdrażania PROW, 
Informowanie społeczeństwa i potencjalnych beneficjentów o polityce rozwoju obszarów wiejskich i wsparciu finansowym</t>
  </si>
  <si>
    <r>
      <rPr>
        <b/>
        <sz val="9"/>
        <rFont val="Calibri"/>
        <family val="2"/>
        <charset val="238"/>
        <scheme val="minor"/>
      </rPr>
      <t>Podstawowe usługi i odnowa wsi na obszarach wiejskich</t>
    </r>
    <r>
      <rPr>
        <sz val="9"/>
        <rFont val="Calibri"/>
        <family val="2"/>
        <charset val="238"/>
        <scheme val="minor"/>
      </rPr>
      <t xml:space="preserve"> 
 - Wsparcie inwestycji związanych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inwestycji w tworzenie, ulepszanie i rozwijanie podstawowych usług lokalnych dla ludności wiejskiej, w tym rekreacji i kultury, i powiązanej infrastruktury,
- </t>
    </r>
    <r>
      <rPr>
        <b/>
        <sz val="9"/>
        <rFont val="Calibri"/>
        <family val="2"/>
        <charset val="238"/>
        <scheme val="minor"/>
      </rPr>
      <t xml:space="preserve">Wsparcie na rozwój lokalny kierowany przez społeczność w ramach LEADER </t>
    </r>
    <r>
      <rPr>
        <sz val="9"/>
        <rFont val="Calibri"/>
        <family val="2"/>
        <charset val="238"/>
        <scheme val="minor"/>
      </rPr>
      <t xml:space="preserve"> 
 - Wsparcie przygotowawcze,
- Wsparcie na wdrażanie operacji w ramach strategii lokalnego rozwoju kierowanego przez społeczność,
- Przygotowanie i realizacja działań w zakresie współpracy z lokalną grupą działania,                                                                              
 - Wspacie na rzecz kosztów bieżących i aktywizacji.                                                                     </t>
    </r>
  </si>
  <si>
    <r>
      <rPr>
        <b/>
        <sz val="9"/>
        <rFont val="Calibri"/>
        <family val="2"/>
        <charset val="238"/>
        <scheme val="minor"/>
      </rPr>
      <t>Podstawowe usługi i odnowa wsi na obszarach wiejskich</t>
    </r>
    <r>
      <rPr>
        <sz val="9"/>
        <rFont val="Calibri"/>
        <family val="2"/>
        <charset val="238"/>
        <scheme val="minor"/>
      </rPr>
      <t xml:space="preserve"> 
 - Wsparcie inwestycji związanych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inwestycji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xml:space="preserve"> 
 - Wsparcie przygotowawcze,
- Wsparcie na wdrażanie operacji w ramach strategii lokalnego rozwoju kierowanego przez społeczność,
- Przygotowanie i realizacja działań w zakresie współpracy z lokalną grupą działania,                                                                              
 - Wspacie na rzecz kosztów bieżących i aktywizacji.                                                                     </t>
    </r>
  </si>
  <si>
    <t xml:space="preserve">Spotkanie
Ilość osób
Materiały promocyjne (teczka, notes, długopis)
</t>
  </si>
  <si>
    <t>1
60
5000</t>
  </si>
  <si>
    <r>
      <rPr>
        <b/>
        <sz val="9"/>
        <rFont val="Calibri"/>
        <family val="2"/>
        <charset val="238"/>
        <scheme val="minor"/>
      </rPr>
      <t>Podstawowe usługi i odnowa wsi na obszarach wiejskich</t>
    </r>
    <r>
      <rPr>
        <sz val="9"/>
        <rFont val="Calibri"/>
        <family val="2"/>
        <charset val="238"/>
        <scheme val="minor"/>
      </rPr>
      <t xml:space="preserve"> 
- Wsparcie inwestycji związanych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inwestycji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xml:space="preserve"> 
 - Wsparcie przygotowawcze,
- Wsparcie na wdrażanie operacji w ramach strategii lokalnego rozwoju kierowanego przez społeczność,
- Przygotowanie i realizacja działań w zakresie współpracy z lokalną grupą działania,                                                                              
 - Wspacie na rzecz kosztów bieżących i aktywizacji.                                                                     </t>
    </r>
  </si>
  <si>
    <r>
      <rPr>
        <b/>
        <sz val="9"/>
        <rFont val="Calibri"/>
        <family val="2"/>
        <charset val="238"/>
        <scheme val="minor"/>
      </rPr>
      <t>Podstawowe usługi i odnowa wsi na obszarach wiejskich</t>
    </r>
    <r>
      <rPr>
        <sz val="9"/>
        <rFont val="Calibri"/>
        <family val="2"/>
        <charset val="238"/>
        <scheme val="minor"/>
      </rPr>
      <t xml:space="preserve"> 
 - Wsparcie inwestycji związanych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inwestycji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xml:space="preserve"> 
 - Wsparcie przygotowawcze,
- Wsparcie na wdrażanie operacji w ramach strategii lokalnego rozwoju kierowanego przez społeczność,
- Przygotowanie i realizacja działań w zakresie współpracy z lokalną grupą działania,                                                                              
 - Wspacie na rzecz kosztów bieżących i aktywizacji.                                                                     </t>
    </r>
  </si>
  <si>
    <r>
      <rPr>
        <b/>
        <sz val="9"/>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rFont val="Calibri"/>
        <family val="2"/>
        <charset val="238"/>
        <scheme val="minor"/>
      </rPr>
      <t xml:space="preserve"> 
-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Uwidocznienie roli Wspólnoty we współfinansowaniu rozwoju obszarów wiejskich w Polsce.</t>
    </r>
  </si>
  <si>
    <r>
      <rPr>
        <b/>
        <sz val="9"/>
        <rFont val="Calibri"/>
        <family val="2"/>
        <charset val="238"/>
        <scheme val="minor"/>
      </rPr>
      <t xml:space="preserve">Zapewnienie pewnej, aktualnej i przejrzystej informacji o PROW 2014-2020 dla ogółu interesariuszy oraz promowanie Programu, jako instrumentu wspierającego rozwój rolnictwa i obszarów wiejskich w Polsce. 
Budowanie pozytywnego wizerunku wsi jako miejsca zamieszkania. </t>
    </r>
    <r>
      <rPr>
        <sz val="9"/>
        <rFont val="Calibri"/>
        <family val="2"/>
        <charset val="238"/>
        <scheme val="minor"/>
      </rPr>
      <t xml:space="preserv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t>
    </r>
  </si>
  <si>
    <r>
      <rPr>
        <b/>
        <sz val="9"/>
        <color theme="1"/>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color theme="1"/>
        <rFont val="Calibri"/>
        <family val="2"/>
        <charset val="238"/>
        <scheme val="minor"/>
      </rPr>
      <t xml:space="preserv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t>
    </r>
  </si>
  <si>
    <r>
      <rPr>
        <b/>
        <sz val="9"/>
        <color theme="1"/>
        <rFont val="Calibri"/>
        <family val="2"/>
        <charset val="238"/>
        <scheme val="minor"/>
      </rPr>
      <t>Inwestycje w środki trwałe
- Wsparcie na inwestycje związane z rozwojem, modernizacją i dostosowywaniem rolnictwa i leśnictwa</t>
    </r>
    <r>
      <rPr>
        <sz val="9"/>
        <color theme="1"/>
        <rFont val="Calibri"/>
        <family val="2"/>
        <charset val="238"/>
        <scheme val="minor"/>
      </rPr>
      <t xml:space="preserve">
</t>
    </r>
    <r>
      <rPr>
        <b/>
        <sz val="9"/>
        <color theme="1"/>
        <rFont val="Calibri"/>
        <family val="2"/>
        <charset val="238"/>
        <scheme val="minor"/>
      </rPr>
      <t>Podstawowe usługi i odnowa wsi na obszarach wiejskich</t>
    </r>
    <r>
      <rPr>
        <sz val="9"/>
        <color theme="1"/>
        <rFont val="Calibri"/>
        <family val="2"/>
        <charset val="238"/>
        <scheme val="minor"/>
      </rPr>
      <t xml:space="preserve">
-Wsparcie inwestycji związanych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inwestycji w tworzenie, ulepszanie i rozwijanie podstawowych usług lokalnych dla ludności wiejskiej, w tym rekreacji i kultury, i powiązanej infrastruktury
</t>
    </r>
    <r>
      <rPr>
        <b/>
        <sz val="9"/>
        <color theme="1"/>
        <rFont val="Calibri"/>
        <family val="2"/>
        <charset val="238"/>
        <scheme val="minor"/>
      </rPr>
      <t>Wsparcie na rozwój lokalny kierowany przez społeczność w ramach LEADER
- Wsparcie na wdrażanie operacji w ramach strategii rozwoju lokalnego kierowanego przez społeczność</t>
    </r>
    <r>
      <rPr>
        <sz val="9"/>
        <color theme="1"/>
        <rFont val="Calibri"/>
        <family val="2"/>
        <charset val="238"/>
        <scheme val="minor"/>
      </rPr>
      <t xml:space="preserve">
</t>
    </r>
  </si>
  <si>
    <r>
      <rPr>
        <b/>
        <sz val="9"/>
        <color theme="1"/>
        <rFont val="Calibri"/>
        <family val="2"/>
        <charset val="238"/>
        <scheme val="minor"/>
      </rPr>
      <t>Podstawowe usługi i odnowa wsi na obszarach wiejskich</t>
    </r>
    <r>
      <rPr>
        <sz val="9"/>
        <color theme="1"/>
        <rFont val="Calibri"/>
        <family val="2"/>
        <charset val="238"/>
        <scheme val="minor"/>
      </rPr>
      <t xml:space="preserve">
-Wsparcie inwestycji związanych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inwestycji w tworzenie, ulepszanie i rozwijanie podstawowych usług lokalnych dla ludności wiejskiej, w tym rekreacji i kultury, i powiązanej infrastruktury
</t>
    </r>
    <r>
      <rPr>
        <b/>
        <sz val="9"/>
        <color theme="1"/>
        <rFont val="Calibri"/>
        <family val="2"/>
        <charset val="238"/>
        <scheme val="minor"/>
      </rPr>
      <t>Wsparcie na rozwój lokalny kierowany przez społeczność w ramach LEADER</t>
    </r>
    <r>
      <rPr>
        <sz val="9"/>
        <color theme="1"/>
        <rFont val="Calibri"/>
        <family val="2"/>
        <charset val="238"/>
        <scheme val="minor"/>
      </rPr>
      <t xml:space="preserve">
-Wsparcie na wdrażanie operacji w ramach strategii lokalnego rozwoju kierowanego przez społeczność</t>
    </r>
  </si>
  <si>
    <r>
      <rPr>
        <b/>
        <sz val="9"/>
        <color theme="1"/>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color theme="1"/>
        <rFont val="Calibri"/>
        <family val="2"/>
        <charset val="238"/>
        <scheme val="minor"/>
      </rPr>
      <t xml:space="preserv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t>
    </r>
  </si>
  <si>
    <r>
      <rPr>
        <b/>
        <sz val="9"/>
        <color theme="1"/>
        <rFont val="Calibri"/>
        <family val="2"/>
        <charset val="238"/>
        <scheme val="minor"/>
      </rPr>
      <t>Wsparcie na rozwój lokalny kierowany przez społeczność w ramach LEADER</t>
    </r>
    <r>
      <rPr>
        <sz val="9"/>
        <color theme="1"/>
        <rFont val="Calibri"/>
        <family val="2"/>
        <charset val="238"/>
        <scheme val="minor"/>
      </rPr>
      <t xml:space="preserve">
-Wsparcie na wdrażanie operacji w ramach strategii lokalnego rozwoju kierowanego przez społeczność
-Przygotowanie i realizacja działań w zakresie współpracy z lokalną grupą działania
- Wsparcie na rzecz kosztów bieżących i aktywizacji
</t>
    </r>
  </si>
  <si>
    <r>
      <rPr>
        <b/>
        <sz val="9"/>
        <color theme="1"/>
        <rFont val="Calibri"/>
        <family val="2"/>
        <charset val="238"/>
        <scheme val="minor"/>
      </rPr>
      <t>Rozwój gospodarstw i działalności gospodarczej</t>
    </r>
    <r>
      <rPr>
        <sz val="9"/>
        <color theme="1"/>
        <rFont val="Calibri"/>
        <family val="2"/>
        <charset val="238"/>
        <scheme val="minor"/>
      </rPr>
      <t xml:space="preserve">
-Wsparcie na rozpoczęcie pozarolniczej działalności gospodarczej na obszarach wiejskich
</t>
    </r>
    <r>
      <rPr>
        <b/>
        <sz val="9"/>
        <color theme="1"/>
        <rFont val="Calibri"/>
        <family val="2"/>
        <charset val="238"/>
        <scheme val="minor"/>
      </rPr>
      <t>Podstawowe usługi i odnowa wsi na obszarach wiejskich</t>
    </r>
    <r>
      <rPr>
        <sz val="9"/>
        <color theme="1"/>
        <rFont val="Calibri"/>
        <family val="2"/>
        <charset val="238"/>
        <scheme val="minor"/>
      </rPr>
      <t xml:space="preserve">
-Wsparcie inwestycji związanych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inwestycji w tworzenie, ulepszanie i rozwijanie podstawowych usług lokalnych dla ludności wiejskiej, w tym rekreacji i kultury, i powiązanej infrastruktury
</t>
    </r>
    <r>
      <rPr>
        <b/>
        <sz val="9"/>
        <color theme="1"/>
        <rFont val="Calibri"/>
        <family val="2"/>
        <charset val="238"/>
        <scheme val="minor"/>
      </rPr>
      <t>Wsparcie na rozwój lokalny kierowany przez społeczność w ramach LEADER</t>
    </r>
    <r>
      <rPr>
        <sz val="9"/>
        <color theme="1"/>
        <rFont val="Calibri"/>
        <family val="2"/>
        <charset val="238"/>
        <scheme val="minor"/>
      </rPr>
      <t xml:space="preserve">
-Wsparcie na wdrażanie operacji w ramach strategii lokalnego rozwoju kierowanego przez społeczność</t>
    </r>
  </si>
  <si>
    <r>
      <rPr>
        <b/>
        <sz val="9"/>
        <color theme="1"/>
        <rFont val="Calibri"/>
        <family val="2"/>
        <charset val="238"/>
        <scheme val="minor"/>
      </rPr>
      <t>Inwestycje w środki trwałe
-</t>
    </r>
    <r>
      <rPr>
        <sz val="9"/>
        <color theme="1"/>
        <rFont val="Calibri"/>
        <family val="2"/>
        <charset val="238"/>
        <scheme val="minor"/>
      </rPr>
      <t>Wsparcie na inwestycje w infrastrukturę związane z rozwojem, modernizacją i dostosowywaniem sektora leśnego</t>
    </r>
    <r>
      <rPr>
        <b/>
        <sz val="9"/>
        <color theme="1"/>
        <rFont val="Calibri"/>
        <family val="2"/>
        <charset val="238"/>
        <scheme val="minor"/>
      </rPr>
      <t xml:space="preserve">
Podstawowe usługi i odnowa wsi na obszarach wiejskich</t>
    </r>
    <r>
      <rPr>
        <sz val="9"/>
        <color theme="1"/>
        <rFont val="Calibri"/>
        <family val="2"/>
        <charset val="238"/>
        <scheme val="minor"/>
      </rPr>
      <t xml:space="preserve">
-Wsparcie inwestycji związanych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inwestycji w tworzenie, ulepszanie i rozwijanie podstawowych usług lokalnych dla ludności wiejskiej, w tym rekreacji i kultury, i powiązanej infrastruktury
</t>
    </r>
    <r>
      <rPr>
        <b/>
        <sz val="9"/>
        <color theme="1"/>
        <rFont val="Calibri"/>
        <family val="2"/>
        <charset val="238"/>
        <scheme val="minor"/>
      </rPr>
      <t>Wsparcie na rozwój lokalny kierowany przez społeczność w ramach LEADER</t>
    </r>
    <r>
      <rPr>
        <sz val="9"/>
        <color theme="1"/>
        <rFont val="Calibri"/>
        <family val="2"/>
        <charset val="238"/>
        <scheme val="minor"/>
      </rPr>
      <t xml:space="preserve">
-Wsparcie na wdrażanie operacji w ramach strategii lokalnego rozwoju kierowanego przez społeczność
</t>
    </r>
  </si>
  <si>
    <r>
      <rPr>
        <b/>
        <sz val="9"/>
        <color theme="1"/>
        <rFont val="Calibri"/>
        <family val="2"/>
        <charset val="238"/>
        <scheme val="minor"/>
      </rPr>
      <t>Inwestycje w środki trwałe
-</t>
    </r>
    <r>
      <rPr>
        <sz val="9"/>
        <color theme="1"/>
        <rFont val="Calibri"/>
        <family val="2"/>
        <charset val="238"/>
        <scheme val="minor"/>
      </rPr>
      <t>Wsparcie na inwestycje w infrastrukturę związane z rozwojem, modernizacją i dostosowywaniem sektora leśnego</t>
    </r>
    <r>
      <rPr>
        <b/>
        <sz val="9"/>
        <color theme="1"/>
        <rFont val="Calibri"/>
        <family val="2"/>
        <charset val="238"/>
        <scheme val="minor"/>
      </rPr>
      <t xml:space="preserve">
Podstawowe usługi i odnowa wsi na obszarach wiejskich</t>
    </r>
    <r>
      <rPr>
        <sz val="9"/>
        <color theme="1"/>
        <rFont val="Calibri"/>
        <family val="2"/>
        <charset val="238"/>
        <scheme val="minor"/>
      </rPr>
      <t xml:space="preserve">
-Wsparcie inwestycji związanych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inwestycji w tworzenie, ulepszanie i rozwijanie podstawowych usług lokalnych dla ludności wiejskiej, w tym rekreacji i kultury, i powiązanej infrastruktury
</t>
    </r>
    <r>
      <rPr>
        <b/>
        <sz val="9"/>
        <color theme="1"/>
        <rFont val="Calibri"/>
        <family val="2"/>
        <charset val="238"/>
        <scheme val="minor"/>
      </rPr>
      <t>Wsparcie na rozwój lokalny kierowany przez społeczność w ramach LEADER</t>
    </r>
    <r>
      <rPr>
        <sz val="9"/>
        <color theme="1"/>
        <rFont val="Calibri"/>
        <family val="2"/>
        <charset val="238"/>
        <scheme val="minor"/>
      </rPr>
      <t xml:space="preserve">
-Wsparcie na wdrażanie operacji w ramach strategii lokalnego rozwoju kierowanego przez społeczność
-Przygotowanie i realizacja działań w zakresie współpracy z lokalną grupą działania
-Wsparcie na rzecz kosztów bieżących i aktywizacji</t>
    </r>
  </si>
  <si>
    <t>1
80 -180</t>
  </si>
  <si>
    <t>2                                                                                       
100 -150</t>
  </si>
  <si>
    <r>
      <rPr>
        <b/>
        <sz val="9"/>
        <color theme="1"/>
        <rFont val="Calibri"/>
        <family val="2"/>
        <charset val="238"/>
        <scheme val="minor"/>
      </rPr>
      <t>Inwestycje w środki trwałe</t>
    </r>
    <r>
      <rPr>
        <sz val="9"/>
        <color theme="1"/>
        <rFont val="Calibri"/>
        <family val="2"/>
        <charset val="238"/>
        <scheme val="minor"/>
      </rPr>
      <t xml:space="preserve">
-Wsparcie na inwestycje  związane z rozwojem, modernizacją i dostosowywaniem rolnictwa i leśnictwa
</t>
    </r>
    <r>
      <rPr>
        <b/>
        <sz val="9"/>
        <color theme="1"/>
        <rFont val="Calibri"/>
        <family val="2"/>
        <charset val="238"/>
        <scheme val="minor"/>
      </rPr>
      <t>Podstawowe usługi i odnowa wsi na obszarach wiejskich</t>
    </r>
    <r>
      <rPr>
        <sz val="9"/>
        <color theme="1"/>
        <rFont val="Calibri"/>
        <family val="2"/>
        <charset val="238"/>
        <scheme val="minor"/>
      </rPr>
      <t xml:space="preserve">
-Wsparcie inwestycji związanych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inwestycji w tworzenie, ulepszanie i rozwijanie podstawowych usług lokalnych dla ludności wiejskiej, w tym rekreacji i kultury, i powiązanej infrastruktury
</t>
    </r>
    <r>
      <rPr>
        <b/>
        <sz val="9"/>
        <color theme="1"/>
        <rFont val="Calibri"/>
        <family val="2"/>
        <charset val="238"/>
        <scheme val="minor"/>
      </rPr>
      <t xml:space="preserve">Wsparcie na rozwój lokalny kierowany przez społeczność w ramach LEADER
</t>
    </r>
    <r>
      <rPr>
        <sz val="9"/>
        <color theme="1"/>
        <rFont val="Calibri"/>
        <family val="2"/>
        <charset val="238"/>
        <scheme val="minor"/>
      </rPr>
      <t xml:space="preserve">-Wsparcie przygotowawcze
-Wsparcie na wdrażanie operacji w ramach strategii lokalnego rozwoju kierowanego przez społeczność
-Przygotowanie i realizacja działań w zakresie współpracy z lokalną grupą działania
-Wsparcie na rzecz kosztów bieżących i aktywizacji
</t>
    </r>
  </si>
  <si>
    <t>Przekazywanie informacji na temat PROW 2014-2020 poprzez Punkty Informacyjne Funduszy Europejskich</t>
  </si>
  <si>
    <r>
      <rPr>
        <b/>
        <sz val="9"/>
        <rFont val="Calibri"/>
        <family val="2"/>
        <charset val="238"/>
        <scheme val="minor"/>
      </rPr>
      <t>Podstawowe usługi i odnowa wsi na obszarach wiejskich</t>
    </r>
    <r>
      <rPr>
        <sz val="9"/>
        <rFont val="Calibri"/>
        <family val="2"/>
        <charset val="238"/>
        <scheme val="minor"/>
      </rPr>
      <t xml:space="preserve"> 
- Wsparcie inwestycji związanych z tworzeniem, ulepszaniem lub rozbudową wszystkich rodzajów małej infrastrukturym, w tym inwestycje w energię odnawialną i w oszczędzanie energii,
- Wsparcie na badania i inwestycje związane z utrzymaniem, odbudową i poprawą stanu dziedzictwa kulturowego i pzyrodniczego wsi, krajobrazu wiejskiego i miejsc o wysokiej wartości przyrodniczej, w tym dotyczące powiązanych aspektów społeczno - gospodarczych oraz środków w zakresie świadomości środowiskowej,
 - Wsparcie inwestycji w tworzenie, ulepszanie i rozwijanie podstawowych usług lokalnych dla ludności wiejskiej, w tym rekreacji i kultury, i powiązanej infrastruktury,</t>
    </r>
  </si>
  <si>
    <r>
      <rPr>
        <b/>
        <sz val="9"/>
        <rFont val="Calibri"/>
        <family val="2"/>
        <charset val="238"/>
        <scheme val="minor"/>
      </rPr>
      <t>Podstawowe usługi i odnowa wsi na obszarach wiejskich</t>
    </r>
    <r>
      <rPr>
        <sz val="9"/>
        <rFont val="Calibri"/>
        <family val="2"/>
        <charset val="238"/>
        <scheme val="minor"/>
      </rPr>
      <t xml:space="preserve"> 
- Wsparcie inwestycji związanych z tworzeniem, ulepszaniem lub rozbudową wszystkich rodzajów małej infrastrukturym, w tym inwestycje w energię odnawialną i w oszczędzanie energii,
- Wsparcie na badania i inwestycje związane z utrzymaniem, odbudową i poprawą stanu dziedzictwa kulturowego i pzyrodniczego wsi, krajobrazu wiejskiego i miejsc o wysokiej wartości przyrodniczej, w tym dotyczące powiązanych aspektów społeczno - gospodarczych oraz środków w zakresie świadomości środowiskowej,
 - Wsparcie inwestycji w tworzenie, ulepszanie i rozwijanie podstawowych usług lokalnych dla ludności wiejskiej, w tym rekreacji i kultury, i powiązanej infrastruktury,
Wsparcie na utworzenie i funk-cjonowanie krajowej sieci obszarów wiejskich.</t>
    </r>
  </si>
  <si>
    <t>Szkolenia (6), spotkania (2)</t>
  </si>
  <si>
    <t>Podniesienie jakości wdrażania PROW; 
Informowanie społeczeństwa i potencjalnych beneficjentów o polityce rozwoju obszarów wiejskich i o możliwości finansowania</t>
  </si>
  <si>
    <t xml:space="preserve">Przygotowanie informacji poświęconej PROW 2014-2020 – zawarcie ogólnych informacji o PROW, możliwościach skorzystania z Programu, przebieg realizacji programu PROW, itp. 
Celami współpracy z mediami są: 
3. Usprawnienie przepływu informacji pomiędzy podmiotami zaangażowanymi we wdrażanie PROW 2014-2020 a potencjalnymi beneficjentami, ogółem społeczeństwa i przedstawicielami mediów. 
4. Zapewnienie zintegrowanego źródła informacji o PROW 2014-2020 w ramach zadań realizowanych przez różne instytucje jako przeciwdziałanie fragmentarycznego postrzegania Programu. </t>
  </si>
  <si>
    <r>
      <rPr>
        <b/>
        <sz val="9"/>
        <rFont val="Calibri"/>
        <family val="2"/>
        <charset val="238"/>
        <scheme val="minor"/>
      </rPr>
      <t xml:space="preserve">Zapewnienie pewnej, aktualnej i przejrzystej informacji o PROW 2014 - 2020 dla ogółu interesariuszy oraz promowanie Programu, jako instrumentu wspierającego rozwój rolnictwa i obszarów wiejskich w Polsce; </t>
    </r>
    <r>
      <rPr>
        <sz val="9"/>
        <rFont val="Calibri"/>
        <family val="2"/>
        <charset val="238"/>
        <scheme val="minor"/>
      </rPr>
      <t xml:space="preserve">
-zwiększenie poziomu wiedzy ogólnej i szczegółowej dotyczącej PROW 2014 -2020,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r>
  </si>
  <si>
    <t>Upowszechnianie wiedzy ogólnej i szczegółowej na temat PROW 2014-2020, rezultatów jego realizacji oraz informowanie o wkładzie UE w realizację PROW 2014-2020
Zapewnienie informacji o nowym okresie programowania 2021-2027</t>
  </si>
  <si>
    <t>Celem realizacji operacji jest przekazanie wiedzy potencjalnym beneficjentom nt. wszelkich warunków koniecznych do spełnienia w celu uzyskania pomocy na realizację zadań. Wzrost wiedzy wśród potencjalnych beneficjentów w zakresie wdrażania poszczególnych działań PROW 2014-2020, wymogów, jakie muszą one spełniać oraz systemu oceny, jakiemu będą podlegały.</t>
  </si>
  <si>
    <r>
      <rPr>
        <b/>
        <sz val="9"/>
        <rFont val="Calibri"/>
        <family val="2"/>
        <charset val="238"/>
        <scheme val="minor"/>
      </rPr>
      <t xml:space="preserve">Inwestycje w środki trwałe </t>
    </r>
    <r>
      <rPr>
        <sz val="9"/>
        <rFont val="Calibri"/>
        <family val="2"/>
        <charset val="238"/>
        <scheme val="minor"/>
      </rPr>
      <t xml:space="preserve">
-Wsparcie na inwestycje związane z rozwojem, modernizacją i dostosowaniem rolnictwa i leśnictwa,  
</t>
    </r>
    <r>
      <rPr>
        <b/>
        <sz val="9"/>
        <rFont val="Calibri"/>
        <family val="2"/>
        <charset val="238"/>
        <scheme val="minor"/>
      </rPr>
      <t>Podstawowe usługi i odnowa wsi na obszarach wiejskich</t>
    </r>
    <r>
      <rPr>
        <sz val="9"/>
        <rFont val="Calibri"/>
        <family val="2"/>
        <charset val="238"/>
        <scheme val="minor"/>
      </rPr>
      <t xml:space="preserve"> 
- Wsparcie inwestycji związanych z tworzeniem, ulepszaniem lub rozbudową wszystkich rodzajów małej infrastrukturym, w tym inwestycje w energię odnawialną i w oszczędzanie energii,
- Wsparcie na badania i inwestycje związane z utrzymaniem, odbudową i poprawą stanu dziedzictwa kulturowego i pzyrodniczego wsi, krajobrazu wiejskiego i miejsc o wysokiej wartości przyrodniczej, w tym dotyczące powiązanych aspektów społeczno - gospodarczych oraz środków w zakresie świadomości środowiskowej,
 - Wsparcie inwestycji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xml:space="preserve">
- Wsparcie na wdrażanie operacji w ramach strategii rozwoju lokalnego kierowanego przez społeczność,
- Przygotowanie i realizacja działań w zakresie współpracy z lokalną grupą działania,
- Wsparcie na rzecz kosztów bieżących i aktywizacji</t>
    </r>
  </si>
  <si>
    <r>
      <rPr>
        <b/>
        <sz val="9"/>
        <rFont val="Calibri"/>
        <family val="2"/>
        <charset val="238"/>
        <scheme val="minor"/>
      </rPr>
      <t xml:space="preserve">Inwestycje w środki trwałe </t>
    </r>
    <r>
      <rPr>
        <sz val="9"/>
        <rFont val="Calibri"/>
        <family val="2"/>
        <charset val="238"/>
        <scheme val="minor"/>
      </rPr>
      <t xml:space="preserve">
-Wsparcie na inwestycje związane z rozwojem, modernizacją i dostosowywaniem rolnictwa i leśnictwa, 
 </t>
    </r>
    <r>
      <rPr>
        <b/>
        <sz val="9"/>
        <rFont val="Calibri"/>
        <family val="2"/>
        <charset val="238"/>
        <scheme val="minor"/>
      </rPr>
      <t>Podstawowe usługi i odnowa wsi na obszarach wiejskich</t>
    </r>
    <r>
      <rPr>
        <sz val="9"/>
        <rFont val="Calibri"/>
        <family val="2"/>
        <charset val="238"/>
        <scheme val="minor"/>
      </rPr>
      <t xml:space="preserve"> 
- Wsparcie inwestycji związanych z tworzeniem, ulepszaniem lub rozbudową wszystkich rodzajów małej infrastrukturym, w tym inwestycje w energię odnawialną i w oszczędzanie energii,
- Wsparcie na badania i inwestycje związane z utrzymaniem, odbudową i poprawą stanu dziedzictwa kulturowego i pzyrodniczego wsi, krajobrazu wiejskiego i miejsc o wysokiej wartości przyrodniczej, w tym dotyczące powiązanych aspektów społeczno - gospodarczych oraz środków w zakresie świadomości środowiskowej,
 - Wsparcie inwestycji w tworzenie, ulepszanie i rozwijanie podstawowych usług lokalnych dla ludności wiejskiej, w tym rekreacji i kultury, i powiązanej infrastruktury,
</t>
    </r>
    <r>
      <rPr>
        <b/>
        <sz val="9"/>
        <rFont val="Calibri"/>
        <family val="2"/>
        <charset val="238"/>
        <scheme val="minor"/>
      </rPr>
      <t xml:space="preserve"> Wsparcie na rozwój lokalny kierowany przez społeczność w ramach LEADER </t>
    </r>
    <r>
      <rPr>
        <sz val="9"/>
        <rFont val="Calibri"/>
        <family val="2"/>
        <charset val="238"/>
        <scheme val="minor"/>
      </rPr>
      <t xml:space="preserve">
- Wsparcie na wdrażanie operacji w ramach strategii lokalnego rozwoju kierowanego przez społeczność,
- Przygotowanie i realizacja działań w zakresie współpracy z lokalną grupą działania,
- Wsparcie na rzecz kosztów bieżących i aktywizacji</t>
    </r>
  </si>
  <si>
    <r>
      <rPr>
        <b/>
        <sz val="9"/>
        <rFont val="Calibri"/>
        <family val="2"/>
        <charset val="238"/>
        <scheme val="minor"/>
      </rPr>
      <t>Inwestycje w środki trwałe</t>
    </r>
    <r>
      <rPr>
        <sz val="9"/>
        <rFont val="Calibri"/>
        <family val="2"/>
        <charset val="238"/>
        <scheme val="minor"/>
      </rPr>
      <t xml:space="preserve"> 
-Wsparcie na inwestycje związane z rozwojem, modernizacją i dostosowaniem rolnictwa i leśnictwa,  
</t>
    </r>
    <r>
      <rPr>
        <b/>
        <sz val="9"/>
        <rFont val="Calibri"/>
        <family val="2"/>
        <charset val="238"/>
        <scheme val="minor"/>
      </rPr>
      <t>Podstawowe usługi i odnowa wsi na obszarach wiejskich</t>
    </r>
    <r>
      <rPr>
        <sz val="9"/>
        <rFont val="Calibri"/>
        <family val="2"/>
        <charset val="238"/>
        <scheme val="minor"/>
      </rPr>
      <t xml:space="preserve">
- Wsparcie inwestycji związanych z tworzeniem, ulepszaniem lub rozbudową wszystkich rodzajów małej infrastrukturym, w tym inwestycje w energię odnawialną i w oszczędzanie energii,
- Wsparcie na badania i inwestycje związane z utrzymaniem, odbudową i poprawą stanu dziedzictwa kulturowego i pzyrodniczego wsi, krajobrazu wiejskiego i miejsc o wysokiej wartości przyrodniczej, w tym dotyczące powiązanych aspektów społeczno - gospodarczych oraz środków w zakresie świadomości środowiskowej,
 - Wsparcie inwestycji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xml:space="preserve">
-Wsparcie na wdrażanie operacji w ramach strategii rozwoju lokalnego kierowanego przez społeczność,
- Przygotowanie i realizacja działań w zakresie współpracy z lokalną grupą działania,
- Wsparcie na rzecz kosztów bieżących i aktywizacji</t>
    </r>
  </si>
  <si>
    <r>
      <rPr>
        <b/>
        <sz val="9"/>
        <rFont val="Calibri"/>
        <family val="2"/>
        <charset val="238"/>
        <scheme val="minor"/>
      </rPr>
      <t xml:space="preserve">Inwestycje w środki trwałe </t>
    </r>
    <r>
      <rPr>
        <sz val="9"/>
        <rFont val="Calibri"/>
        <family val="2"/>
        <charset val="238"/>
        <scheme val="minor"/>
      </rPr>
      <t xml:space="preserve">
-Wsparcie na inwestycje związane z rozwojem, modernizacją i dostosowywaniem rolnictwa i leśnictwa,  
</t>
    </r>
    <r>
      <rPr>
        <b/>
        <sz val="9"/>
        <rFont val="Calibri"/>
        <family val="2"/>
        <charset val="238"/>
        <scheme val="minor"/>
      </rPr>
      <t>Podstawowe usługi i odnowa wsi na obszarach wiejskich</t>
    </r>
    <r>
      <rPr>
        <sz val="9"/>
        <rFont val="Calibri"/>
        <family val="2"/>
        <charset val="238"/>
        <scheme val="minor"/>
      </rPr>
      <t xml:space="preserve">
- Wsparcie inwestycji związanych z tworzeniem, ulepszaniem lub rozbudową wszystkich rodzajów małej infrastruktury, w tym inwestycji w energię odnawialną i w oszczędzanie energii,
- Wsparcie na badania i inwestycje związane z utrzymaniem, odbudową i poprawą stanu dziedzictwa kulturowego i pzyrodniczego wsi, krajobrazu wiejskiego i miejsc o wysokiej wartości przyrodniczej, w tym dotyczące powiązanych aspektów społeczno - gospodarczych oraz środków w zakresie świadomości środowiskowej,
 - Wsparcie inwestycji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xml:space="preserve">
- Wsparcie na wdrażanie operacji w ramach strategii rozwoju lokalnego kierowanego przez społeczność,
- Przygotowanie i realizacja działań w zakresie współpracy z lokalną grupą działania,
- Wsparcie na rzecz kosztów bieżących i aktywizacji</t>
    </r>
  </si>
  <si>
    <r>
      <rPr>
        <b/>
        <sz val="9"/>
        <rFont val="Calibri"/>
        <family val="2"/>
        <charset val="238"/>
        <scheme val="minor"/>
      </rPr>
      <t>Inwestycje w środki trwałe</t>
    </r>
    <r>
      <rPr>
        <sz val="9"/>
        <rFont val="Calibri"/>
        <family val="2"/>
        <charset val="238"/>
        <scheme val="minor"/>
      </rPr>
      <t xml:space="preserve"> 
-Wsparcie na inwestycje związane z rozwojem, modernizacją i dostosowaniem rolnictwa i leśnictwa,  
</t>
    </r>
    <r>
      <rPr>
        <b/>
        <sz val="9"/>
        <rFont val="Calibri"/>
        <family val="2"/>
        <charset val="238"/>
        <scheme val="minor"/>
      </rPr>
      <t>Podstawowe usługi i odnowa wsi na obszarach wiejskich</t>
    </r>
    <r>
      <rPr>
        <sz val="9"/>
        <rFont val="Calibri"/>
        <family val="2"/>
        <charset val="238"/>
        <scheme val="minor"/>
      </rPr>
      <t xml:space="preserve">
- Wsparcie inwestycji związanych z tworzeniem, ulepszaniem lub rozbudową wszystkich rodzajów małej infrastrukturym, w tym inwestycje w energię odnawialną i w oszczędzanie energii,
- Wsparcie na badania i inwestycje związane z utrzymaniem, odbudową i poprawą stanu dziedzictwa kulturowego i pzyrodniczego wsi, krajobrazu wiejskiego i miejsc o wysokiej wartości przyrodniczej, w tym dotyczące powiązanych aspektów społeczno - gospodarczych oraz środków w zakresie świadomości środowiskowej,
 - Wsparcie inwestycji w tworzenie, ulepszanie i rozwijanie podstawowych usług lokalnych dla ludności wiejskiej, w tym rekreacji i kultury, i powiązanej infrastruktury,
</t>
    </r>
    <r>
      <rPr>
        <b/>
        <sz val="9"/>
        <rFont val="Calibri"/>
        <family val="2"/>
        <charset val="238"/>
        <scheme val="minor"/>
      </rPr>
      <t xml:space="preserve"> Wsparcie na rozwój lokalny kierowany przez społeczność w ramach LEADER </t>
    </r>
    <r>
      <rPr>
        <sz val="9"/>
        <rFont val="Calibri"/>
        <family val="2"/>
        <charset val="238"/>
        <scheme val="minor"/>
      </rPr>
      <t xml:space="preserve">
- Wsparcie na wdrażanie operacji w ramach strategii rozwoju lokalnego kierowanego przez społeczność,
- Przygotowanie i realizacja działań w zakresie współpracy z lokalną grupą działania,
- Wsparcie na rzecz kosztów bieżących i aktywizację</t>
    </r>
  </si>
  <si>
    <t>Spotkania informacyjno-konsultacyjne/szkolenia dla beneficjentów/potencjalnych beneficjentów w ramach PROW 2014-2020</t>
  </si>
  <si>
    <r>
      <rPr>
        <b/>
        <sz val="9"/>
        <rFont val="Calibri"/>
        <family val="2"/>
        <charset val="238"/>
        <scheme val="minor"/>
      </rPr>
      <t>Inwestycje w środki trwałe</t>
    </r>
    <r>
      <rPr>
        <sz val="9"/>
        <rFont val="Calibri"/>
        <family val="2"/>
        <charset val="238"/>
        <scheme val="minor"/>
      </rPr>
      <t xml:space="preserve">
- Wsparcie na inwestycje w infrastrukturę związane z rozwojem, modernizacją i dostosowywaniem sektora leśnego,
</t>
    </r>
    <r>
      <rPr>
        <b/>
        <sz val="9"/>
        <rFont val="Calibri"/>
        <family val="2"/>
        <charset val="238"/>
        <scheme val="minor"/>
      </rPr>
      <t>Podstawowe usługi i odnowa wsi na obszarach wiejskich</t>
    </r>
    <r>
      <rPr>
        <sz val="9"/>
        <rFont val="Calibri"/>
        <family val="2"/>
        <charset val="238"/>
        <scheme val="minor"/>
      </rPr>
      <t xml:space="preserve">
- Wsparcie inwestycji związanych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inwestycji w tworzenie, ulepszanie i rozwijanie podstawowych usług lokalnych dla ludności wiejskiej, w tym rekreacji i kultury, i powiązanej infrastruktury,
</t>
    </r>
    <r>
      <rPr>
        <b/>
        <sz val="9"/>
        <rFont val="Calibri"/>
        <family val="2"/>
        <charset val="238"/>
        <scheme val="minor"/>
      </rPr>
      <t>Wsparcie na rozwój lokalny kierowany przez społeczność w ramach LEADER</t>
    </r>
    <r>
      <rPr>
        <sz val="9"/>
        <rFont val="Calibri"/>
        <family val="2"/>
        <charset val="238"/>
        <scheme val="minor"/>
      </rPr>
      <t xml:space="preserve">
- Wsparcie na wdrażanie operacji w ramach strategii lokalnego rozwoju kierowanego przez społeczność,
- Przygotowanie i realizacja działań w zakresie współpracy z lokalną grupą działania.</t>
    </r>
  </si>
  <si>
    <t>Podniesienie jakości wdrażania PROW
Informowanie społeczeństwa i potencjalnych beneficjentów o polityce rozwoju obszarów wiejskich i o możliwościach finansowania</t>
  </si>
  <si>
    <r>
      <rPr>
        <b/>
        <sz val="9"/>
        <rFont val="Calibri"/>
        <family val="2"/>
        <charset val="238"/>
        <scheme val="minor"/>
      </rPr>
      <t xml:space="preserve">Zapewnienie pewnej, aktualnej i przejrzystej informacji o PROW 2014-2020 dla ogółu interesariuszy oraz promowanie Programu, jako instrumentu wspierającego rozwój rolnictwa i obszarów wiejskich w Polsce
Budowanie pozytywnego wizerunku wsi jako miejsca zamieszkania </t>
    </r>
    <r>
      <rPr>
        <sz val="9"/>
        <rFont val="Calibri"/>
        <family val="2"/>
        <charset val="238"/>
        <scheme val="minor"/>
      </rPr>
      <t xml:space="preserve">
-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uwidocznienie roli Wspólnoty we współfinansowaniu rozwoju obszarów wiejskich w Polsce
- zbudowanie i utrzymanie wysokiej rozpoznawalności EFRROW i PROW 2014-2020 na tle innych programów oraz funduszy europejskich,
- zmiana w świadomości mieszkańców kraju funkcjonowania PROW jako programu głównie lub wyłącznie wspierającego rolników/rolnictwo</t>
    </r>
  </si>
  <si>
    <r>
      <rPr>
        <b/>
        <sz val="9"/>
        <rFont val="Calibri"/>
        <family val="2"/>
        <charset val="238"/>
        <scheme val="minor"/>
      </rPr>
      <t>Inwestycje w środki trwałe</t>
    </r>
    <r>
      <rPr>
        <sz val="9"/>
        <rFont val="Calibri"/>
        <family val="2"/>
        <charset val="238"/>
        <scheme val="minor"/>
      </rPr>
      <t xml:space="preserve">
- Wsparcie na inwestycje związane z rozwojem, modernizacją i dostosowywaniem rolnictwa i leśnictwa,
</t>
    </r>
    <r>
      <rPr>
        <b/>
        <sz val="9"/>
        <rFont val="Calibri"/>
        <family val="2"/>
        <charset val="238"/>
        <scheme val="minor"/>
      </rPr>
      <t>Podstawowe usługi i odnowa wsi na obszarach wiejskich</t>
    </r>
    <r>
      <rPr>
        <sz val="9"/>
        <rFont val="Calibri"/>
        <family val="2"/>
        <charset val="238"/>
        <scheme val="minor"/>
      </rPr>
      <t xml:space="preserve">
- Wsparcie inwestycji związanych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inwestycji w tworzenie, ulepszanie i rozwijanie podstawowych usług lokalnych dla ludności wiejskiej, w tym rekreacji i kultury, i powiązanej infrastruktury,
</t>
    </r>
    <r>
      <rPr>
        <b/>
        <sz val="9"/>
        <rFont val="Calibri"/>
        <family val="2"/>
        <charset val="238"/>
        <scheme val="minor"/>
      </rPr>
      <t>Wsparcie na rozwój lokalny kierowany przez społeczność w ramach LEADER</t>
    </r>
    <r>
      <rPr>
        <sz val="9"/>
        <rFont val="Calibri"/>
        <family val="2"/>
        <charset val="238"/>
        <scheme val="minor"/>
      </rPr>
      <t xml:space="preserve">
- Wsparcie na wdrażanie operacji w ramach strategii lokalnego rozwoju kierowanego przez społeczność,
- Przygotowanie i realizacja działań w zakresie współpracy z lokalną grupą działania.</t>
    </r>
  </si>
  <si>
    <r>
      <rPr>
        <b/>
        <sz val="9"/>
        <rFont val="Calibri"/>
        <family val="2"/>
        <charset val="238"/>
        <scheme val="minor"/>
      </rPr>
      <t>Zapewnienie pewnej, aktualnej i przejrzystej informacji o PROW 2014-2020 dla ogółu interesariuszy oraz promowanie Programu, jako instrumentu wspierającego rozwój rolnictwa i obszarów wiejskich w  Polsce
Budowanie pozytywnego wizerunku wsi jako miejsca zamieszkania.</t>
    </r>
    <r>
      <rPr>
        <sz val="9"/>
        <rFont val="Calibri"/>
        <family val="2"/>
        <charset val="238"/>
        <scheme val="minor"/>
      </rPr>
      <t xml:space="preserv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-uwidocznienie roli Wspólnoty we współfinansowaniu  rozwoju obszarów wiejskich w Polsce
-zbudowanie i utrzymanie wysokiej rozpoznawalności EFRROW i PROW 2014-2020 na tle innych programów oraz funduszy europejskich
-zmiana w świadomości mieszkańców  kraju funkcjonowania PROW jako programu głównie lub wyłącznie wspierającego rolników/rolnictwo </t>
    </r>
  </si>
  <si>
    <r>
      <t xml:space="preserve">Inwestycje w środki trwałe
Wsparcie na inwestycje w infrastrukturę związane z rozwojem, modernizacją i dostosowywaniem sektora leśnego
</t>
    </r>
    <r>
      <rPr>
        <b/>
        <sz val="9"/>
        <rFont val="Calibri"/>
        <family val="2"/>
        <charset val="238"/>
        <scheme val="minor"/>
      </rPr>
      <t>Podstawowe usługi i odnowa wsi na obszarach wiejskich</t>
    </r>
    <r>
      <rPr>
        <sz val="9"/>
        <rFont val="Calibri"/>
        <family val="2"/>
        <charset val="238"/>
        <scheme val="minor"/>
      </rPr>
      <t xml:space="preserve">
Wsparcie inwestycji związanych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inwestycji w tworzenie, ulepszanie i rozwijanie podstawowych  usług lokalnych dla ludności wiejskiej, w tym rekreacji i kultury, i powiązanej infrastruktury; 
</t>
    </r>
    <r>
      <rPr>
        <b/>
        <sz val="9"/>
        <rFont val="Calibri"/>
        <family val="2"/>
        <charset val="238"/>
        <scheme val="minor"/>
      </rPr>
      <t>Wsparcie na rozwój lokalny kierowany przez społeczność w ramach LEADER</t>
    </r>
    <r>
      <rPr>
        <sz val="9"/>
        <rFont val="Calibri"/>
        <family val="2"/>
        <charset val="238"/>
        <scheme val="minor"/>
      </rPr>
      <t xml:space="preserve">
Wsparcie przygotowawcze,
Wsparcie na wdrażanie operacji w ramach strategii lokalnego rozwoju kierowanego przez społeczność,
Przygotowanie i realizacja działań w zakresie współpracy z lokalną grupą działania
- Wsparcie na rzecz kosztów bieżących i aktywizacji
Wsparcie na utworzenie i funkcjonowanie krajowej sieci obszarów wiejskich.</t>
    </r>
  </si>
  <si>
    <t>audycje telewizyjne
audycje radiowe</t>
  </si>
  <si>
    <t>13
2</t>
  </si>
  <si>
    <r>
      <rPr>
        <b/>
        <sz val="9"/>
        <rFont val="Calibri"/>
        <family val="2"/>
        <charset val="238"/>
        <scheme val="minor"/>
      </rPr>
      <t>Inwestycje w środki trwałe</t>
    </r>
    <r>
      <rPr>
        <sz val="9"/>
        <rFont val="Calibri"/>
        <family val="2"/>
        <charset val="238"/>
        <scheme val="minor"/>
      </rPr>
      <t xml:space="preserve">
 Wsparcie na inwestycje w infrastrukturę związane z rozwojem, modernizacją i dostosowywaniem sektora leśnego; 
</t>
    </r>
    <r>
      <rPr>
        <b/>
        <sz val="9"/>
        <rFont val="Calibri"/>
        <family val="2"/>
        <charset val="238"/>
        <scheme val="minor"/>
      </rPr>
      <t>Podstawowe usługi i odnowa wsi na obszarach wiejskich</t>
    </r>
    <r>
      <rPr>
        <sz val="9"/>
        <rFont val="Calibri"/>
        <family val="2"/>
        <charset val="238"/>
        <scheme val="minor"/>
      </rPr>
      <t xml:space="preserve">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t>
    </r>
    <r>
      <rPr>
        <b/>
        <sz val="9"/>
        <rFont val="Calibri"/>
        <family val="2"/>
        <charset val="238"/>
        <scheme val="minor"/>
      </rPr>
      <t>Wsparcie na rozwój lokalny kierowany przez społeczność w ramach LEADER</t>
    </r>
    <r>
      <rPr>
        <sz val="9"/>
        <rFont val="Calibri"/>
        <family val="2"/>
        <charset val="238"/>
        <scheme val="minor"/>
      </rPr>
      <t xml:space="preserve">
-Wsparcie przygotowawcze
-Wsparcie na realizację operacji w ramach strategii lokalnego rozwoju kierowanego przez społeczność
-Przygotowanie i realizacja działań w zakresie współpracy z lokalną grupą działania
- Wsparcie na rzecz kosztów bieżących i aktywizacji
Wsparcie na utworzenie i funkcjonowanie krajowej sieci obszarów wiejskich.</t>
    </r>
  </si>
  <si>
    <r>
      <rPr>
        <b/>
        <sz val="9"/>
        <rFont val="Calibri"/>
        <family val="2"/>
        <charset val="238"/>
        <scheme val="minor"/>
      </rPr>
      <t xml:space="preserve">Zapewnienie pewnej, aktualnej i przejrzystej informacji o PROW 2014-2020 dla ogółu interesariuszy oraz promowanie Programu, jako instrumentu wspierającego rozwój rolnictwa i obszarów wiejskich w Polsce. 
</t>
    </r>
    <r>
      <rPr>
        <sz val="9"/>
        <rFont val="Calibri"/>
        <family val="2"/>
        <charset val="238"/>
        <scheme val="minor"/>
      </rPr>
      <t xml:space="preserve">-zwiększenie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-uwidocznienie roli Wspólnoty we współfinansowaniu rozwoju obszarów wiejskich w Polsce
-zbudowanie i utrzymanie wysokiej rozpoznawalności EFRROW i PROW 2014-2020 na tle innych programów oraz funduszy europejskich
-zmiana w świadomości mieszkańców kraju funkcjonowania PROW jako programu głównie lub wyłącznie wspierającego rolników/rolnictwo
</t>
    </r>
  </si>
  <si>
    <r>
      <rPr>
        <b/>
        <sz val="9"/>
        <rFont val="Calibri"/>
        <family val="2"/>
        <charset val="238"/>
        <scheme val="minor"/>
      </rPr>
      <t>Inwestycje w środki trwałe</t>
    </r>
    <r>
      <rPr>
        <sz val="9"/>
        <rFont val="Calibri"/>
        <family val="2"/>
        <charset val="238"/>
        <scheme val="minor"/>
      </rPr>
      <t xml:space="preserve">
- Wsparcie na inwestycje w infrastrukturę związane z rozwojem, modernizacją i dostosowywaniem rolnictwa i leśnictwa,
</t>
    </r>
    <r>
      <rPr>
        <b/>
        <sz val="9"/>
        <rFont val="Calibri"/>
        <family val="2"/>
        <charset val="238"/>
        <scheme val="minor"/>
      </rPr>
      <t xml:space="preserve"> Podstawowe usługi i odnowa wsi na obszarach wiejskich</t>
    </r>
    <r>
      <rPr>
        <sz val="9"/>
        <rFont val="Calibri"/>
        <family val="2"/>
        <charset val="238"/>
        <scheme val="minor"/>
      </rPr>
      <t xml:space="preserve"> 
- Wsparcie inwestycji związanych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 gospodarczych oraz środków w zakresie świadomości środowiskowej 
- Wsparcie inwestycji w tworzenie, ulepszanie i rozwijanie podstawowych usług lokalnych dla ludności wiejskiej, w tym rekreacji, kultury, i powiązanej infrastruktury 
</t>
    </r>
    <r>
      <rPr>
        <b/>
        <sz val="9"/>
        <rFont val="Calibri"/>
        <family val="2"/>
        <charset val="238"/>
        <scheme val="minor"/>
      </rPr>
      <t xml:space="preserve"> Wsparcie na rozwój lokalny kierowany przez społeczność w ramach LEADER</t>
    </r>
    <r>
      <rPr>
        <sz val="9"/>
        <rFont val="Calibri"/>
        <family val="2"/>
        <charset val="238"/>
        <scheme val="minor"/>
      </rPr>
      <t xml:space="preserve"> 
Wsparcie przygotowawcze,
Wsparcie na wdrażanie operacji w ramach strategii lokalnego rozwoju kierowanego przez społeczność,
Przygotowanie i realizacja działań w zakresie współpracy z lokalną grupą działania
- Wsparcie na rzecz kosztów bieżących i aktywizacji
Wsparcie na utworzenie i funkcjonowanie krajowej sieci obszarów wiejskich.</t>
    </r>
  </si>
  <si>
    <t>liczba wydawnictw-Materiał informacyjny mapa</t>
  </si>
  <si>
    <r>
      <rPr>
        <b/>
        <sz val="9"/>
        <rFont val="Calibri"/>
        <family val="2"/>
        <charset val="238"/>
        <scheme val="minor"/>
      </rPr>
      <t>Zapewnienie pewnej, aktualnej i przejrzystej informacji o PROW 2014-2020 dla ogółu interesariuszy oraz promowanie Programu, jako instrumentu wspierającego rozwój rolnictwa i obszarów wiejskich w  Polsce
Budowanie pozytywnego wizerunku wsi jako miejsca zamieszkania.
-</t>
    </r>
    <r>
      <rPr>
        <sz val="9"/>
        <rFont val="Calibri"/>
        <family val="2"/>
        <charset val="238"/>
        <scheme val="minor"/>
      </rPr>
      <t xml:space="preserve">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-uwidocznienie roli Wspólnoty we współfinansowaniu  rozwoju obszarów wiejskich w Polsce
-zbudowanie i utrzymanie wysokiej rozpoznawalności EFRROW i PROW 2014-2020 na tle innych programów oraz funduszy europejskich
-zmiana w świadomości mieszkańców  kraju funkcjonowania PROW jako programu głównie lub wyłącznie wspierającego rolników/rolnictwo </t>
    </r>
  </si>
  <si>
    <r>
      <rPr>
        <b/>
        <sz val="9"/>
        <rFont val="Calibri"/>
        <family val="2"/>
        <charset val="238"/>
        <scheme val="minor"/>
      </rPr>
      <t>Inwestycje w środki trwałe</t>
    </r>
    <r>
      <rPr>
        <sz val="9"/>
        <rFont val="Calibri"/>
        <family val="2"/>
        <charset val="238"/>
        <scheme val="minor"/>
      </rPr>
      <t xml:space="preserve">
 Wsparcie na inwestycje w infrastrukturę związane z rozwojem, modernizacją i dostosowywaniem rolnictwa i leśnictwa
</t>
    </r>
    <r>
      <rPr>
        <b/>
        <sz val="9"/>
        <rFont val="Calibri"/>
        <family val="2"/>
        <charset val="238"/>
        <scheme val="minor"/>
      </rPr>
      <t>Podstawowe usługi i odnowa wsi na obszarach wiejskich</t>
    </r>
    <r>
      <rPr>
        <sz val="9"/>
        <rFont val="Calibri"/>
        <family val="2"/>
        <charset val="238"/>
        <scheme val="minor"/>
      </rPr>
      <t xml:space="preserve">
Wsparcie inwestycji związanych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inwestycji w tworzenie, ulepszanie i rozwijanie podstawowych usług lokalnych dla ludności wiejskiej, w tym rekreacji i kultury, i powiązanej infrastruktury; 
</t>
    </r>
    <r>
      <rPr>
        <b/>
        <sz val="9"/>
        <rFont val="Calibri"/>
        <family val="2"/>
        <charset val="238"/>
        <scheme val="minor"/>
      </rPr>
      <t>Wsparcie na rozwój lokalny kierowany przez społeczność w ramach LEADER</t>
    </r>
    <r>
      <rPr>
        <sz val="9"/>
        <rFont val="Calibri"/>
        <family val="2"/>
        <charset val="238"/>
        <scheme val="minor"/>
      </rPr>
      <t xml:space="preserve">
-Wsparcie przygotowawcze
Wsparcie na wdrażanie operacji w ramach strategii lokalnego rozwoju kierowanego przez społeczność
Przygotowanie i realizacja działań w zakresie współpracy z lokalną grupą działania
Wsparcie na rzecz kosztów bieżących i aktywizacji
Wsparcie na utworzenie i funkcjonowanie krajowej sieci obszarów wiejskich.</t>
    </r>
  </si>
  <si>
    <t>20
2520</t>
  </si>
  <si>
    <t xml:space="preserve"> Upowszechnianie wiedzy ogólnej i szczegółowej na temat PROW 2014-2020, rezultatów jego realizacji oraz informowanie o wkładzie UE w realizację PROW 2014-2020,
Zapewnienie odpowiedniej wizualizacji PROW 2014-2020</t>
  </si>
  <si>
    <r>
      <rPr>
        <b/>
        <sz val="9"/>
        <rFont val="Calibri"/>
        <family val="2"/>
        <charset val="238"/>
        <scheme val="minor"/>
      </rPr>
      <t>Inwestycje w środki trwałe</t>
    </r>
    <r>
      <rPr>
        <sz val="9"/>
        <rFont val="Calibri"/>
        <family val="2"/>
        <charset val="238"/>
        <scheme val="minor"/>
      </rPr>
      <t xml:space="preserve">
 Wsparcie na inwestycje w infrastrukturę związane z rozwojem, modernizacją i dostosowywaniem rolnictwa i leśnictwa
</t>
    </r>
    <r>
      <rPr>
        <b/>
        <sz val="9"/>
        <rFont val="Calibri"/>
        <family val="2"/>
        <charset val="238"/>
        <scheme val="minor"/>
      </rPr>
      <t xml:space="preserve">Podstawowe usługi i odnowa wsi na obszarach wiejskich
</t>
    </r>
    <r>
      <rPr>
        <sz val="9"/>
        <rFont val="Calibri"/>
        <family val="2"/>
        <charset val="238"/>
        <scheme val="minor"/>
      </rPr>
      <t xml:space="preserve">Wsparcie inwestycji związanych z tworzeniem, ulepszaniem lub rozbudową wszystkich rodzajów małej infrastrukury,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inwestycji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xml:space="preserve">-Wsparcie przygotowawcze 
Wsparcie na wdrażanie operacji w ramach strategii lokalnego rozwoju kierowanego przez społeczność 
Przygotowanie i realizacja działań w zakresie współpracy z lokalną grupą działania
Wsparcie na rzecz kosztów bieżących i aktywizacji
Wsparcie na utworzenie i funkcjonowanie krajowej sieci obszarów wiejskich. </t>
    </r>
  </si>
  <si>
    <t>Udzielone konsultacje w punkcie informacyjnym PROW 2014-2020
materiały promocyjne</t>
  </si>
  <si>
    <t>min. 3 tygodniowo
2960</t>
  </si>
  <si>
    <r>
      <rPr>
        <b/>
        <sz val="9"/>
        <rFont val="Calibri"/>
        <family val="2"/>
        <charset val="238"/>
        <scheme val="minor"/>
      </rPr>
      <t>Inwestycje w środki trwałe</t>
    </r>
    <r>
      <rPr>
        <sz val="9"/>
        <rFont val="Calibri"/>
        <family val="2"/>
        <charset val="238"/>
        <scheme val="minor"/>
      </rPr>
      <t xml:space="preserve">
Wsparcie na inwestycje w infrastrukturę związane z rozwojem, modernizacją i dostosowywaniem rolnictwa i leśnictwa
</t>
    </r>
    <r>
      <rPr>
        <b/>
        <sz val="9"/>
        <rFont val="Calibri"/>
        <family val="2"/>
        <charset val="238"/>
        <scheme val="minor"/>
      </rPr>
      <t>Podstawowe usługi i odnowa wsi na obszarach wiejskich</t>
    </r>
    <r>
      <rPr>
        <sz val="9"/>
        <rFont val="Calibri"/>
        <family val="2"/>
        <charset val="238"/>
        <scheme val="minor"/>
      </rPr>
      <t xml:space="preserve">
Wsparcie inwestycji związanych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inwestycji w tworzenie, ulepszanie i rozwijanie podstawowych usług lokalnych dla ludności wiejskiej, w tym rekreacji i kultury, i powiązanej infrastruktury; 
</t>
    </r>
    <r>
      <rPr>
        <b/>
        <sz val="9"/>
        <rFont val="Calibri"/>
        <family val="2"/>
        <charset val="238"/>
        <scheme val="minor"/>
      </rPr>
      <t>Wsparcie na rozwój lokalny kierowany przez społeczność w ramach LEADE</t>
    </r>
    <r>
      <rPr>
        <sz val="9"/>
        <rFont val="Calibri"/>
        <family val="2"/>
        <charset val="238"/>
        <scheme val="minor"/>
      </rPr>
      <t>R
-Wsparcie przygotowawcze
Wsparcie na wdrażanie operacji w ramach strategii lokalnego rozwoju kierowanego przez społeczność
Przygotowanie i realizacja działań w zakresie współpracy z lokalną grupą działania
Wsparcie na rzecz kosztów bieżących i aktywizacji
Wsparcie na utworzenie i funkcjonowanie krajowej sieci obszarów wiejskich.</t>
    </r>
  </si>
  <si>
    <r>
      <rPr>
        <b/>
        <sz val="9"/>
        <rFont val="Calibri"/>
        <family val="2"/>
        <charset val="238"/>
        <scheme val="minor"/>
      </rPr>
      <t xml:space="preserve">Zapewnienie pewnej, aktualnej i przejrzystej informacji o PROW 2014-2020 dla ogółu interesariuszy oraz promowanie Programu, jako instrumentu wspierającego rozwój rolnictwa i obszarów wiejskich w Polsce
</t>
    </r>
    <r>
      <rPr>
        <sz val="9"/>
        <rFont val="Calibri"/>
        <family val="2"/>
        <charset val="238"/>
        <scheme val="minor"/>
      </rPr>
      <t xml:space="preserv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-uwidocznienie roli Wspólnoty we współfinansowaniu rozwoju obszarów wiejskich w Polsce
-zbudowanie i utrzymanie wysokiej rozpoznawalności EFRROW i PROW 2014-2020 na tle innych programów oraz funduszy europejskich
-zmiana w świadomości mieszkańców kraju funkcjonowania PROW jako programu głównie lub wyłącznie wspierającego rolników/rolnictwo
</t>
    </r>
  </si>
  <si>
    <r>
      <t>Zapewnienie pewnej, aktualnej i przejrzystej informacji o PROW 2014-2020 dla ogółu interesariuszy oraz promowanie Programu, jako instrumentu wspierającego rozwój rolnictwa i obszarów wiejskich w Polsce.        
 - z</t>
    </r>
    <r>
      <rPr>
        <sz val="9"/>
        <rFont val="Calibri"/>
        <family val="2"/>
        <charset val="238"/>
      </rPr>
      <t>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uwidocznienie roli Wspólnoty we współfinansowaniu rozwoju obszarów wiejskich w Polsce,                                        
 -zbudowanie i utrzymanie wysokiej rozpoznawalności EFRROW i PROW 2014-2020 na tle innych programów</t>
    </r>
    <r>
      <rPr>
        <b/>
        <sz val="9"/>
        <rFont val="Calibri"/>
        <family val="2"/>
        <charset val="238"/>
      </rPr>
      <t xml:space="preserve"> </t>
    </r>
    <r>
      <rPr>
        <sz val="9"/>
        <rFont val="Calibri"/>
        <family val="2"/>
        <charset val="238"/>
      </rPr>
      <t>oraz funduszy europejskich</t>
    </r>
  </si>
  <si>
    <r>
      <rPr>
        <b/>
        <sz val="9"/>
        <rFont val="Calibri"/>
        <family val="2"/>
        <charset val="238"/>
        <scheme val="minor"/>
      </rPr>
      <t xml:space="preserve">Inwestycje w środki trwałe: 
</t>
    </r>
    <r>
      <rPr>
        <sz val="9"/>
        <rFont val="Calibri"/>
        <family val="2"/>
        <charset val="238"/>
        <scheme val="minor"/>
      </rPr>
      <t xml:space="preserve">-Wsparcie na inwestycje związane z rozwojem, modernizacją i dostosowywaniem rolnictwa i leśnictwa                               
  </t>
    </r>
    <r>
      <rPr>
        <b/>
        <sz val="9"/>
        <rFont val="Calibri"/>
        <family val="2"/>
        <charset val="238"/>
        <scheme val="minor"/>
      </rPr>
      <t xml:space="preserve">Podstawowe usługi i odnowa wsi na obszarach wiejskich:
 </t>
    </r>
    <r>
      <rPr>
        <sz val="9"/>
        <rFont val="Calibri"/>
        <family val="2"/>
        <charset val="238"/>
        <scheme val="minor"/>
      </rPr>
      <t xml:space="preserve">- Wsparcie inwestycji związanych z tworzeniem, ulepszaniem lub rozbudową wszystkich rodzajów małej infrastruktury, w tym inwestycje w energię odnawialną i w osczędzanie energii,                  
</t>
    </r>
    <r>
      <rPr>
        <b/>
        <sz val="9"/>
        <rFont val="Calibri"/>
        <family val="2"/>
        <charset val="238"/>
        <scheme val="minor"/>
      </rPr>
      <t xml:space="preserve">Wsparcie na rozwój lokalny kierowany przez społeczność w ramach LEADER:
</t>
    </r>
    <r>
      <rPr>
        <sz val="9"/>
        <rFont val="Calibri"/>
        <family val="2"/>
        <charset val="238"/>
        <scheme val="minor"/>
      </rPr>
      <t xml:space="preserve"> - Wsparcie na  wdrażanie operacji w ramach strategii lokalnego rozwoju kierowanego przez społeczność,
 - Przygotowanie i realizacja działań w zakresie współpracy z lokalną grupą działania, </t>
    </r>
  </si>
  <si>
    <t>Podniesienie jakości wdrażania PROW.                
Informowanie społeczeństwa i potencjalnych beneficjentów o polityce rozwoju obszarów wiejskich i wsparciu finansowym.
Wspieranie innowacji w rolnictwie, produkcji żywności, leśnictwie i na obszarach wiejskich.</t>
  </si>
  <si>
    <r>
      <rPr>
        <b/>
        <sz val="9"/>
        <rFont val="Calibri"/>
        <family val="2"/>
        <charset val="238"/>
        <scheme val="minor"/>
      </rPr>
      <t xml:space="preserve">Inwestycje w środki trwałe: 
</t>
    </r>
    <r>
      <rPr>
        <sz val="9"/>
        <rFont val="Calibri"/>
        <family val="2"/>
        <charset val="238"/>
        <scheme val="minor"/>
      </rPr>
      <t xml:space="preserve">-Wsparcie na inwestycje związane z rozwojem, modernizacją i dostosowywaniem rolnictwa i leśnictwa                               
  </t>
    </r>
    <r>
      <rPr>
        <b/>
        <sz val="9"/>
        <rFont val="Calibri"/>
        <family val="2"/>
        <charset val="238"/>
        <scheme val="minor"/>
      </rPr>
      <t xml:space="preserve">Podstawowe usługi i odnowa wsi na obszarach wiejskich:
 </t>
    </r>
    <r>
      <rPr>
        <sz val="9"/>
        <rFont val="Calibri"/>
        <family val="2"/>
        <charset val="238"/>
        <scheme val="minor"/>
      </rPr>
      <t xml:space="preserve">- Wsparcie inwestycji związanych z tworzeniem, ulepszaniem lub rozbudową wszystkich rodzajów małej infrastruktury, w tym inwestycje w energię odnawialną i w osczędzanie energii,             
</t>
    </r>
    <r>
      <rPr>
        <b/>
        <sz val="9"/>
        <rFont val="Calibri"/>
        <family val="2"/>
        <charset val="238"/>
        <scheme val="minor"/>
      </rPr>
      <t xml:space="preserve">Wsparcie na rozwój lokalny kierowany przez społeczność w ramach LEADER:
</t>
    </r>
    <r>
      <rPr>
        <sz val="9"/>
        <rFont val="Calibri"/>
        <family val="2"/>
        <charset val="238"/>
        <scheme val="minor"/>
      </rPr>
      <t xml:space="preserve"> -Wsparcie na wdrażanie operacji w ramach strategii rozwoju lokalnego kierowanego przez społeczność,
 - Przygotowanie i realizacja działań w zakresie współpracy z lokalną grupą działania, </t>
    </r>
  </si>
  <si>
    <r>
      <t>Zapewnienie pewnej, aktualnej i przejrzystej informacji o PROW 2014-2020 dla ogółu interesariuszy oraz promowanie Programu, jako instrumentu wspierającego rozwój rolnictwa i obszarów wiejskich w Polsce.        
 - z</t>
    </r>
    <r>
      <rPr>
        <sz val="9"/>
        <rFont val="Calibri"/>
        <family val="2"/>
        <charset val="238"/>
      </rPr>
      <t>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uwidocznienie roli Wspólnoty we współfinansowaniu rozwoju obszarów wiejskich w Polsce,                                        
 -zbudowanie i utrzymanie wysokiej rozpoznawalności EFRROW i PROW 2014-2020 na tle innych programów</t>
    </r>
    <r>
      <rPr>
        <b/>
        <sz val="9"/>
        <rFont val="Calibri"/>
        <family val="2"/>
        <charset val="238"/>
      </rPr>
      <t xml:space="preserve"> </t>
    </r>
    <r>
      <rPr>
        <sz val="9"/>
        <rFont val="Calibri"/>
        <family val="2"/>
        <charset val="238"/>
      </rPr>
      <t xml:space="preserve">oraz funduszy europejskich,   </t>
    </r>
  </si>
  <si>
    <r>
      <t xml:space="preserve">Zapewnienie pewnej, aktualnej i przejrzystej informacji o PROW 2014-2020 dla ogółu interesariuszy oraz promowanie Programu, jako instrumentu wspierającego rozwój rolnictwa i obszarów wiejskich w Polsce.  </t>
    </r>
    <r>
      <rPr>
        <sz val="9"/>
        <rFont val="Calibri"/>
        <family val="2"/>
        <charset val="238"/>
      </rPr>
      <t xml:space="preserve">   
 - uwidocznienie roli Wspólnoty we współfinansowaniu rozwoju obszarów wiejskich w Polsce,                                        
 -zbudowanie i utrzymanie wysokiej rozpoznawalności EFRROW i PROW 2014-2020 na tle innych programów</t>
    </r>
    <r>
      <rPr>
        <b/>
        <sz val="9"/>
        <rFont val="Calibri"/>
        <family val="2"/>
        <charset val="238"/>
      </rPr>
      <t xml:space="preserve"> </t>
    </r>
    <r>
      <rPr>
        <sz val="9"/>
        <rFont val="Calibri"/>
        <family val="2"/>
        <charset val="238"/>
      </rPr>
      <t>oraz funduszy europejskich,   
-zmiana w świadomości mieszkańców kraju funkcjonowania PROW jako programu głównie lub wyłącznie wspierającego rolników/rolnictwo</t>
    </r>
  </si>
  <si>
    <r>
      <t xml:space="preserve">Zapewnienie pewnej, aktualnej i przejrzystej informacji o PROW 2014-2020 dla ogółu interesariuszy oraz promowanie Programu, jako instrumentu wspierającego rozwój rolnictwa i obszarów wiejskich w Polsce.
</t>
    </r>
    <r>
      <rPr>
        <sz val="9"/>
        <rFont val="Calibri"/>
        <family val="2"/>
        <charset val="238"/>
      </rPr>
      <t xml:space="preserve">-zwiększenie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t>
    </r>
    <r>
      <rPr>
        <b/>
        <sz val="9"/>
        <rFont val="Calibri"/>
        <family val="2"/>
        <charset val="238"/>
      </rPr>
      <t xml:space="preserve"> </t>
    </r>
    <r>
      <rPr>
        <sz val="9"/>
        <rFont val="Calibri"/>
        <family val="2"/>
        <charset val="238"/>
      </rPr>
      <t xml:space="preserve">   
 - uwidocznienie roli Wspólnoty we współfinansowaniu rozwoju obszarów wiejskich w Polsce,                                        
 -zbudowanie i utrzymanie wysokiej rozpoznawalności EFRROW i PROW 2014-2020 na tle innych programów</t>
    </r>
    <r>
      <rPr>
        <b/>
        <sz val="9"/>
        <rFont val="Calibri"/>
        <family val="2"/>
        <charset val="238"/>
      </rPr>
      <t xml:space="preserve"> </t>
    </r>
    <r>
      <rPr>
        <sz val="9"/>
        <rFont val="Calibri"/>
        <family val="2"/>
        <charset val="238"/>
      </rPr>
      <t xml:space="preserve">oraz funduszy europejskich,   
</t>
    </r>
  </si>
  <si>
    <r>
      <rPr>
        <b/>
        <sz val="9"/>
        <rFont val="Calibri"/>
        <family val="2"/>
        <charset val="238"/>
        <scheme val="minor"/>
      </rPr>
      <t xml:space="preserve">Inwestycje w środki trwałe: 
</t>
    </r>
    <r>
      <rPr>
        <sz val="9"/>
        <rFont val="Calibri"/>
        <family val="2"/>
        <charset val="238"/>
        <scheme val="minor"/>
      </rPr>
      <t xml:space="preserve">-Wsparcie inwestycji związanych z rozwojem, modernizacją i dostosowywaniem rolnictwa i leśnictwa                               
  </t>
    </r>
    <r>
      <rPr>
        <b/>
        <sz val="9"/>
        <rFont val="Calibri"/>
        <family val="2"/>
        <charset val="238"/>
        <scheme val="minor"/>
      </rPr>
      <t xml:space="preserve">Podstawowe usługi i odnowa wsi na obszarach wiejskich:
 </t>
    </r>
    <r>
      <rPr>
        <sz val="9"/>
        <rFont val="Calibri"/>
        <family val="2"/>
        <charset val="238"/>
        <scheme val="minor"/>
      </rPr>
      <t xml:space="preserve">- Wsparcie inwestycji związanych z tworzeniem, ulepszaniem lub rozbudową wszystkich rodzajów małej infrastruktury, w tym inwestycje w energię odnawialną i w osczędzanie energii,             
</t>
    </r>
    <r>
      <rPr>
        <b/>
        <sz val="9"/>
        <rFont val="Calibri"/>
        <family val="2"/>
        <charset val="238"/>
        <scheme val="minor"/>
      </rPr>
      <t xml:space="preserve">Wsparcie na rozwój lokalny kierowany przez społeczność w ramach LEADER:
</t>
    </r>
    <r>
      <rPr>
        <sz val="9"/>
        <rFont val="Calibri"/>
        <family val="2"/>
        <charset val="238"/>
        <scheme val="minor"/>
      </rPr>
      <t xml:space="preserve"> -Wsparcie na wdrażanie operacji w ramach strategii rozwoju lokalnego kierowanego przez społeczność,
 - Przygotowanie i realizacja działań w zakresie współpracy z lokalną grupą działania, </t>
    </r>
  </si>
  <si>
    <r>
      <t xml:space="preserve">Zapewnienie pewnej, aktualnej i przejrzystej informacji o PROW 2014-2020 dla ogółu interesariuszy oraz promowanie Programu, jako instrumentu wspierającego rozwój rolnictwa i obszarów wiejskich w Polsce.
</t>
    </r>
    <r>
      <rPr>
        <sz val="9"/>
        <rFont val="Calibri"/>
        <family val="2"/>
        <charset val="238"/>
      </rPr>
      <t xml:space="preserve">-zwiększenie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t>
    </r>
    <r>
      <rPr>
        <b/>
        <sz val="9"/>
        <rFont val="Calibri"/>
        <family val="2"/>
        <charset val="238"/>
      </rPr>
      <t xml:space="preserve"> </t>
    </r>
    <r>
      <rPr>
        <sz val="9"/>
        <rFont val="Calibri"/>
        <family val="2"/>
        <charset val="238"/>
      </rPr>
      <t xml:space="preserve">   
</t>
    </r>
  </si>
  <si>
    <t>Podniesienie jakości wdrażania PROW, 
Informowanie społeczeństwa i potencjalnych beneficjentów o polityce rozwoju obszarów wiejskich i wsparciu finansowym.</t>
  </si>
  <si>
    <r>
      <rPr>
        <b/>
        <sz val="9"/>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rFont val="Calibri"/>
        <family val="2"/>
        <charset val="238"/>
        <scheme val="minor"/>
      </rPr>
      <t xml:space="preserv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-uwidocznienie roli Wspólnoty we współfinansowaniu rozwoju obszarów wiejskich w Polsce.</t>
    </r>
  </si>
  <si>
    <r>
      <rPr>
        <b/>
        <sz val="9"/>
        <rFont val="Calibri"/>
        <family val="2"/>
        <charset val="238"/>
        <scheme val="minor"/>
      </rPr>
      <t xml:space="preserve">Podstawowe usługi i odnowa wsi na obszarach wiejskich: </t>
    </r>
    <r>
      <rPr>
        <sz val="9"/>
        <rFont val="Calibri"/>
        <family val="2"/>
        <charset val="238"/>
        <scheme val="minor"/>
      </rPr>
      <t xml:space="preserve">
Wsparcie inwestyce związanych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inwestycji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Wsparcie przygotowawcze
Wsparcie na wdrażanie operacji w ramach strategii lokalnego rozwoju kierowanego przez społeczność,
 Przygotowanie i realizacja działań w zakresie współpracy z lokalną grupą działania, 
Wsparcie na rzecz kosztów bieżących i aktywizacji</t>
    </r>
  </si>
  <si>
    <r>
      <rPr>
        <b/>
        <sz val="9"/>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rFont val="Calibri"/>
        <family val="2"/>
        <charset val="238"/>
        <scheme val="minor"/>
      </rPr>
      <t xml:space="preserv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-uwidocznienie roli Wspólnoty we współfinansowaniu rozwoju obszarów wiejskich w Polsce, 
-zbudowanie i utrzymanie wysokiej rozpoznawalności EFRROW i PROW 2014-2020 na tle innych programów oraz funduszy europejskich</t>
    </r>
  </si>
  <si>
    <r>
      <rPr>
        <b/>
        <sz val="9"/>
        <rFont val="Calibri"/>
        <family val="2"/>
        <charset val="238"/>
        <scheme val="minor"/>
      </rPr>
      <t xml:space="preserve">Podstawowe usługi i odnowa wsi na obszarach wiejskich: </t>
    </r>
    <r>
      <rPr>
        <sz val="9"/>
        <rFont val="Calibri"/>
        <family val="2"/>
        <charset val="238"/>
        <scheme val="minor"/>
      </rPr>
      <t xml:space="preserve">
Wsparcie inwestycji związanych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inwestycji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Wsparcie przygotowawcze 
Wsparcie na wdrażanie operacji w ramach strategii lokalnego rozwoju kierowanego przez społeczność, 
Przygotowanie i realizacja działań w zakresie współpracy z lokalną grupą działania,
Wsparcie na rzecz kosztów bieżących i aktywizacji</t>
    </r>
  </si>
  <si>
    <t>Liczba udzielonych konsultacji
Liczba kalendarzy</t>
  </si>
  <si>
    <t>3000
2500</t>
  </si>
  <si>
    <r>
      <rPr>
        <b/>
        <sz val="9"/>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rFont val="Calibri"/>
        <family val="2"/>
        <charset val="238"/>
        <scheme val="minor"/>
      </rPr>
      <t xml:space="preserve">
-uwidocznienie roli Wspólnoty we współfinansowaniu rozwoju obszarów wiejskich w Polsce, 
-zbudowanie i utrzymanie wysokiej rozpoznawalności EFRROW i PROW 2014-2020 na tle innych programów oraz funduszy europejskich, 
-zmiana w świadomości mieszkańców kraju funkcjonowania PROW jako programu głównie lub wyłącznie wspierającego rolników/rolnictwo</t>
    </r>
  </si>
  <si>
    <r>
      <rPr>
        <b/>
        <sz val="9"/>
        <rFont val="Calibri"/>
        <family val="2"/>
        <charset val="238"/>
        <scheme val="minor"/>
      </rPr>
      <t xml:space="preserve">Podstawowe usługi i odnowa wsi na obszarach wiejskich: </t>
    </r>
    <r>
      <rPr>
        <sz val="9"/>
        <rFont val="Calibri"/>
        <family val="2"/>
        <charset val="238"/>
        <scheme val="minor"/>
      </rPr>
      <t xml:space="preserve">
Wsparcie inwestycji związanych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inwestycji w tworzenie, ulepszanie i rozwijanie podstawowych usług lokalnych dla ludności wiejskiej, w tym rekreacji i kultury, i powiązanej infrastruktury, 
</t>
    </r>
    <r>
      <rPr>
        <b/>
        <sz val="9"/>
        <rFont val="Calibri"/>
        <family val="2"/>
        <charset val="238"/>
        <scheme val="minor"/>
      </rPr>
      <t>Wsparcie na rozwój lokalny kierowany przez społeczność w ramach LEADER:</t>
    </r>
    <r>
      <rPr>
        <sz val="9"/>
        <rFont val="Calibri"/>
        <family val="2"/>
        <charset val="238"/>
        <scheme val="minor"/>
      </rPr>
      <t xml:space="preserve"> 
Wsparcie przygotowawcze
Wsparcie na wdrażanie operacji w ramach strategii lokalnego rozwoju kierowanego przez społeczność, 
Przygotowanie i realizacja działań w zakresie współpracy z lokalną grupą działania, 
Wsparcie na rzecz kosztów bieżących i aktywizacji
</t>
    </r>
  </si>
  <si>
    <r>
      <rPr>
        <b/>
        <sz val="9"/>
        <rFont val="Calibri"/>
        <family val="2"/>
        <charset val="238"/>
        <scheme val="minor"/>
      </rPr>
      <t xml:space="preserve">Zapewnienie pewnej, aktualnej i przejrzystej informacji o PROW 2014-2020 dla ogółu interesariuszy oraz promowanie Programu, jako instrumentu wspierającego rozwój rolnictwa i obszarów wiejskich w Polsce, </t>
    </r>
    <r>
      <rPr>
        <sz val="9"/>
        <rFont val="Calibri"/>
        <family val="2"/>
        <charset val="238"/>
        <scheme val="minor"/>
      </rPr>
      <t xml:space="preserv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r>
  </si>
  <si>
    <r>
      <rPr>
        <b/>
        <sz val="9"/>
        <rFont val="Calibri"/>
        <family val="2"/>
        <charset val="238"/>
        <scheme val="minor"/>
      </rPr>
      <t xml:space="preserve">Wsparcie na rozwój lokalny kierowany przez społeczność w ramach LEADER: 
</t>
    </r>
    <r>
      <rPr>
        <sz val="9"/>
        <rFont val="Calibri"/>
        <family val="2"/>
        <charset val="238"/>
        <scheme val="minor"/>
      </rPr>
      <t>Wsparcie przygotowawcze
Wsparcie na wdrażanie operacji w ramach strategii lokalnego rozwoju kierowanego przez społeczność, 
Przygotowanie i realizacja działań w zakresie współpracy z lokalną grupą działania,
Wsparcie na rzecz kosztów bieżących</t>
    </r>
  </si>
  <si>
    <r>
      <rPr>
        <b/>
        <sz val="9"/>
        <rFont val="Calibri"/>
        <family val="2"/>
        <charset val="238"/>
        <scheme val="minor"/>
      </rPr>
      <t>Podstawowe usługi i odnowa wsi na obszarach wiejskich:</t>
    </r>
    <r>
      <rPr>
        <sz val="9"/>
        <rFont val="Calibri"/>
        <family val="2"/>
        <charset val="238"/>
        <scheme val="minor"/>
      </rPr>
      <t xml:space="preserve"> 
Wsparcie inwestycji związanych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inwestycji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xml:space="preserve">Wsparcie przygotowawcze
Wsparcie na wdrażanie operacji w ramach strategii lokalnego rozwoju kierowanego przez społeczność,
Przygotowanie i realizacja działań w zakresie współpracy z lokalną grupą działania, 
Wsparcie narzecz kosztów bieżących i aktywizacji
</t>
    </r>
  </si>
  <si>
    <r>
      <rPr>
        <b/>
        <sz val="9"/>
        <rFont val="Calibri"/>
        <family val="2"/>
        <charset val="238"/>
        <scheme val="minor"/>
      </rPr>
      <t xml:space="preserve">Podstawowe usługi i odnowa wsi na obszarach wiejskich: </t>
    </r>
    <r>
      <rPr>
        <sz val="9"/>
        <rFont val="Calibri"/>
        <family val="2"/>
        <charset val="238"/>
        <scheme val="minor"/>
      </rPr>
      <t xml:space="preserve">
Wsparcie inwestycji związanych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inwestycji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Wsparcie na wdrażanie operacji w ramach strategii lokalnego rozwoju kierowanego przez społeczność, 
Przygotowanie i realizacja działań w zakresie współpracy z lokalną grupą działania,
Wsparcie na rzecz kosztów bieżących i aktywizacji</t>
    </r>
  </si>
  <si>
    <r>
      <rPr>
        <b/>
        <sz val="9"/>
        <rFont val="Calibri"/>
        <family val="2"/>
        <charset val="238"/>
        <scheme val="minor"/>
      </rPr>
      <t xml:space="preserve">Podstawowe usługi i odnowa wsi na obszarach wiejskich: </t>
    </r>
    <r>
      <rPr>
        <sz val="9"/>
        <rFont val="Calibri"/>
        <family val="2"/>
        <charset val="238"/>
        <scheme val="minor"/>
      </rPr>
      <t xml:space="preserve">
Wsparcie inwestycji związanych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inwestycji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xml:space="preserve">
Wsparcie na wdrażanie operacji w ramach strategii lokalnego rozwoju kierowanego przez społeczność, 
Przygotowanie i realizacja działań w zakresie współpracy z lokalną grupą działania, 
Wsparcie na rzecz kosztów bieżących i aktywizacji
Wsparcie na utworzenie i funkcjonowanie krajowej sieci obszarów wiejskich</t>
    </r>
  </si>
  <si>
    <r>
      <rPr>
        <b/>
        <sz val="9"/>
        <rFont val="Calibri"/>
        <family val="2"/>
        <charset val="238"/>
        <scheme val="minor"/>
      </rPr>
      <t>Podstawowe usługi i odnowa wsi na obszarach wiejskich</t>
    </r>
    <r>
      <rPr>
        <sz val="9"/>
        <rFont val="Calibri"/>
        <family val="2"/>
        <charset val="238"/>
        <scheme val="minor"/>
      </rPr>
      <t xml:space="preserve">  
 - Wsparcie inwestycji związanych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inwestycji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sz val="9"/>
        <rFont val="Calibri"/>
        <family val="2"/>
        <charset val="238"/>
        <scheme val="minor"/>
      </rPr>
      <t xml:space="preserve"> 
 - Wsparcie przygotowawcze,
- Wsparcie na wdrażanie operacji w ramach strategii lokalnego rozwoju kierowanego przez społeczność,
- Przygotowanie i realizacja działań w zakresie współpracy z lokalną grupą działania,                                                                              
 - Wspacie na rzecz kosztów bieżących i aktywizacji.                                                                     </t>
    </r>
  </si>
  <si>
    <t>Liczba kampanii internetowych
Liczba odwiedzin strony internetowych</t>
  </si>
  <si>
    <t>1
50000</t>
  </si>
  <si>
    <t>Liczba materiałów informacyjno-promocyjnych</t>
  </si>
  <si>
    <r>
      <rPr>
        <b/>
        <sz val="9"/>
        <rFont val="Calibri"/>
        <family val="2"/>
        <charset val="238"/>
        <scheme val="minor"/>
      </rPr>
      <t xml:space="preserve">Podstawowe usługi i odnowa wsi na obszarach wiejskich 
</t>
    </r>
    <r>
      <rPr>
        <sz val="9"/>
        <rFont val="Calibri"/>
        <family val="2"/>
        <charset val="238"/>
        <scheme val="minor"/>
      </rPr>
      <t>- Wsparcie inwestycji w tworzenie, ulepszanie i rozwijanie podstawowych usług lokalnych dla ludności wiejskiej, w tym rekreacji i kultury, i powiązanej infrastruktury</t>
    </r>
  </si>
  <si>
    <r>
      <t xml:space="preserve">Uczestnicy
Przedsięwzięcia, w których zostanie utworzony punkt informacyjny PROW
Materiały informacyjno-promocyjne
</t>
    </r>
    <r>
      <rPr>
        <strike/>
        <sz val="9"/>
        <rFont val="Calibri"/>
        <family val="2"/>
        <charset val="238"/>
        <scheme val="minor"/>
      </rPr>
      <t xml:space="preserve">Liczba udzielonych informacji </t>
    </r>
    <r>
      <rPr>
        <sz val="9"/>
        <rFont val="Calibri"/>
        <family val="2"/>
        <charset val="238"/>
        <scheme val="minor"/>
      </rPr>
      <t xml:space="preserve">
</t>
    </r>
    <r>
      <rPr>
        <strike/>
        <sz val="9"/>
        <rFont val="Calibri"/>
        <family val="2"/>
        <charset val="238"/>
        <scheme val="minor"/>
      </rPr>
      <t>Element wizualizacji-ścianka reklamowa PROW-KSOW</t>
    </r>
    <r>
      <rPr>
        <sz val="9"/>
        <rFont val="Calibri"/>
        <family val="2"/>
        <charset val="238"/>
        <scheme val="minor"/>
      </rPr>
      <t xml:space="preserve">
</t>
    </r>
  </si>
  <si>
    <r>
      <rPr>
        <b/>
        <sz val="9"/>
        <rFont val="Calibri"/>
        <family val="2"/>
        <charset val="238"/>
        <scheme val="minor"/>
      </rPr>
      <t xml:space="preserve">Zapewnienie pewnej, aktualnej i przejrzystej informacji o PROW 2014-2020 dla ogółu interesariuszy oraz promowanie Programu, jako instrumentu wspierającego rozwój rolnictwa i obszarów wiejskich w Polsce
- </t>
    </r>
    <r>
      <rPr>
        <sz val="9"/>
        <rFont val="Calibri"/>
        <family val="2"/>
        <charset val="238"/>
        <scheme val="minor"/>
      </rPr>
      <t>zbudowanie i utrzymanie wysokiej rozpoznawalności EFRROW i PROW 2014-2020 na tle innych programów oraz funduszy europejskich</t>
    </r>
  </si>
  <si>
    <r>
      <rPr>
        <b/>
        <sz val="8"/>
        <rFont val="Calibri"/>
        <family val="2"/>
        <charset val="238"/>
        <scheme val="minor"/>
      </rPr>
      <t>Podstawowe usługi i odnowa wsi na obszarach wiejskich</t>
    </r>
    <r>
      <rPr>
        <sz val="8"/>
        <rFont val="Calibri"/>
        <family val="2"/>
        <charset val="238"/>
        <scheme val="minor"/>
      </rPr>
      <t xml:space="preserve"> 
-Wsparcie inwestycji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inwestycji w tworzenie, ulepszanie i rozwijanie podstawowych usług lokalnych dla ludności wiejskiej, w tym rekreacji i kultury, i powiązanej infrastruktury</t>
    </r>
    <r>
      <rPr>
        <b/>
        <sz val="8"/>
        <rFont val="Calibri"/>
        <family val="2"/>
        <charset val="238"/>
        <scheme val="minor"/>
      </rPr>
      <t xml:space="preserve">
</t>
    </r>
    <r>
      <rPr>
        <sz val="8"/>
        <rFont val="Calibri"/>
        <family val="2"/>
        <charset val="238"/>
        <scheme val="minor"/>
      </rPr>
      <t xml:space="preserve"> </t>
    </r>
  </si>
  <si>
    <t>Liczba emisji w telewizji
Liczba odbiorców
Liczba audycji w radio
Liczba odbiorców
Liczba publikacji w prasie</t>
  </si>
  <si>
    <t xml:space="preserve">5
20 000                                      
5
10  000 
5                             </t>
  </si>
  <si>
    <r>
      <rPr>
        <b/>
        <sz val="9"/>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rFont val="Calibri"/>
        <family val="2"/>
        <charset val="238"/>
        <scheme val="minor"/>
      </rPr>
      <t xml:space="preserve">                                                                         
-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r>
  </si>
  <si>
    <r>
      <t xml:space="preserve"> </t>
    </r>
    <r>
      <rPr>
        <b/>
        <sz val="8"/>
        <rFont val="Calibri"/>
        <family val="2"/>
        <charset val="238"/>
        <scheme val="minor"/>
      </rPr>
      <t xml:space="preserve">Wsparcie na rozwój lokalny kierowany przez społeczność w ramach LEADER 
 </t>
    </r>
    <r>
      <rPr>
        <sz val="8"/>
        <rFont val="Calibri"/>
        <family val="2"/>
        <charset val="238"/>
        <scheme val="minor"/>
      </rPr>
      <t xml:space="preserve">-Wsparcie na wdrażanie operacji w ramach strategii lokalnego rozwoju kierowanego przez społeczność 
</t>
    </r>
  </si>
  <si>
    <t>Uczestnicy
Liczba szkoleń</t>
  </si>
  <si>
    <t>55
2</t>
  </si>
  <si>
    <t xml:space="preserve">Informowanie o PROW 2014-2020 w telewizji, radio i prasie o zasięgu regionalnym
</t>
  </si>
  <si>
    <t>Informowanie o PROW 2014-2020. Modernizacja I dostosowanie strony internetowej do odczytu na urządzeniach mobilnych</t>
  </si>
  <si>
    <r>
      <t xml:space="preserve">Transfer wiedzy i działalność informacyjna  
</t>
    </r>
    <r>
      <rPr>
        <sz val="9"/>
        <rFont val="Calibri"/>
        <family val="2"/>
        <charset val="238"/>
        <scheme val="minor"/>
      </rPr>
      <t xml:space="preserve">-Wsparcie dla działań w zakresie kształcenia zawodowego i nabywania umiejętności 
</t>
    </r>
    <r>
      <rPr>
        <b/>
        <sz val="9"/>
        <rFont val="Calibri"/>
        <family val="2"/>
        <charset val="238"/>
        <scheme val="minor"/>
      </rPr>
      <t>Podstawowe usługi i odnowa wsi na obszarach wiejskich 
-</t>
    </r>
    <r>
      <rPr>
        <sz val="9"/>
        <rFont val="Calibri"/>
        <family val="2"/>
        <charset val="238"/>
        <scheme val="minor"/>
      </rPr>
      <t>Wsparcie inwestycji związanych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t>
    </r>
    <r>
      <rPr>
        <b/>
        <sz val="9"/>
        <rFont val="Calibri"/>
        <family val="2"/>
        <charset val="238"/>
        <scheme val="minor"/>
      </rPr>
      <t xml:space="preserve"> 
</t>
    </r>
    <r>
      <rPr>
        <sz val="9"/>
        <rFont val="Calibri"/>
        <family val="2"/>
        <charset val="238"/>
        <scheme val="minor"/>
      </rPr>
      <t>-Wsparcie inwestycji w tworzenie, ulepszanie i rozwijanie podstawowych usług lokalnych dla ludności wiejskiej, w tym rekreacji i kultury, i powiązanej infrastruktury</t>
    </r>
    <r>
      <rPr>
        <b/>
        <sz val="9"/>
        <rFont val="Calibri"/>
        <family val="2"/>
        <charset val="238"/>
        <scheme val="minor"/>
      </rPr>
      <t xml:space="preserve">
Tworzenie grup i organizacji producentów 
</t>
    </r>
    <r>
      <rPr>
        <sz val="9"/>
        <rFont val="Calibri"/>
        <family val="2"/>
        <charset val="238"/>
        <scheme val="minor"/>
      </rPr>
      <t xml:space="preserve">-Tworzenie grup  i organizacji producentów w rolnictwie i leśnictwie
</t>
    </r>
    <r>
      <rPr>
        <b/>
        <sz val="9"/>
        <rFont val="Calibri"/>
        <family val="2"/>
        <charset val="238"/>
        <scheme val="minor"/>
      </rPr>
      <t xml:space="preserve">Działanie rolno-środowiskowo- klimatyczne.
</t>
    </r>
    <r>
      <rPr>
        <sz val="9"/>
        <rFont val="Calibri"/>
        <family val="2"/>
        <charset val="238"/>
        <scheme val="minor"/>
      </rPr>
      <t>-Płatności z tytułu zobowiązań rolnośrodowiskowo-klimatycznych</t>
    </r>
    <r>
      <rPr>
        <b/>
        <sz val="9"/>
        <rFont val="Calibri"/>
        <family val="2"/>
        <charset val="238"/>
        <scheme val="minor"/>
      </rPr>
      <t xml:space="preserve">
-</t>
    </r>
    <r>
      <rPr>
        <sz val="9"/>
        <rFont val="Calibri"/>
        <family val="2"/>
        <charset val="238"/>
        <scheme val="minor"/>
      </rPr>
      <t xml:space="preserve">Wsparcie na  ochrony i zrównoważonego wykorzystania i rozwoju zasobów genetycznych w rolnictwie
</t>
    </r>
    <r>
      <rPr>
        <b/>
        <sz val="9"/>
        <rFont val="Calibri"/>
        <family val="2"/>
        <charset val="238"/>
        <scheme val="minor"/>
      </rPr>
      <t>Rolnictwo ekologiczne.
-</t>
    </r>
    <r>
      <rPr>
        <sz val="9"/>
        <rFont val="Calibri"/>
        <family val="2"/>
        <charset val="238"/>
        <scheme val="minor"/>
      </rPr>
      <t>Płatności na rzecz konwersji na ekologiczne praktyki i metody w rolnictwie</t>
    </r>
    <r>
      <rPr>
        <b/>
        <sz val="9"/>
        <rFont val="Calibri"/>
        <family val="2"/>
        <charset val="238"/>
        <scheme val="minor"/>
      </rPr>
      <t xml:space="preserve">
Wsparcie na rozwój lokalny kierowany przez społeczność w ramach LEADER
</t>
    </r>
    <r>
      <rPr>
        <sz val="9"/>
        <rFont val="Calibri"/>
        <family val="2"/>
        <charset val="238"/>
        <scheme val="minor"/>
      </rPr>
      <t xml:space="preserve">-Wsparcie na wdrażanie operacji w ramach strategii lokalnego rozwoju kierowanego przez społeczność 
-Przygotowanie i realizacja działań w zakresie współpracy z lokalną grupą działania
-Wsparcie na rzecz kosztów bieżących i aktywizacji
</t>
    </r>
  </si>
  <si>
    <r>
      <rPr>
        <b/>
        <sz val="9"/>
        <rFont val="Calibri"/>
        <family val="2"/>
        <charset val="238"/>
        <scheme val="minor"/>
      </rPr>
      <t xml:space="preserve">Inwestycje w środki trwałe
- </t>
    </r>
    <r>
      <rPr>
        <sz val="9"/>
        <rFont val="Calibri"/>
        <family val="2"/>
        <charset val="238"/>
        <scheme val="minor"/>
      </rPr>
      <t xml:space="preserve">Wsparcie na inwestycje w infrastrukturę związane z rozwojem, modernizacją i dostosowywaniem rolnictwa i leśnictwa
</t>
    </r>
    <r>
      <rPr>
        <b/>
        <sz val="9"/>
        <rFont val="Calibri"/>
        <family val="2"/>
        <charset val="238"/>
        <scheme val="minor"/>
      </rPr>
      <t xml:space="preserve">Podstawowe usługi i odnowa wsi na obszarach wiejskich 
- </t>
    </r>
    <r>
      <rPr>
        <sz val="9"/>
        <rFont val="Calibri"/>
        <family val="2"/>
        <charset val="238"/>
        <scheme val="minor"/>
      </rPr>
      <t xml:space="preserve">Wsparcie inwestycji związanych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 gospodarczych oraz środków w zakresie świadomości środowiskowej 
- Wsparcie inwestycji w tworzenie, ulepszanie i rozwijanie podstawowych usług lokalnych dla ludności wiejskiej, w tym rekreacji, kultury, i powiązanej infrastruktury 
</t>
    </r>
    <r>
      <rPr>
        <b/>
        <sz val="9"/>
        <rFont val="Calibri"/>
        <family val="2"/>
        <charset val="238"/>
        <scheme val="minor"/>
      </rPr>
      <t xml:space="preserve"> Wsparcie na rozwój lokalny kierowany przez społeczność w ramach LEADER 
-</t>
    </r>
    <r>
      <rPr>
        <sz val="9"/>
        <rFont val="Calibri"/>
        <family val="2"/>
        <charset val="238"/>
        <scheme val="minor"/>
      </rPr>
      <t>Wsparcie na wdrażanie operacji w ramach strategii lokalnego rozwoju kierowanego przez społeczność
-Przygotowanie i realizacja działań w zakresie współpracy z lokalną grupą działania 
- Wsparcie na rzecz kosztów bieżących o aktywizacji
-</t>
    </r>
    <r>
      <rPr>
        <u/>
        <sz val="9"/>
        <rFont val="Calibri"/>
        <family val="2"/>
        <charset val="238"/>
        <scheme val="minor"/>
      </rPr>
      <t xml:space="preserve"> </t>
    </r>
    <r>
      <rPr>
        <sz val="9"/>
        <rFont val="Calibri"/>
        <family val="2"/>
        <charset val="238"/>
        <scheme val="minor"/>
      </rPr>
      <t xml:space="preserve"> Wsparcie na utworzenie i funkcjonowanie krajowej sieci obszarów wiejskich</t>
    </r>
  </si>
  <si>
    <r>
      <rPr>
        <sz val="9"/>
        <rFont val="Calibri"/>
        <family val="2"/>
        <charset val="238"/>
        <scheme val="minor"/>
      </rPr>
      <t>1. Usprawnienie przepływu informacji pomiędzy podmiotami zaangażowanymi we wdrażanie PROW 2014-2020 a potencjalnymi beneficjentami, ogółem społeczeństwa i przedstawicielami mediów.
2. Zapewnienie zintegrowanego źródła informacji o PROW 2014-2020 w ramach zadań realizowanych przez Samorząd Województwa Podlaskiego.</t>
    </r>
    <r>
      <rPr>
        <i/>
        <sz val="9"/>
        <rFont val="Calibri"/>
        <family val="2"/>
        <charset val="238"/>
        <scheme val="minor"/>
      </rPr>
      <t xml:space="preserve">
</t>
    </r>
  </si>
  <si>
    <r>
      <rPr>
        <b/>
        <sz val="9"/>
        <rFont val="Calibri"/>
        <family val="2"/>
        <charset val="238"/>
        <scheme val="minor"/>
      </rPr>
      <t xml:space="preserve">Zapewnienie pewnej, aktualnej i przejrzystej informacji o PROW 2014-2020 dla ogółu interesariuszy oraz promowanie Programu, jako instrumentu wspierającego rozwój rolnictwa i obszarów wiejskich w Polsce.    </t>
    </r>
    <r>
      <rPr>
        <sz val="9"/>
        <rFont val="Calibri"/>
        <family val="2"/>
        <charset val="238"/>
        <scheme val="minor"/>
      </rPr>
      <t xml:space="preserv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c) zbudowanie i utrzymanie wysokiej rozpoznawalności EFRROW i PROW 2014-2020 na tle innych programów oraz funduszy europejskich
                                                  </t>
    </r>
  </si>
  <si>
    <r>
      <rPr>
        <b/>
        <sz val="9"/>
        <rFont val="Calibri"/>
        <family val="2"/>
        <charset val="238"/>
        <scheme val="minor"/>
      </rPr>
      <t>Inwestycje w środki trwałe</t>
    </r>
    <r>
      <rPr>
        <sz val="9"/>
        <rFont val="Calibri"/>
        <family val="2"/>
        <charset val="238"/>
        <scheme val="minor"/>
      </rPr>
      <t xml:space="preserve">
- Wsparcie na inwestycje w infrastrukturę związane z rozwojem, modernizacją i dostosowywaniem sektora leśnego Działanie: 
</t>
    </r>
    <r>
      <rPr>
        <b/>
        <sz val="9"/>
        <rFont val="Calibri"/>
        <family val="2"/>
        <charset val="238"/>
        <scheme val="minor"/>
      </rPr>
      <t>Podstawowe usługi i odnowa wsi na obszarach wiejskich</t>
    </r>
    <r>
      <rPr>
        <sz val="9"/>
        <rFont val="Calibri"/>
        <family val="2"/>
        <charset val="238"/>
        <scheme val="minor"/>
      </rPr>
      <t xml:space="preserve"> 
- Wsparcie inwestycji związanych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 gospodarczych oraz środków w zakresie świadomości środowiskowej 
- Wsparcie inwestycji w tworzenie, ulepszanie i rozwijanie podstawowych usług lokalnych dla ludności wiejskiej, w tym rekreacji, kultury, i powiązanej infrastruktury 
</t>
    </r>
    <r>
      <rPr>
        <b/>
        <sz val="9"/>
        <rFont val="Calibri"/>
        <family val="2"/>
        <charset val="238"/>
        <scheme val="minor"/>
      </rPr>
      <t xml:space="preserve"> Wsparcie na rozwój lokalny kierowany przez społeczność w ramach LEADER </t>
    </r>
    <r>
      <rPr>
        <sz val="9"/>
        <rFont val="Calibri"/>
        <family val="2"/>
        <charset val="238"/>
        <scheme val="minor"/>
      </rPr>
      <t xml:space="preserve">
-Wsparcie na wdrażanie operacji w ramach strategii lokalnego rozwoju kierowanego przez społeczność
-Przygotowanie i realizacja działań w zakresie współpracy z lokalną grupą działania 
- Wsparcie na rzecz kosztów bieżących i aktywizacji 
-  Wsparcie na utworzenie i funkcjonowanie krajowej sieci obszarów wiejskich</t>
    </r>
  </si>
  <si>
    <t>Cykl spotkań informacyjno-szkoleniowych potencjalnym beneficjentom i beneficjentom PROW 2014-2020</t>
  </si>
  <si>
    <t>Potencjalni beneficjenci/beneficjenci oraz podmioty zaangażowane we wdrażanie PROW 2014-2020</t>
  </si>
  <si>
    <r>
      <rPr>
        <b/>
        <sz val="9"/>
        <rFont val="Calibri"/>
        <family val="2"/>
        <charset val="238"/>
        <scheme val="minor"/>
      </rPr>
      <t xml:space="preserve">Zapewnienie pewnej, aktualnej i przejrzystej informacji o PROW 2014-2020 dla ogółu interesariuszy oraz promowanie Programu, jako instrumentu wspierającego rozwój rolnictwa i obszarów wiejskich w Polsce </t>
    </r>
    <r>
      <rPr>
        <sz val="9"/>
        <rFont val="Calibri"/>
        <family val="2"/>
        <charset val="238"/>
        <scheme val="minor"/>
      </rPr>
      <t xml:space="preserv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r>
  </si>
  <si>
    <r>
      <rPr>
        <b/>
        <sz val="9"/>
        <rFont val="Calibri"/>
        <family val="2"/>
        <charset val="238"/>
        <scheme val="minor"/>
      </rPr>
      <t xml:space="preserve">Inwestycje w środki trwałe
- </t>
    </r>
    <r>
      <rPr>
        <sz val="9"/>
        <rFont val="Calibri"/>
        <family val="2"/>
        <charset val="238"/>
        <scheme val="minor"/>
      </rPr>
      <t xml:space="preserve">Wsparcie na inwestycje w infrastrukturę związane z rozwojem, modernizacją i dostosowywaniem rolnictwa i leśnictwa
</t>
    </r>
    <r>
      <rPr>
        <b/>
        <sz val="9"/>
        <rFont val="Calibri"/>
        <family val="2"/>
        <charset val="238"/>
        <scheme val="minor"/>
      </rPr>
      <t xml:space="preserve">Podstawowe usługi i odnowa wsi na obszarach wiejskich 
- </t>
    </r>
    <r>
      <rPr>
        <sz val="9"/>
        <rFont val="Calibri"/>
        <family val="2"/>
        <charset val="238"/>
        <scheme val="minor"/>
      </rPr>
      <t xml:space="preserve">Wsparcie inwestycji związanych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 gospodarczych oraz środków w zakresie świadomości środowiskowej 
- Wsparcie inwestycji w tworzenie, ulepszanie i rozwijanie podstawowych usług lokalnych dla ludności wiejskiej, w tym rekreacji, kultury, i powiązanej infrastruktury 
</t>
    </r>
    <r>
      <rPr>
        <b/>
        <sz val="9"/>
        <rFont val="Calibri"/>
        <family val="2"/>
        <charset val="238"/>
        <scheme val="minor"/>
      </rPr>
      <t xml:space="preserve"> Wsparcie na rozwój lokalny kierowany przez społeczność w ramach LEADER 
-</t>
    </r>
    <r>
      <rPr>
        <sz val="9"/>
        <rFont val="Calibri"/>
        <family val="2"/>
        <charset val="238"/>
        <scheme val="minor"/>
      </rPr>
      <t>Wsparcie na wdrażanie operacji w ramach strategii lokalnego rozwoju kierowanego przez społeczność
-Przygotowanie i realizacja działań w zakresie współpracy z lokalną grupą działania 
-</t>
    </r>
    <r>
      <rPr>
        <u/>
        <sz val="9"/>
        <rFont val="Calibri"/>
        <family val="2"/>
        <charset val="238"/>
        <scheme val="minor"/>
      </rPr>
      <t xml:space="preserve"> </t>
    </r>
    <r>
      <rPr>
        <sz val="9"/>
        <rFont val="Calibri"/>
        <family val="2"/>
        <charset val="238"/>
        <scheme val="minor"/>
      </rPr>
      <t xml:space="preserve"> Wsparcie na utworzenie i funkcjonowanie krajowej sieci obszarów wiejskich</t>
    </r>
  </si>
  <si>
    <r>
      <rPr>
        <b/>
        <sz val="9"/>
        <rFont val="Calibri"/>
        <family val="2"/>
        <charset val="238"/>
        <scheme val="minor"/>
      </rPr>
      <t>Inwestycje w środki trwałe</t>
    </r>
    <r>
      <rPr>
        <sz val="9"/>
        <rFont val="Calibri"/>
        <family val="2"/>
        <charset val="238"/>
        <scheme val="minor"/>
      </rPr>
      <t xml:space="preserve">
- Wsparcie na inwestycje w infrastrukturę związane z rozwojem, modernizacją i dostosowywaniem sektora leśnego 
</t>
    </r>
    <r>
      <rPr>
        <b/>
        <sz val="9"/>
        <rFont val="Calibri"/>
        <family val="2"/>
        <charset val="238"/>
        <scheme val="minor"/>
      </rPr>
      <t xml:space="preserve">Podstawowe usługi i odnowa wsi na obszarach wiejskich </t>
    </r>
    <r>
      <rPr>
        <sz val="9"/>
        <rFont val="Calibri"/>
        <family val="2"/>
        <charset val="238"/>
        <scheme val="minor"/>
      </rPr>
      <t xml:space="preserve">
- Wsparcie inwestycji związanych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 gospodarczych oraz środków w zakresie świadomości środowiskowej 
- Wsparcie inwestycji w tworzenie, ulepszanie i rozwijanie podstawowych usług lokalnych dla ludności wiejskiej, w tym rekreacji, kultury, i powiązanej infrastruktury 
 </t>
    </r>
    <r>
      <rPr>
        <b/>
        <sz val="9"/>
        <rFont val="Calibri"/>
        <family val="2"/>
        <charset val="238"/>
        <scheme val="minor"/>
      </rPr>
      <t>Wsparcie na rozwój lokalny kierowany przez społeczność w ramach LEADER</t>
    </r>
    <r>
      <rPr>
        <sz val="9"/>
        <rFont val="Calibri"/>
        <family val="2"/>
        <charset val="238"/>
        <scheme val="minor"/>
      </rPr>
      <t xml:space="preserve"> 
-Wsparcie na wdrażanie operacji w ramach strategii lokalnego rozwoju kierowanego przez społeczność
</t>
    </r>
  </si>
  <si>
    <t>Działanie rolno- środowiskowo- klimatyczne: 
Płatności w ramach zobowiązań rolno-środowiskowo-klimatycznych, Wsparcie na rzecz ochrony i zrównoważonego wykorzystania i rozwoju zasobów genetycznych w rolnictwie.</t>
  </si>
  <si>
    <t>Zapewnienie pewnej, aktualnej i przejrzystej informacji o PROW 2014-2020 dla ogółu interesariuszy oraz promowanie Programu, jako instrumentu wspierającego rozwój rolnictwa i obszarów wiejskich w Polsce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</si>
  <si>
    <t>Spotkanie/    Konferencja</t>
  </si>
  <si>
    <t>Liczba: uczestników,  Liczba spotkań</t>
  </si>
  <si>
    <t>Działanie rolno- środowiskowo- klimatyczne: Płatności w ramach zobowiązań rolno-środowiskowo-klimatycznych, 
Wsparcie na rzecz ochrony i zrównoważonego wykorzystania i rozwoju zasobów genetycznych w rolnictwie.</t>
  </si>
  <si>
    <t xml:space="preserve">Przedmiotem operacji jest organizacja jednodniowego seminarium dotyczącego działań leśnych dla grupy ok. 50 osób. Seminarium ma na celu omówienie procesu wdrażania działań leśnych PROW 2014-2020 oraz przekazanie informacji z zakresu obowiązujących przepisów, w tym wprowadzanych zmian. Spotkanie  umożliwi także wymianę doświadczeń wyniesionych z procesu wdrażania. 
.
</t>
  </si>
  <si>
    <t xml:space="preserve">                                                                                             50 osób,                                                                                          1 spotkanie</t>
  </si>
  <si>
    <t xml:space="preserve">
32
100</t>
  </si>
  <si>
    <t xml:space="preserve">
Organizacja szkoleń dla doradców rolniczych</t>
  </si>
  <si>
    <t>Wykonanie materiałów informacyjno-promocyjnych z logo
 rolnictwa ekologicznego na rok 2020 i 2021 rok (gadżety).</t>
  </si>
  <si>
    <t>Wykonanie materiałów informacyjno-promocyjnych z logo 
rolnictwa ekologicznego</t>
  </si>
  <si>
    <t xml:space="preserve">
Liczba materiałów informacyjno-promocyjnych wykonanych w 2021 r.</t>
  </si>
  <si>
    <t xml:space="preserve">
25000</t>
  </si>
  <si>
    <t xml:space="preserve">Transfer wiedzy i działalność informacyjna 
Usługi doradcze, usługi z zakresu zarządzania gospodarstwem i zastępstw 
Systemy jakości produktów rolnych i środków spożywczych 
Inwestycje w środki trwałe 
Przywracanie potencjału produkcji rolnej zniszczonego w wyniku klęsk żywiołowych i katastrof oraz  wprowadzanie odpowiednich środków zapobiegawczych 
Rozwój gospodarstw i działalności gospodarczej 
Podstawowe usługi i odnowa wsi na obszarach wiejskich 
Inwestycje w rozwój obszarów leśnych i poprawę żywotności lasów 
Tworzenie grup i organizacji producentów 
Działanie rolno- środowiskowo- klimatyczne 
Rolnictwo ekologiczne 
Płatności dla obszarów z ograniczeniami naturalnymi lub innymi szczególnymi ograniczeniami 
Współpraca 
Wsparcie na rozwój lokalny kierowany przez społeczność w ramach LEADER
</t>
  </si>
  <si>
    <t>Zamieszczenie w ,,Kalendarzu Rolników” na rok 2021 
i 2022 rok materiału informacyjno-promocyjnego MRiRW dotyczącego PROW 2014-2020</t>
  </si>
  <si>
    <t xml:space="preserve">
Wzrost liczby osób, zarówno ogółu społeczeństwa jak i potencjalnych beneficjentów, 
poinformowanych o polityce rozwoju obszarów wiejskich i o możliwościach finansowania. 
Zwiększenie poziomu wiedzy ogólnej i szczegółowej dotyczącej PROW 2014-2020, w tym zapewnienie informacji dotyczących warunków i trybu przyznawania pomocy. 
</t>
  </si>
  <si>
    <t>1.	Upowszechnianie wiedzy ogólnej i szczegółowej na temat PROW 2014-2020, rezultatów jego realizacji oraz informowanie o wkładzie UE w realizację PROW 2014-2021</t>
  </si>
  <si>
    <t>3. Podniesienie jakości wdrażania PROW
3. Informowanie społeczeństwa i potencjalnych beneficjentów o polityce rozwoju obszarów wiejskich i wsparciu finansowym
4. Wspieranie innowacji w rolnictwie, produkcji żywności, leśnictwie i na obszarach wiejskich</t>
  </si>
  <si>
    <t>Realizacja kampanii informacyjnej promującej instrumenty finansowe dla mikro, małych i średnich przedsiębiorstw
w ramach PROW 2014-2020</t>
  </si>
  <si>
    <t>4. Zapewnienie odpowiedniej wizualizacji PROW 2014-2020</t>
  </si>
  <si>
    <t>9 653
9 000</t>
  </si>
  <si>
    <t>Targi, wystawy, imprezy lokalne, regionalne, krajowe i międzynarodowe w 2020 r.
Liczba uczestników targów, wystaw, imprez lokalnych, regionalnych, krajowych i międzynarodowych w 2020 r. 
Targi, wystawy, imprezy lokalne, regionalne, krajowe i międzynarodowe w 2021 r.
Liczba uczestników targów, wystaw, imprez lokalnych, regionalnych, krajowych i międzynarodowych w 2021 r.</t>
  </si>
  <si>
    <t>Targi, wystawy, imprezy lokalne, regionalne, spotkania, terenowe punkty informacyjne</t>
  </si>
  <si>
    <r>
      <rPr>
        <b/>
        <sz val="9"/>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rFont val="Calibri"/>
        <family val="2"/>
        <charset val="238"/>
        <scheme val="minor"/>
      </rPr>
      <t xml:space="preserve">
- zwiększenie poziomu wiedzy ogólnej i szczegółowej dotyczącej PROW 2014-2020, w tym zapewnienie informacji dotyczących warunków i trybu przyznawania pomocy, dla potencjalnych beneficjentów w zakresie praktycznej wiedzy i umiejętności o sposobie przygotowania wniosków o płatność
</t>
    </r>
  </si>
  <si>
    <t>Przekazywanie potencjalnym beneficjentom/ beneficjentom Programu szczegółowych informacji dotyczących warunków i zasad udzielania pomocy</t>
  </si>
  <si>
    <t>liczba spotkań /
liczba uczestników</t>
  </si>
  <si>
    <t>16                                                                       600</t>
  </si>
  <si>
    <t>Instytucje zaangażowane  pośrednio we wdrażanie Programu: Lokalne Grupy Działania oraz potencjalni beneficjenci i beneficjenci PROW 2014-2020</t>
  </si>
  <si>
    <t>UM województwa opolskiego</t>
  </si>
  <si>
    <t>Upowszechnianie wiedzy ogólnej na temat Programu</t>
  </si>
  <si>
    <t xml:space="preserve">Planowane imprezy o charakterze wystawienniczym przede wszystkim przyczynią się do zwiększenia poziomu wiedzy dotyczącej PROW 2014-2020, wzrostu rozpoznawalności Programu oraz efektów jego wdrażania, co przyczyni się do zwiększenia udziału zainteresowanych we wdrażaniu programów rozwoju obszarów wiejskich i podniesie poziom jakości wdrażania PROW w ramach priorytetu:
- Promowanie włączenia społecznego, zmniejszenia ubóstwa oraz rozwoju gospodarczego na obszarach wiejskich
Bezpośredni kontakt z potencjalnym beneficjentem/beneficjentem zapewni osiągnięcie celu KSOW umożliwiając
informowanie społeczeństwa i potencjalnych beneficjentów o polityce rozwoju obszarów wiejskich i o możliwościach finansowania. Dzięki organizacji punktów informacyjnych podczas plenerowych imprez wystawienniczych zapewniona zostanie pewna, aktualna i przejrzysta informacja o PROW 2014-2020 dla ogółu interesariuszy oraz promowany będzie Program, jako instrument wspierający rozwój rolnictwa i obszarów wiejskich w Polsce. 
Poprzez promocję efektów osiągniętych podczas wdrażania projektów w ramach PROW 2014-2020 budowany będzie pozytywny wizerunek wsi jako miejsca zamieszkania.
Umożliwienie dostępu do informacji na temat PROW 2014-2020 poprzez bezpośredni kontakt ze specjalistą – pracownikiem Departamentu Programów Rozwoju Obszarów Wiejskich daje możliwość zadawania pytań, zapewni przekazanie celowanej informacji potencjalnym beneficjentom / beneficjentom, co jednocześnie zapewni :
- zwiększenie poziomu wiedzy ogólnej i szczegółowej dotyczącej PROW 2014-2020, w tym zapewnienie informacji dotyczących warunków i trybu przyznawania pomocy, dla potencjalnych beneficjentów w zakresie praktycznej wiedzy i umiejętności o sposobie przygotowania wniosków oraz dla beneficjentów w zakresie przygotowania wniosków o płatność, 
- zbudowanie i utrzymanie wysokiej rozpoznawalności EFRROW i PROW 2014-2020 na tle innych programów oraz funduszy europejskich,
- zmianę w świadomości mieszkańców kraju funkcjonowania PROW jako programu głównie lub wyłącznie wspierającego rolników/rolnictwo, 
- poszerzenie grupy zainteresowanych PROW, dotarcie z przekazem do grup nastawionych niechętnie lub krytycznie do FE (w tym PROW), przełamanie negatywnych stereotypów dotyczących życia na obszarach wiejskich.
</t>
  </si>
  <si>
    <t>Punkt informacyjny                                                                          PROW 2014-2020</t>
  </si>
  <si>
    <t xml:space="preserve"> Informowanie społeczeństwa i potencjalnych beneficjentów o polityce rozwoju obszarów wiejskich i o możliwościach finansowania
</t>
  </si>
  <si>
    <t>Publikacja aktualnych informacji i dokumentów doty-czących PROW 2014-2020 na stronach internetowych podmiotu wdrażającego</t>
  </si>
  <si>
    <t xml:space="preserve">Najważniejszym działaniem jest przekazywanie ogółowi społeczeństwa, potencjalnym benefi-cjentom/ beneficjentom, instytucjom zaangażowanym pośrednio we wdrażanie Programu oraz przedstawicielom mediów, wiedzy ogólnej na temat Programu, informowanie o jego rezultatach, o wkładzie Wspólnoty podmiotów zaangażowanych w jego realizację, a także zapewnienie odpowiedniej wizualizacji Programu. Ponadto stawia się również za cel upowszechnianie szcze-gółowych informacji dotyczących warunków i zasad udzielania pomocy.
Cele operacji realizują priorytet PROW, cel KSOW oraz są zgodne z celami zamierzonymi do osiągnięcia w ramach operacji z celem głównym i szczegółowym określonym w Strategii. Za-mieszczanie informacji na stronie internetowej Samorządu Województwa Opolskiego przyczynia się do poprawy sytuacji, a mianowicie szybki dostęp i nieograniczona pojemność Internetu pozwala na szybkie dostarczanie i odbieranie informacji.
</t>
  </si>
  <si>
    <t>Strona internetowa (zakładka)</t>
  </si>
  <si>
    <t>17 000</t>
  </si>
  <si>
    <t>i-IV</t>
  </si>
  <si>
    <t>Punkt informacyjny, 
usługa wykonania profesjonalnych zdjęć na potrzeby wykonania doku-mentacji fotograficznej w ramach PROW 2014-2020, zapewniająca mate-riały niezbędne do wykorzystania przy tworzeniu materiałów informacyj-no-promocyjnych, na potrzeby punktu informacyjnego, spotkań/szkoleń z beneficjentami/potencjalnymi beneficjentami oraz do zamieszczenia na stronie internetowej, które są koniecznym narzędziem do wdrażania Programu, informowania o PROW 2014-2020 oraz jego wizualizacji.</t>
  </si>
  <si>
    <t>Liczba konsultacji/                              usługa fotograficzna</t>
  </si>
  <si>
    <t>110/                                                                        1</t>
  </si>
  <si>
    <t>Potencjalni beneficjenci i beneficjenci PROW 2014-2020, instytucje zaangażowane bezpośrednio i pośrednio we wdrażanie Programu.</t>
  </si>
  <si>
    <r>
      <rPr>
        <b/>
        <sz val="9"/>
        <rFont val="Calibri"/>
        <family val="2"/>
        <charset val="238"/>
        <scheme val="minor"/>
      </rPr>
      <t>Zapewnienie pewnej, aktualnej i przejrzystej informacji o PROW 2014-2020 dla ogółu interesariuszy oraz promowanie Programu, jako instrumentu wspierającego rozwój rolnictwa i obszarów wiejskich w Polsce
Budowanie pozytywnego wizerunku wsi jako miejsca zamieszkania</t>
    </r>
    <r>
      <rPr>
        <sz val="9"/>
        <rFont val="Calibri"/>
        <family val="2"/>
        <charset val="238"/>
        <scheme val="minor"/>
      </rPr>
      <t xml:space="preserve">
- zwiększenie poziomu wiedzy ogólnej i szczegółowej dotyczącej PROW 2014-2020, w tym zapewnienie informacji dotyczących warunków i trybu przyznawania pomocy, dla potencjalnych beneficjentów w zakresie praktycznej wiedzy i umiejętności o sposobie przygotowania wniosków o płatność
- uwidocznienie roli Wspólnoty we współfinansowaniu rozwoju obszarów wiejskich w Polsce
- zmiana w świadomości mieszkańców kraju funkcjonowania PROW jako programu głównie lub wyłącznie wspierającego rolników/rolnictwo
</t>
    </r>
  </si>
  <si>
    <t xml:space="preserve">5.Promowanie efektywnego gospodarowania zasobami i wspieranie przechodzenia w sektorach rolnym, spożywczym i leśnym na gospodarkę niskoemisyjną i odporną na zmianę klimatu
</t>
  </si>
  <si>
    <r>
      <rPr>
        <b/>
        <sz val="9"/>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rFont val="Calibri"/>
        <family val="2"/>
        <charset val="238"/>
        <scheme val="minor"/>
      </rPr>
      <t xml:space="preserv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c) zbudowanie i utrzymanie wysokiej rozpoznawalności EFRROW i PROW 2014-2020 na tle innych programów oraz funduszy europejskich</t>
    </r>
  </si>
  <si>
    <r>
      <t xml:space="preserve">Inwestycje w rozwój obszarów leśnych i poprawę żywotności lasów
</t>
    </r>
    <r>
      <rPr>
        <sz val="9"/>
        <rFont val="Calibri"/>
        <family val="2"/>
        <charset val="238"/>
        <scheme val="minor"/>
      </rPr>
      <t>-Wsparcie inwestycji zwiększających odporność ekosystemów leśnych i ich wartość środowiskową,
-Wsparcie na zalesianie i tworzenie terenu zalesionego</t>
    </r>
    <r>
      <rPr>
        <b/>
        <sz val="9"/>
        <rFont val="Calibri"/>
        <family val="2"/>
        <charset val="238"/>
        <scheme val="minor"/>
      </rPr>
      <t xml:space="preserve">
Działanie rolno- środowiskowo- klimatyczne
</t>
    </r>
    <r>
      <rPr>
        <sz val="9"/>
        <rFont val="Calibri"/>
        <family val="2"/>
        <charset val="238"/>
        <scheme val="minor"/>
      </rPr>
      <t>-Płatności z tytułu zobowiązań rolno_x0002_środowiskowo-klimatycznych,</t>
    </r>
    <r>
      <rPr>
        <b/>
        <sz val="9"/>
        <rFont val="Calibri"/>
        <family val="2"/>
        <charset val="238"/>
        <scheme val="minor"/>
      </rPr>
      <t xml:space="preserve">
</t>
    </r>
    <r>
      <rPr>
        <sz val="9"/>
        <rFont val="Calibri"/>
        <family val="2"/>
        <charset val="238"/>
        <scheme val="minor"/>
      </rPr>
      <t>-Wsparcie dla ochrony oraz zrównoważonego użytkowania i rozwoju zasobów genetycznych w rolnictwie</t>
    </r>
    <r>
      <rPr>
        <b/>
        <sz val="9"/>
        <rFont val="Calibri"/>
        <family val="2"/>
        <charset val="238"/>
        <scheme val="minor"/>
      </rPr>
      <t xml:space="preserve">
Rolnictwo ekologiczne
</t>
    </r>
    <r>
      <rPr>
        <sz val="9"/>
        <rFont val="Calibri"/>
        <family val="2"/>
        <charset val="238"/>
        <scheme val="minor"/>
      </rPr>
      <t>-Płatności na rzecz konwersji na ekologiczne praktyki i metody w rolnictwie
-Płatności na rzecz utrzymania ekologicznych praktyk i metod w rolnictwie</t>
    </r>
    <r>
      <rPr>
        <b/>
        <sz val="9"/>
        <rFont val="Calibri"/>
        <family val="2"/>
        <charset val="238"/>
        <scheme val="minor"/>
      </rPr>
      <t xml:space="preserve">
Płatności dla obszarów z ograniczeniami naturalnymi lub innymi szczególnymi ograniczeniami
</t>
    </r>
    <r>
      <rPr>
        <sz val="9"/>
        <rFont val="Calibri"/>
        <family val="2"/>
        <charset val="238"/>
        <scheme val="minor"/>
      </rPr>
      <t>-Rekompensata na obszarach górskich,
-Rekompensaty na rzecz innych obszarów charakteryzujących się szczególnymi ograniczeniami naturalnymi,
-Rekompensaty na rzecz innych obszarów charakteryzujących się szczególnymi ograniczeniami</t>
    </r>
  </si>
  <si>
    <t>ND
max. 24 500</t>
  </si>
  <si>
    <t>Liczba</t>
  </si>
  <si>
    <t>Kwota</t>
  </si>
  <si>
    <r>
      <t xml:space="preserve">500 osób  
3 szt. 
88 180
</t>
    </r>
    <r>
      <rPr>
        <strike/>
        <sz val="9"/>
        <rFont val="Calibri"/>
        <family val="2"/>
        <charset val="238"/>
        <scheme val="minor"/>
      </rPr>
      <t>1 szt.
8083 szt.</t>
    </r>
  </si>
  <si>
    <r>
      <rPr>
        <b/>
        <sz val="8"/>
        <rFont val="Calibri"/>
        <family val="2"/>
        <charset val="238"/>
        <scheme val="minor"/>
      </rPr>
      <t>Podstawowe usługi i odnowa wsi na obszarach wiejskich</t>
    </r>
    <r>
      <rPr>
        <sz val="8"/>
        <rFont val="Calibri"/>
        <family val="2"/>
        <charset val="238"/>
        <scheme val="minor"/>
      </rPr>
      <t xml:space="preserve"> 
-Wsparcie inwestycji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t>
    </r>
    <r>
      <rPr>
        <b/>
        <sz val="8"/>
        <rFont val="Calibri"/>
        <family val="2"/>
        <charset val="238"/>
        <scheme val="minor"/>
      </rPr>
      <t xml:space="preserve">
</t>
    </r>
    <r>
      <rPr>
        <sz val="8"/>
        <rFont val="Calibri"/>
        <family val="2"/>
        <charset val="238"/>
        <scheme val="minor"/>
      </rPr>
      <t xml:space="preserve"> </t>
    </r>
    <r>
      <rPr>
        <b/>
        <sz val="8"/>
        <rFont val="Calibri"/>
        <family val="2"/>
        <charset val="238"/>
        <scheme val="minor"/>
      </rPr>
      <t xml:space="preserve">Wsparcie na rozwój lokalny kierowany przez społeczność w ramach LEADER 
 </t>
    </r>
    <r>
      <rPr>
        <sz val="8"/>
        <rFont val="Calibri"/>
        <family val="2"/>
        <charset val="238"/>
        <scheme val="minor"/>
      </rPr>
      <t>-Wsparcie na wdrażanie operacji w ramach strategii lokalnego rozwoju kierowanego przez społeczność 
 -Przygotowanie i realizacja działań w zakresie współpracy z lokalną grupą działania 
-Wsparcie na rzecz kosztów bieżących</t>
    </r>
  </si>
  <si>
    <r>
      <rPr>
        <b/>
        <sz val="9"/>
        <rFont val="Calibri"/>
        <family val="2"/>
        <charset val="238"/>
        <scheme val="minor"/>
      </rPr>
      <t>Zapewnienie pewnej, aktualnej i przejrzystej informacji o PROW 2014-2020 dla ogółu interesariuszy oraz promowanie Programu, jako instrumentu wspierającego rozwój rolnictwa i obszarów wiejskich w Polsce
-</t>
    </r>
    <r>
      <rPr>
        <sz val="9"/>
        <rFont val="Calibri"/>
        <family val="2"/>
        <charset val="238"/>
        <scheme val="minor"/>
      </rPr>
      <t xml:space="preserve"> zbudowanie i utrzymanie wysokiej rozpoznawalności EFRROW i PROW 2014-2020 na tle innych programów oraz funduszy europejskich</t>
    </r>
  </si>
  <si>
    <r>
      <rPr>
        <b/>
        <sz val="8"/>
        <rFont val="Calibri"/>
        <family val="2"/>
        <charset val="238"/>
        <scheme val="minor"/>
      </rPr>
      <t>Inwestycje w środki trwałe</t>
    </r>
    <r>
      <rPr>
        <sz val="8"/>
        <rFont val="Calibri"/>
        <family val="2"/>
        <charset val="238"/>
        <scheme val="minor"/>
      </rPr>
      <t xml:space="preserve">
 - Wsparcie na inwestycje w infrastrukturę związane z rozwojem, modernizacją i dostosowywaniem sektora leśnego, 
</t>
    </r>
    <r>
      <rPr>
        <b/>
        <sz val="8"/>
        <rFont val="Calibri"/>
        <family val="2"/>
        <charset val="238"/>
        <scheme val="minor"/>
      </rPr>
      <t xml:space="preserve"> Podstawowe usługi i odnowa wsi na obszarach wiejskich</t>
    </r>
    <r>
      <rPr>
        <sz val="8"/>
        <rFont val="Calibri"/>
        <family val="2"/>
        <charset val="238"/>
        <scheme val="minor"/>
      </rPr>
      <t xml:space="preserve">
 - Wsparcie inwestycji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 gospodarczych oraz środków w zakresie świadomości środowiskowej,
 - Wsparcie inwestycji w tworzenie, ulepszanie i rozwijanie podstawowych usług lokalnych dla ludności wiejskiej, w tym rekreacji i kultury, i powiązanej infrastruktury,
</t>
    </r>
    <r>
      <rPr>
        <b/>
        <sz val="8"/>
        <rFont val="Calibri"/>
        <family val="2"/>
        <charset val="238"/>
        <scheme val="minor"/>
      </rPr>
      <t>Wsparcie na rozwój lokalny kierowany przez społeczność w ramach LEADER</t>
    </r>
    <r>
      <rPr>
        <sz val="8"/>
        <rFont val="Calibri"/>
        <family val="2"/>
        <charset val="238"/>
        <scheme val="minor"/>
      </rPr>
      <t xml:space="preserve">
 - Wsparcie przygotowawcze,
 - Wsparcie na wdrażanie operacji w ramach strategii lokalnego rozwoju kierowanego przez społeczność,
 - Przygotowanie i realizacja działań w zakresie współpracy z lokalną grupą działania,
 - Wsparcie na koszty bieżące i aktywizację</t>
    </r>
  </si>
  <si>
    <r>
      <rPr>
        <b/>
        <sz val="8"/>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8"/>
        <rFont val="Calibri"/>
        <family val="2"/>
        <charset val="238"/>
        <scheme val="minor"/>
      </rPr>
      <t xml:space="preserve">
-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zbudowanie i utrzymanie wysokiej rozpoznawalności EFRROW i PROW 2014-2020 na tle innych programów oraz funduszy europejskich
</t>
    </r>
  </si>
  <si>
    <t>Liczba udzielonych konsultacji w ramach punktu informacyjnego w 2020 r.
Liczba udzielonych konsultacji w ramach punktu informacyjnego w 2021 r.</t>
  </si>
  <si>
    <r>
      <rPr>
        <b/>
        <sz val="8"/>
        <rFont val="Calibri"/>
        <family val="2"/>
        <charset val="238"/>
        <scheme val="minor"/>
      </rPr>
      <t xml:space="preserve"> Podstawowe usługi i odnowa wsi na obszarach wiejskich:
 -</t>
    </r>
    <r>
      <rPr>
        <sz val="8"/>
        <rFont val="Calibri"/>
        <family val="2"/>
        <charset val="238"/>
        <scheme val="minor"/>
      </rPr>
      <t xml:space="preserve"> Wsparcie inwestycji związanych z tworzeniem, ulepszaniem lub rozbudową wszystkich rodzajów małej infrastruktury, w tym inwestycje w energię odnawialną i w oszczędzanie energii
</t>
    </r>
    <r>
      <rPr>
        <b/>
        <sz val="8"/>
        <rFont val="Calibri"/>
        <family val="2"/>
        <charset val="238"/>
        <scheme val="minor"/>
      </rPr>
      <t>Wsparcie na rozwój lokalny kierowany przez społeczność w ramach LEADER</t>
    </r>
    <r>
      <rPr>
        <sz val="8"/>
        <rFont val="Calibri"/>
        <family val="2"/>
        <charset val="238"/>
        <scheme val="minor"/>
      </rPr>
      <t xml:space="preserve">
 - Wsparcie na wdrażanie operacji w ramach strategii lokalnego rozwoju kierowanego przez społeczność
</t>
    </r>
    <r>
      <rPr>
        <b/>
        <sz val="8"/>
        <rFont val="Calibri"/>
        <family val="2"/>
        <charset val="238"/>
        <scheme val="minor"/>
      </rPr>
      <t xml:space="preserve">
</t>
    </r>
    <r>
      <rPr>
        <sz val="8"/>
        <rFont val="Calibri"/>
        <family val="2"/>
        <charset val="238"/>
        <scheme val="minor"/>
      </rPr>
      <t xml:space="preserve">
</t>
    </r>
  </si>
  <si>
    <r>
      <rPr>
        <b/>
        <sz val="8"/>
        <rFont val="Calibri"/>
        <family val="2"/>
        <charset val="238"/>
        <scheme val="minor"/>
      </rPr>
      <t xml:space="preserve"> Podstawowe usługi i odnowa wsi na obszarach wiejskich:
</t>
    </r>
    <r>
      <rPr>
        <sz val="8"/>
        <rFont val="Calibri"/>
        <family val="2"/>
        <charset val="238"/>
        <scheme val="minor"/>
      </rPr>
      <t xml:space="preserve"> - Wsparcie inwestycji związanych z tworzeniem, ulepszaniem lub rozbudową wszystkich rodzajów małej infrastruktury, w tym inwestycje w energię odnawialną i w oszczędzanie energii</t>
    </r>
    <r>
      <rPr>
        <b/>
        <sz val="8"/>
        <rFont val="Calibri"/>
        <family val="2"/>
        <charset val="238"/>
        <scheme val="minor"/>
      </rPr>
      <t xml:space="preserve">
</t>
    </r>
    <r>
      <rPr>
        <sz val="8"/>
        <rFont val="Calibri"/>
        <family val="2"/>
        <charset val="238"/>
        <scheme val="minor"/>
      </rPr>
      <t xml:space="preserve"> - Wsparcie inwestycji w tworzenie, ulepszanie i rozwijaie podstawowych usług lokalnych dla ludności wiejskiej, w tym rekreacji i kultury, i powiązanej infrastruktury</t>
    </r>
    <r>
      <rPr>
        <b/>
        <sz val="8"/>
        <rFont val="Calibri"/>
        <family val="2"/>
        <charset val="238"/>
        <scheme val="minor"/>
      </rPr>
      <t xml:space="preserve">
Wsparcie na rozwój lokalny kierowany przez społeczność w ramach LEADER</t>
    </r>
    <r>
      <rPr>
        <sz val="8"/>
        <rFont val="Calibri"/>
        <family val="2"/>
        <charset val="238"/>
        <scheme val="minor"/>
      </rPr>
      <t xml:space="preserve">
 - Wsparcie na wdrażanie operacji w ramach strategii rozwoju lokalnego kierowanego przez społeczność</t>
    </r>
  </si>
  <si>
    <r>
      <t xml:space="preserve">Zapewnienie pewnej, aktualnej i przejrzystej informacji o PROW 2014-2020 dla ogółu interesariuszy oraz promowanie Programu, jako instrumentu wspierającego rozwój rolnictwa i obszarów wiejskich w Polsce. 
- </t>
    </r>
    <r>
      <rPr>
        <sz val="8"/>
        <rFont val="Calibri"/>
        <family val="2"/>
        <charset val="238"/>
        <scheme val="minor"/>
      </rPr>
      <t xml:space="preserve">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zbudowanie i utrzymanie wysokiej rozpoznawalności EFRROW i PROW 2014-2020 na tle innych programów oraz funduszy europejskich      
</t>
    </r>
  </si>
  <si>
    <r>
      <rPr>
        <b/>
        <sz val="9"/>
        <rFont val="Calibri"/>
        <family val="2"/>
        <charset val="238"/>
        <scheme val="minor"/>
      </rPr>
      <t>Zapewnienie pewnej, aktualnej i przejrzystej informacji o PROW 2014-2020 dla ogółu interesariuszy oraz promowanie Programu, jako instrumentu wspierającego rozwój rolnictwa i obszarów wiejskich w Polsce,
Budowanie pozytywnego wizerunku wsi jako miejsca zamieszkania;</t>
    </r>
    <r>
      <rPr>
        <sz val="9"/>
        <rFont val="Calibri"/>
        <family val="2"/>
        <charset val="238"/>
        <scheme val="minor"/>
      </rPr>
      <t xml:space="preserv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-zbudowanie i utrzymanie wysokiej rozpoznawalności EFRROW i PROW 2014-2020 na tle innych programów oraz funduszy europejskich,
- zmiana w świadomości mieszkańców kraju funkcjonowania PROW jako programu głównie lub wyłącznie wspierającego rolników/rolnictwo,
- poszerzenie grupy zainteresowanych PROW, dotarcie z przekazem do grup nastawionych niechętnie lub krytycznie do FE (w tym PROW), przełamanie negatywnych stereotypów dotyczących życia na obszarach wiejskich</t>
    </r>
  </si>
  <si>
    <r>
      <rPr>
        <b/>
        <sz val="9"/>
        <rFont val="Calibri"/>
        <family val="2"/>
        <charset val="238"/>
        <scheme val="minor"/>
      </rPr>
      <t>Inwestycje w środki trwałe</t>
    </r>
    <r>
      <rPr>
        <sz val="9"/>
        <rFont val="Calibri"/>
        <family val="2"/>
        <charset val="238"/>
        <scheme val="minor"/>
      </rPr>
      <t xml:space="preserve">
- Wsparcie na inwestycje w infrastrukturę związane z rozwojem, modernizacją i dostosowywaniem sektora leśnego,
</t>
    </r>
    <r>
      <rPr>
        <b/>
        <sz val="9"/>
        <rFont val="Calibri"/>
        <family val="2"/>
        <charset val="238"/>
        <scheme val="minor"/>
      </rPr>
      <t>Podstawowe usługi i odnowa wsi na obszarach wiejskich</t>
    </r>
    <r>
      <rPr>
        <sz val="9"/>
        <rFont val="Calibri"/>
        <family val="2"/>
        <charset val="238"/>
        <scheme val="minor"/>
      </rPr>
      <t xml:space="preserve">
- Wsparcie na inwestycje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scheme val="minor"/>
      </rPr>
      <t>Wsparcie na rozwój lokalny kierowany przez społeczność w ramach LEADER</t>
    </r>
    <r>
      <rPr>
        <sz val="9"/>
        <rFont val="Calibri"/>
        <family val="2"/>
        <charset val="238"/>
        <scheme val="minor"/>
      </rPr>
      <t xml:space="preserve">
- Wsparcie na realizację operacji w ramach strategii lokalnego rozwoju kierowanego przez społeczność,
- Przygotowanie i realizacja działań w zakresie współpracy z lokalną grupą działania.
</t>
    </r>
  </si>
  <si>
    <r>
      <rPr>
        <b/>
        <sz val="9"/>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rFont val="Calibri"/>
        <family val="2"/>
        <charset val="238"/>
        <scheme val="minor"/>
      </rPr>
      <t xml:space="preserve">
- zbudowanie i utrzymanie wysokiej rozpoznawalności EFRROW i PROW 2014-2020 na tle innych programów oraz funduszy europejskich,
- poszerzenie grupy zainteresowanych PROW, dotarcie z przekazem do grup nastawionych niechętnie lub krytycznie do FE (w tym PROW), przełamanie negatywnych stereotypów dotyczących życia na obszarach wiejskich.</t>
    </r>
  </si>
  <si>
    <t xml:space="preserve">1
min. 6 000
min. 13
min. 5
</t>
  </si>
  <si>
    <t xml:space="preserve">Udzielone konsultacje w punkcie informacyjnym PROW 2014-2020; 
Szkolenia dla pracowników punktów informacyjnych i podmiotów doradczych;
Uczestnicy szkoleń dla pracowników punktów informacyjnych i podmiotów doradczych
</t>
  </si>
  <si>
    <t>min. 20
min. 1
min. 10</t>
  </si>
  <si>
    <t>min. 3     min. 81</t>
  </si>
  <si>
    <r>
      <rPr>
        <b/>
        <sz val="9"/>
        <rFont val="Calibri"/>
        <family val="2"/>
        <charset val="238"/>
        <scheme val="minor"/>
      </rPr>
      <t xml:space="preserve"> Podstawowe usługi i odnowa wsi na obszarach wiejskich </t>
    </r>
    <r>
      <rPr>
        <sz val="9"/>
        <rFont val="Calibri"/>
        <family val="2"/>
        <charset val="238"/>
        <scheme val="minor"/>
      </rPr>
      <t xml:space="preserve">
 - Wsparcie inwestycji związanych z tworzeniem, ulepszaniem lub rozbudową wszystkich rodzajów małej infrastrukturym, w tym inwestycje w energię odnawialną i w oszczędzanie energii,
- Wsparcie na badania i inwestycje związane z utrzymaniem, odbudową i poprawą stanu dziedzictwa kulturowego i pzyrodniczego wsi, krajobrazu wiejskiego i miejsc o wysokiej wartości przyrodniczej, w tym dotyczące powiązanych aspektów społeczno - gospodarczych oraz środków w zakresie świadomości środowiskowej,
 - Wsparcie inwestycji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u/>
        <sz val="9"/>
        <rFont val="Calibri"/>
        <family val="2"/>
        <charset val="238"/>
        <scheme val="minor"/>
      </rPr>
      <t xml:space="preserve">
</t>
    </r>
    <r>
      <rPr>
        <sz val="9"/>
        <rFont val="Calibri"/>
        <family val="2"/>
        <charset val="238"/>
        <scheme val="minor"/>
      </rPr>
      <t xml:space="preserve">- Wsparcie przygotowawcze,
- Wsparcie na wdrażanie operacji w ramach strategii lokalnego rozwoju kierowanego przez społeczność,
- Przygotowanie i realizacja działań w zakresie współpracy z lokalną grupą działania,
- Wsparcie na rzecz kosztów bieżących i aktywizacji,
</t>
    </r>
  </si>
  <si>
    <r>
      <rPr>
        <b/>
        <sz val="9"/>
        <rFont val="Calibri"/>
        <family val="2"/>
        <charset val="238"/>
        <scheme val="minor"/>
      </rPr>
      <t xml:space="preserve">Zapewnienie pewnej, aktualnej i przejrzystej informacji o PROW 2014 - 2020 dla ogółu interesariuszy oraz promowanie Programu, jako instrumentu wspierającego rozwój rolnictwa i obszarów wiejskich w Polsce; </t>
    </r>
    <r>
      <rPr>
        <sz val="9"/>
        <rFont val="Calibri"/>
        <family val="2"/>
        <charset val="238"/>
        <scheme val="minor"/>
      </rPr>
      <t xml:space="preserve">
-zwiększenie poziomu wiedzy ogólnej i szczegółowej dotyczącej PROW 2014 -2020,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uwidocznienie roli Wspólnoty we współfinansowaniu rozwoju obszarów wiejskich w Polsce,
-zbudowanie i utrzymanie wysokiej rozpoznawalności EFRROW i PROW 2014 - 2020 na tle innych programów oraz funduszy europejskich,
-zmiana w świadomości mieszkańców kraju funkcjonowania PROW jako programu głównie lub wyłącznie wspierającego rolników/rolnictwo, </t>
    </r>
  </si>
  <si>
    <r>
      <rPr>
        <b/>
        <sz val="9"/>
        <rFont val="Calibri"/>
        <family val="2"/>
        <charset val="238"/>
        <scheme val="minor"/>
      </rPr>
      <t xml:space="preserve"> Podstawowe usługi i odnowa wsi na obszarach wiejskich</t>
    </r>
    <r>
      <rPr>
        <sz val="9"/>
        <rFont val="Calibri"/>
        <family val="2"/>
        <charset val="238"/>
        <scheme val="minor"/>
      </rPr>
      <t xml:space="preserve"> 
 - Wsparcie inwestycji związanych z tworzeniem, ulepszaniem lub rozbudową wszystkich rodzajów małej infrastrukturym, w tym inwestycje w energię odnawialną i w oszczędzanie energii,
- Wsparcie na badania i inwestycje związane z utrzymaniem, odbudową i poprawą stanu dziedzictwa kulturowego i pzyrodniczego wsi, krajobrazu wiejskiego i miejsc o wysokiej wartości przyrodniczej, w tym dotyczące powiązanych aspektów społeczno - gospodarczych oraz środków w zakresie świadomości środowiskowej,
 - Wsparcie inwestycji w tworzenie, ulepszanie i rozwijanie podstawowych usług lokalnych dla ludności wiejskiej, w tym rekreacji i kultury, i powiązanej infrastruktury
</t>
    </r>
    <r>
      <rPr>
        <b/>
        <sz val="9"/>
        <rFont val="Calibri"/>
        <family val="2"/>
        <charset val="238"/>
        <scheme val="minor"/>
      </rPr>
      <t xml:space="preserve"> </t>
    </r>
  </si>
  <si>
    <r>
      <rPr>
        <b/>
        <sz val="9"/>
        <rFont val="Calibri"/>
        <family val="2"/>
        <charset val="238"/>
        <scheme val="minor"/>
      </rPr>
      <t>Zapewnienie pewnej, aktualnej i przejrzystej informacji o PROW 2014 - 2020 dla ogółu interesariuszy oraz promowanie Programu, jako instrumentu wspierającego rozwój rolnictwa i obszarów wiejskich w Polsce</t>
    </r>
    <r>
      <rPr>
        <sz val="9"/>
        <rFont val="Calibri"/>
        <family val="2"/>
        <charset val="238"/>
        <scheme val="minor"/>
      </rPr>
      <t>;
- zwiększenie poziomu wiedzy ogólnej i szczegółowej dotyczącej PROW 2014 -2020,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r>
  </si>
  <si>
    <r>
      <rPr>
        <b/>
        <sz val="9"/>
        <rFont val="Calibri"/>
        <family val="2"/>
        <charset val="238"/>
        <scheme val="minor"/>
      </rPr>
      <t>Podstawowe usługi i odnowa wsi na obszarach wiejskich</t>
    </r>
    <r>
      <rPr>
        <sz val="9"/>
        <rFont val="Calibri"/>
        <family val="2"/>
        <charset val="238"/>
        <scheme val="minor"/>
      </rPr>
      <t xml:space="preserve">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t>
    </r>
    <r>
      <rPr>
        <b/>
        <sz val="9"/>
        <rFont val="Calibri"/>
        <family val="2"/>
        <charset val="238"/>
        <scheme val="minor"/>
      </rPr>
      <t>Wsparcie na rozwój lokalny kierowany przez społeczność w ramach LEADER</t>
    </r>
    <r>
      <rPr>
        <sz val="9"/>
        <rFont val="Calibri"/>
        <family val="2"/>
        <charset val="238"/>
        <scheme val="minor"/>
      </rPr>
      <t xml:space="preserve">                                                                                                                                   -Wsparcie przygotowawcze
-Wsparcie na realizację operacji w ramach strategii lokalnego rozwoju kierowanego przez społeczność
-Przygotowanie i realizacja działań w zakresie współpracy z lokalną grupą działania
-Wsparcie na koszty bieżące i aktywizację
-Wsparcie na utworzenie i funkcjonowanie krajowej sieci obszarów wiejskich.
</t>
    </r>
  </si>
  <si>
    <r>
      <rPr>
        <b/>
        <sz val="9"/>
        <rFont val="Calibri"/>
        <family val="2"/>
        <charset val="238"/>
        <scheme val="minor"/>
      </rPr>
      <t>Zapewnienie pewnej, aktualnej i przejrzystej informacji o PROW 2014-2020 dla ogółu interesariuszy oraz promowanie Programu, jako instrumentu wspierającego rozwój rolnictwa i obszarów wiejskich w Polsce</t>
    </r>
    <r>
      <rPr>
        <sz val="9"/>
        <rFont val="Calibri"/>
        <family val="2"/>
        <charset val="238"/>
        <scheme val="minor"/>
      </rPr>
      <t xml:space="preserv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r>
  </si>
  <si>
    <r>
      <rPr>
        <b/>
        <sz val="9"/>
        <rFont val="Calibri"/>
        <family val="2"/>
        <charset val="238"/>
        <scheme val="minor"/>
      </rPr>
      <t xml:space="preserve"> Podstawowe usługi i odnowa wsi na obszarach wiejskich </t>
    </r>
    <r>
      <rPr>
        <sz val="9"/>
        <rFont val="Calibri"/>
        <family val="2"/>
        <charset val="238"/>
        <scheme val="minor"/>
      </rPr>
      <t xml:space="preserve">
 - Wsparcie inwestycji związanych z tworzeniem, ulepszaniem lub rozbudową wszystkich rodzajów małej infrastrukturym, w tym inwestycje w energię odnawialną i w oszczędzanie energii,
- Wsparcie na badania i inwestycje związane z utrzymaniem, odbudową i poprawą stanu dziedzictwa kulturowego i pzyrodniczego wsi, krajobrazu wiejskiego i miejsc o wysokiej wartości przyrodniczej, w tym dotyczące powiązanych aspektów społeczno - gospodarczych oraz środków w zakresie świadomości środowiskowej,
 - Wsparcie inwestycji w tworzenie, ulepszanie i rozwijanie podstawowych usług lokalnych dla ludności wiejskiej, w tym rekreacji i kultury, i powiązanej infrastruktury,
 </t>
    </r>
    <r>
      <rPr>
        <b/>
        <sz val="9"/>
        <rFont val="Calibri"/>
        <family val="2"/>
        <charset val="238"/>
        <scheme val="minor"/>
      </rPr>
      <t xml:space="preserve">Wsparcie na rozwój lokalny kierowany przez społeczność w ramach LEADER </t>
    </r>
    <r>
      <rPr>
        <u/>
        <sz val="9"/>
        <rFont val="Calibri"/>
        <family val="2"/>
        <charset val="238"/>
        <scheme val="minor"/>
      </rPr>
      <t xml:space="preserve">
</t>
    </r>
    <r>
      <rPr>
        <sz val="9"/>
        <rFont val="Calibri"/>
        <family val="2"/>
        <charset val="238"/>
        <scheme val="minor"/>
      </rPr>
      <t>- Wsparcie przygotowawcze,
- Wsparcie na realizację operacji w ramach strategii lokalnego rozwoju kierowanego przez społeczność,
- Przygotowanie i realizacja działań w zakresie współpracy z lokalną grupą działania,
- Wsparcie na rzecz kosztów bieżących i aktywizacji,
Wsparcie na utworzenie i funkcjonowanie krajowej sieci obszarów wiejskich,</t>
    </r>
  </si>
  <si>
    <r>
      <rPr>
        <b/>
        <sz val="9"/>
        <rFont val="Calibri"/>
        <family val="2"/>
        <charset val="238"/>
        <scheme val="minor"/>
      </rPr>
      <t xml:space="preserve"> Podstawowe usługi i odnowa wsi na obszarach wiejskich</t>
    </r>
    <r>
      <rPr>
        <sz val="9"/>
        <rFont val="Calibri"/>
        <family val="2"/>
        <charset val="238"/>
        <scheme val="minor"/>
      </rPr>
      <t xml:space="preserve"> 
 - Wsparcie inwestycji związanych z tworzeniem, ulepszaniem lub rozbudową wszystkich rodzajów małej infrastrukturym, w tym inwestycje w energię odnawialną i w oszczędzanie energii,
- Wsparcie na badania i inwestycje związane z utrzymaniem, odbudową i poprawą stanu dziedzictwa kulturowego i pzyrodniczego wsi, krajobrazu wiejskiego i miejsc o wysokiej wartości przyrodniczej, w tym dotyczące powiązanych aspektów społeczno - gospodarczych oraz środków w zakresie świadomości środowiskowej,
 - Wsparcie inwestycji w tworzenie, ulepszanie i rozwijanie podstawowych usług lokalnych dla ludności wiejskiej, w tym rekreacji i kultury, i powiązanej infrastruktury,
</t>
    </r>
    <r>
      <rPr>
        <b/>
        <sz val="9"/>
        <rFont val="Calibri"/>
        <family val="2"/>
        <charset val="238"/>
        <scheme val="minor"/>
      </rPr>
      <t xml:space="preserve"> Wsparcie na rozwój lokalny kierowany przez społeczność w ramach LEADER </t>
    </r>
    <r>
      <rPr>
        <u/>
        <sz val="9"/>
        <rFont val="Calibri"/>
        <family val="2"/>
        <charset val="238"/>
        <scheme val="minor"/>
      </rPr>
      <t xml:space="preserve">
</t>
    </r>
    <r>
      <rPr>
        <sz val="9"/>
        <rFont val="Calibri"/>
        <family val="2"/>
        <charset val="238"/>
        <scheme val="minor"/>
      </rPr>
      <t>- Wsparcie przygotowawcze,
- Wsparcie na wdrażanie operacji w ramach strategii lokalnego rozwoju kierowanego przez społeczność,
- Przygotowanie i realizacja działań w zakresie współpracy z lokalną grupą działania,
- Wsparcie na rzecz kosztów bieżących i aktywizacji,
Wsparcie na utworzenie i funkcjonowanie krajowej sieci obszarów wiejskich,</t>
    </r>
  </si>
  <si>
    <r>
      <rPr>
        <b/>
        <sz val="9"/>
        <rFont val="Calibri"/>
        <family val="2"/>
        <charset val="238"/>
        <scheme val="minor"/>
      </rPr>
      <t>Zapewnienie pewnej, aktualnej i przejrzystej informacji o PROW 2014 - 2020 dla ogółu interesariuszy oraz promowanie Programu, jako instrumentu wspierającego rozwój rolnictwa i obszarów wiejskich w Polsce</t>
    </r>
    <r>
      <rPr>
        <sz val="9"/>
        <rFont val="Calibri"/>
        <family val="2"/>
        <charset val="238"/>
        <scheme val="minor"/>
      </rPr>
      <t>; 
- zwiększenie poziomu wiedzy ogólnej i szczegółowej dotyczącej PROW 2014 -2020,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r>
  </si>
  <si>
    <r>
      <rPr>
        <b/>
        <sz val="9"/>
        <rFont val="Calibri"/>
        <family val="2"/>
        <charset val="238"/>
        <scheme val="minor"/>
      </rPr>
      <t xml:space="preserve">Podstawowe usługi i odnowa wsi na obszarach wiejskich
</t>
    </r>
    <r>
      <rPr>
        <sz val="9"/>
        <rFont val="Calibri"/>
        <family val="2"/>
        <charset val="238"/>
        <scheme val="minor"/>
      </rPr>
      <t xml:space="preserve"> -Wsparcie inwestycji związanych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inwestycji w tworzenie, ulepszanie i rozwijanie podstawowych usług lokalnych dla ludności wiejskiej, w tym rekreacji i kultury, i powiązanej infrastruktury                                                                                                                                                                                                                                 </t>
    </r>
    <r>
      <rPr>
        <b/>
        <sz val="9"/>
        <rFont val="Calibri"/>
        <family val="2"/>
        <charset val="238"/>
        <scheme val="minor"/>
      </rPr>
      <t>Wsparcie na rozwój lokalny kierowany przez społeczność w ramach LEADER</t>
    </r>
    <r>
      <rPr>
        <sz val="9"/>
        <rFont val="Calibri"/>
        <family val="2"/>
        <charset val="238"/>
        <scheme val="minor"/>
      </rPr>
      <t xml:space="preserve"> 
-Wsparcie przygotowawcze
-Wsparcie na wdrażanie operacji w ramach strategii lokalnego rozwoju kierowanego przez społeczność
-Przygotowanie i realizacja działań w zakresie współpracy z lokalną grupą działania
-Wsparcie na rzecz kosztów bieżących i aktywizacji,
-Wsparcie na utworzenie i funkcjonowanie krajowej sieci obszarów wiejskich.
</t>
    </r>
  </si>
  <si>
    <r>
      <rPr>
        <b/>
        <sz val="9"/>
        <rFont val="Calibri"/>
        <family val="2"/>
        <charset val="238"/>
        <scheme val="minor"/>
      </rPr>
      <t xml:space="preserve">Zapewnienie pewnej, aktualnej i przejrzystej informacji o PROW 2014-2020 dla ogółu interesariuszy oraz promowanie Programu, jako instrumentu wspierającego rozwój rolnictwa i obszarów wiejskich w Polsce
</t>
    </r>
    <r>
      <rPr>
        <sz val="9"/>
        <rFont val="Calibri"/>
        <family val="2"/>
        <charset val="238"/>
        <scheme val="minor"/>
      </rPr>
      <t xml:space="preserv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r>
  </si>
  <si>
    <t>3000
1800</t>
  </si>
  <si>
    <r>
      <rPr>
        <b/>
        <sz val="9"/>
        <rFont val="Calibri"/>
        <family val="2"/>
        <charset val="238"/>
        <scheme val="minor"/>
      </rPr>
      <t xml:space="preserve">Zapewnienie pewnej, aktualnej i przejrzystej informacji o PROW 2014-2020 dla ogółu interesariuszy oraz promowanie Programu, jako instrumentu wspieającego rozwój rolnictwa i obszarów wiejskich w Polsce.
</t>
    </r>
    <r>
      <rPr>
        <sz val="9"/>
        <rFont val="Calibri"/>
        <family val="2"/>
        <charset val="238"/>
        <scheme val="minor"/>
      </rPr>
      <t xml:space="preserv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-budowanie pozytywnego wizerunku wsi jako miejsca zamieszkania
</t>
    </r>
  </si>
  <si>
    <r>
      <rPr>
        <b/>
        <sz val="9"/>
        <rFont val="Calibri"/>
        <family val="2"/>
        <charset val="238"/>
        <scheme val="minor"/>
      </rPr>
      <t>Zapewnienie pewnej, aktualnej i przejrzystej informacji o PROW 2014-2020 dla ogółu interesariuszy oraz promowanie Programu, jako instrumentu wspieającego rozwój rolnictwa i obszarów wiejskich w Polsce.
Budowanie pozytywnego wizerunku wsi jako miejsca zamieszkania</t>
    </r>
    <r>
      <rPr>
        <sz val="9"/>
        <rFont val="Calibri"/>
        <family val="2"/>
        <charset val="238"/>
        <scheme val="minor"/>
      </rPr>
      <t xml:space="preserv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t>
    </r>
  </si>
  <si>
    <r>
      <rPr>
        <b/>
        <sz val="9"/>
        <rFont val="Calibri"/>
        <family val="2"/>
        <charset val="238"/>
        <scheme val="minor"/>
      </rPr>
      <t>Zapewnienie pewnej, aktualnej i przejrzystej informacji o PROW 2014-2020 dla ogółu interesariuszy oraz promowanie Programu, jako instrumentu wspieającego rozwój rolnictwa i obszarów wiejskich w Polsce.</t>
    </r>
    <r>
      <rPr>
        <sz val="9"/>
        <rFont val="Calibri"/>
        <family val="2"/>
        <charset val="238"/>
        <scheme val="minor"/>
      </rPr>
      <t xml:space="preserv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-uwidocznienie roli Wspólnoty we współfinansowaniu rozwoju obszarów wiejskich w Polsce</t>
    </r>
  </si>
  <si>
    <r>
      <rPr>
        <b/>
        <sz val="9"/>
        <rFont val="Calibri"/>
        <family val="2"/>
        <charset val="238"/>
        <scheme val="minor"/>
      </rPr>
      <t>Zapewnienie pewnej, aktualnej i przejrzystej informacji o PROW 2014-2020 dla ogółu interesariuszy oraz promowanie Programu, jako instrumentu wspieającego rozwój rolnictwa i obszarów wiejskich w Polsce.
Budowanie pozytywnego wizerunku wsi jako miejsca zamieszkania</t>
    </r>
    <r>
      <rPr>
        <sz val="9"/>
        <rFont val="Calibri"/>
        <family val="2"/>
        <charset val="238"/>
        <scheme val="minor"/>
      </rPr>
      <t xml:space="preserve">
- zbudowanie i utrzymanie wysokiej rozpoznawalności EFRROW i PROW 2014-2020 na tle innych programów oraz funduszy europejskich
- zmiana w świadomości mieszkańców kraju funkcjonowania PROW jako programu głównie lub wyłącznie wspierającego rolników/rolnictwo
</t>
    </r>
  </si>
  <si>
    <r>
      <t xml:space="preserve">Inwestycje w środki trwałe
</t>
    </r>
    <r>
      <rPr>
        <sz val="9"/>
        <rFont val="Calibri"/>
        <family val="2"/>
        <charset val="238"/>
        <scheme val="minor"/>
      </rPr>
      <t>-Wsparcie inwestycji w gospodarstwach rolnych</t>
    </r>
    <r>
      <rPr>
        <b/>
        <sz val="9"/>
        <rFont val="Calibri"/>
        <family val="2"/>
        <charset val="238"/>
        <scheme val="minor"/>
      </rPr>
      <t xml:space="preserve">
-</t>
    </r>
    <r>
      <rPr>
        <sz val="9"/>
        <rFont val="Calibri"/>
        <family val="2"/>
        <charset val="238"/>
        <scheme val="minor"/>
      </rPr>
      <t>Wsparcie inwestycji w przetwarzanie produktów rolnych, obrót nimi lub ich rozwój</t>
    </r>
    <r>
      <rPr>
        <b/>
        <sz val="9"/>
        <rFont val="Calibri"/>
        <family val="2"/>
        <charset val="238"/>
        <scheme val="minor"/>
      </rPr>
      <t xml:space="preserve"> 
</t>
    </r>
  </si>
  <si>
    <t>I,IV</t>
  </si>
  <si>
    <t xml:space="preserve">Zapewnienie pewnej, aktualnej i przejrzystej informacji o PROW 2014-2020 dla ogółu interesariuszy oraz promowanie Programu, jako instrumentu wspierającego rozwój rolnictwa i obszarów wiejskich w Polsce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c) zbudowanie i utrzymanie wysokiej rozpoznawalności EFRROW i PROW 2014-2020 na tle innych programów oraz funduszy europejskich </t>
  </si>
  <si>
    <t>Spot w telewizji
Słuchalność/oglądalność audycji, programów, spotów</t>
  </si>
  <si>
    <t>1
6 mln</t>
  </si>
  <si>
    <r>
      <rPr>
        <b/>
        <sz val="9"/>
        <color theme="1"/>
        <rFont val="Calibri"/>
        <family val="2"/>
        <charset val="238"/>
        <scheme val="minor"/>
      </rPr>
      <t>Inwestycje w środki trwałe</t>
    </r>
    <r>
      <rPr>
        <sz val="9"/>
        <color theme="1"/>
        <rFont val="Calibri"/>
        <family val="2"/>
        <charset val="238"/>
        <scheme val="minor"/>
      </rPr>
      <t xml:space="preserve">
- Wsparcie na inwestycje w infrastrukturę związane z rozwojem, modernizacją i dostosowywaniem sektora leśnego
</t>
    </r>
    <r>
      <rPr>
        <b/>
        <sz val="9"/>
        <color theme="1"/>
        <rFont val="Calibri"/>
        <family val="2"/>
        <charset val="238"/>
        <scheme val="minor"/>
      </rPr>
      <t>Podstawowe usługi i odnowa wsi na obszarach wiejskich</t>
    </r>
    <r>
      <rPr>
        <sz val="9"/>
        <color theme="1"/>
        <rFont val="Calibri"/>
        <family val="2"/>
        <charset val="238"/>
        <scheme val="minor"/>
      </rPr>
      <t xml:space="preserve">
- Wsparcie na inwestycje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-gospodarczych oraz środków w zakresie świadomości środowiskowej
- Wsparcie na inwestycje w tworzenie, ulepszanie i rozwijanie podstawowych usług lokalnych dla ludności wiejskiej, w tym rekreacji i kultury, i powiązanej infrastruktury
</t>
    </r>
    <r>
      <rPr>
        <b/>
        <sz val="9"/>
        <color theme="1"/>
        <rFont val="Calibri"/>
        <family val="2"/>
        <charset val="238"/>
        <scheme val="minor"/>
      </rPr>
      <t>Wsparcie na rozwój lokalny kierowany przez społeczność w ramach LEADER</t>
    </r>
    <r>
      <rPr>
        <sz val="9"/>
        <color theme="1"/>
        <rFont val="Calibri"/>
        <family val="2"/>
        <charset val="238"/>
        <scheme val="minor"/>
      </rPr>
      <t xml:space="preserve">
- Wsparcie przygotowawcze
- Wsparcie na realizację operacji w ramach strategii lokalnego rozwoju kierowanego przez społeczność
- Przygotowanie i realizacja działań w zakresie współpracy z lokalną grupą działania
- Wsparcie na koszty bieżące i aktywizację
- Wsparcie na utworzenie i funkcjonowanie krajowej sieci obszarów wiejskich.</t>
    </r>
  </si>
  <si>
    <r>
      <t xml:space="preserve">Zapewnienie pewnej, aktualnej i przejrzystej informacji o PROW 2014 - 2020 dla ogółu interesariuszy oraz promowanie Programu, jako instrumentu wspierającego rozwój rolnictwa i obszarów wiejskich w Polsce                                                                                                              Budowanie pozytywnego wizerunku wsi jako miejsca zamieszkania 
 - </t>
    </r>
    <r>
      <rPr>
        <sz val="9"/>
        <color theme="1"/>
        <rFont val="Calibri"/>
        <family val="2"/>
        <charset val="238"/>
        <scheme val="minor"/>
      </rPr>
      <t xml:space="preserve">uwidocznienie roli Wspólnoty we współfinansowaniu rozwoju obszarów wiejskich w Polsce,
- zbudowanie i utrzymanie wysokiej rozpoznawalności EFRROW i PROW 2014-2020 na tle innych programów oraz funduszy europejskich
</t>
    </r>
  </si>
  <si>
    <r>
      <rPr>
        <b/>
        <sz val="9"/>
        <color theme="1"/>
        <rFont val="Calibri"/>
        <family val="2"/>
        <charset val="238"/>
        <scheme val="minor"/>
      </rPr>
      <t xml:space="preserve">Zapewnienie pewnej, aktualnej i przejrzystej informacji o PROW 2014 -2020 dla ogółu interesariuszy oraz promowanie Programu, jako instrumentu wspierającego rozwój rolnictwa i obszarów wiejskich w Polsce; 
- </t>
    </r>
    <r>
      <rPr>
        <sz val="9"/>
        <color theme="1"/>
        <rFont val="Calibri"/>
        <family val="2"/>
        <charset val="238"/>
        <scheme val="minor"/>
      </rPr>
      <t>Zwiększenie poziomu wiedzy ogólnej i szczegółowej dotyczącej PROW 2014  - 2020,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 Uwidocznienie roli Wspólnoty we współfinansowaniu rozwoju obszarów wiejskich w Polsce</t>
    </r>
  </si>
  <si>
    <r>
      <rPr>
        <b/>
        <sz val="9"/>
        <color theme="1"/>
        <rFont val="Calibri"/>
        <family val="2"/>
        <charset val="238"/>
        <scheme val="minor"/>
      </rPr>
      <t>Inwestycje w środki trwałe</t>
    </r>
    <r>
      <rPr>
        <sz val="9"/>
        <color theme="1"/>
        <rFont val="Calibri"/>
        <family val="2"/>
        <charset val="238"/>
        <scheme val="minor"/>
      </rPr>
      <t xml:space="preserve">
- Wsparcie na inwestycje w infrastrukturę związane z rozwojem, modernizacją i dostosowywaniem rolnictwa i leśnictwa
</t>
    </r>
    <r>
      <rPr>
        <b/>
        <sz val="9"/>
        <color theme="1"/>
        <rFont val="Calibri"/>
        <family val="2"/>
        <charset val="238"/>
        <scheme val="minor"/>
      </rPr>
      <t>Podstawowe usługi i odnowa wsi na obszarach wiejskich</t>
    </r>
    <r>
      <rPr>
        <sz val="9"/>
        <color theme="1"/>
        <rFont val="Calibri"/>
        <family val="2"/>
        <charset val="238"/>
        <scheme val="minor"/>
      </rPr>
      <t xml:space="preserve">
- Wsparcie inwestycji związanych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-gospodarczych oraz środków w zakresie świadomości środowiskowej
- Wsparcie inwestycji w tworzenie, ulepszanie i rozwijanie podstawowych usług lokalnych dla ludności wiejskiej, w tym rekreacji i kultury, i powiązanej infrastruktury
</t>
    </r>
    <r>
      <rPr>
        <b/>
        <sz val="9"/>
        <color theme="1"/>
        <rFont val="Calibri"/>
        <family val="2"/>
        <charset val="238"/>
        <scheme val="minor"/>
      </rPr>
      <t>Wsparcie na rozwój lokalny kierowany przez społeczność w ramach LEADER</t>
    </r>
    <r>
      <rPr>
        <sz val="9"/>
        <color theme="1"/>
        <rFont val="Calibri"/>
        <family val="2"/>
        <charset val="238"/>
        <scheme val="minor"/>
      </rPr>
      <t xml:space="preserve">
- Wsparcie przygotowawcze
- Wsparcie na wdrażanie operacji w ramach strategii lokalnego rozwoju kierowanego przez społeczność
- Przygotowanie i realizacja działań w zakresie współpracy z lokalną grupą działania
- Wsparcie na rzecz kosztów bieżących i aktywizacji
</t>
    </r>
  </si>
  <si>
    <r>
      <rPr>
        <b/>
        <sz val="9"/>
        <color theme="1"/>
        <rFont val="Calibri"/>
        <family val="2"/>
        <charset val="238"/>
        <scheme val="minor"/>
      </rPr>
      <t>Zapewnienie pewnej, aktualnej i przejrzystej informacji o PROW 2014 -2020 dla ogółu interesariuszy oraz promowanie Programu, jako instrumentu wspierającego rozwój rolnictwa i obszarów wiejskich w Polsce; 
Budowanie pozytywnego wizerunku wsi jako miejsca zamieszkania</t>
    </r>
    <r>
      <rPr>
        <sz val="9"/>
        <color theme="1"/>
        <rFont val="Calibri"/>
        <family val="2"/>
        <charset val="238"/>
        <scheme val="minor"/>
      </rPr>
      <t xml:space="preserve">
- uwidocznienie roli Wspólnoty we współfinansowaniu rozwoju obszarów wiejskich w Polsce
-  zbudowanie i utrzymanie wysokiej rozpoznawalności EFRROW i PROW 2014-2020 na tle innych programów oraz funduszy europejskich</t>
    </r>
  </si>
  <si>
    <r>
      <rPr>
        <b/>
        <sz val="9"/>
        <color theme="1"/>
        <rFont val="Calibri"/>
        <family val="2"/>
        <charset val="238"/>
        <scheme val="minor"/>
      </rPr>
      <t>Inwestycje w środki trwałe</t>
    </r>
    <r>
      <rPr>
        <sz val="9"/>
        <color theme="1"/>
        <rFont val="Calibri"/>
        <family val="2"/>
        <charset val="238"/>
        <scheme val="minor"/>
      </rPr>
      <t xml:space="preserve">
- Wsparcie na inwestycje w infrastrukturę związane z rozwojem, modernizacją i dostosowywaniem rolnictw i leśnictwa
</t>
    </r>
    <r>
      <rPr>
        <b/>
        <sz val="9"/>
        <color theme="1"/>
        <rFont val="Calibri"/>
        <family val="2"/>
        <charset val="238"/>
        <scheme val="minor"/>
      </rPr>
      <t>Podstawowe usługi i odnowa wsi na obszarach wiejskich</t>
    </r>
    <r>
      <rPr>
        <sz val="9"/>
        <color theme="1"/>
        <rFont val="Calibri"/>
        <family val="2"/>
        <charset val="238"/>
        <scheme val="minor"/>
      </rPr>
      <t xml:space="preserve">
- Wsparcie inwestycji związanych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-gospodarczych oraz środków w zakresie świadomości środowiskowej
</t>
    </r>
    <r>
      <rPr>
        <b/>
        <sz val="9"/>
        <color theme="1"/>
        <rFont val="Calibri"/>
        <family val="2"/>
        <charset val="238"/>
        <scheme val="minor"/>
      </rPr>
      <t>Wsparcie na rozwój lokalny kierowany przez społeczność w ramach LEADER</t>
    </r>
    <r>
      <rPr>
        <sz val="9"/>
        <color theme="1"/>
        <rFont val="Calibri"/>
        <family val="2"/>
        <charset val="238"/>
        <scheme val="minor"/>
      </rPr>
      <t xml:space="preserve">
- Wsparcie przygotowawcze
- Wsparcie na wdrażanie operacji w ramach strategii lokalnego rozwoju kierowanego przez społeczność
- Przygotowanie i realizacja działań w zakresie współpracy z lokalną grupą działania
- Wsparcie na rzecz kosztów bieżących i aktywizacji
</t>
    </r>
  </si>
  <si>
    <r>
      <rPr>
        <b/>
        <sz val="9"/>
        <color theme="1"/>
        <rFont val="Calibri"/>
        <family val="2"/>
        <charset val="238"/>
        <scheme val="minor"/>
      </rPr>
      <t xml:space="preserve">Zapewnienie pewnej, aktualnej i przejrzystej informacji o PROW 2014 -2020 dla ogółu interesariuszy oraz promowanie Programu, jako instrumentu wspierającego rozwój rolnictwa i obszarów wiejskich w Polsce; 
</t>
    </r>
    <r>
      <rPr>
        <sz val="9"/>
        <color theme="1"/>
        <rFont val="Calibri"/>
        <family val="2"/>
        <charset val="238"/>
        <scheme val="minor"/>
      </rPr>
      <t>-zwiększenie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r>
    <r>
      <rPr>
        <b/>
        <sz val="9"/>
        <color theme="1"/>
        <rFont val="Calibri"/>
        <family val="2"/>
        <charset val="238"/>
        <scheme val="minor"/>
      </rPr>
      <t xml:space="preserve">
</t>
    </r>
    <r>
      <rPr>
        <sz val="9"/>
        <color theme="1"/>
        <rFont val="Calibri"/>
        <family val="2"/>
        <charset val="238"/>
        <scheme val="minor"/>
      </rPr>
      <t>- uwidocznienie roli Wspólnoty we współfinansowaniu rozwoju obszarów wiejskich w Polsce
-  zbudowanie i utrzymanie wysokiej rozpoznawalności EFRROW i PROW 2014-2020 na tle innych programów oraz funduszy europejskich</t>
    </r>
  </si>
  <si>
    <r>
      <rPr>
        <b/>
        <sz val="9"/>
        <color theme="1"/>
        <rFont val="Calibri"/>
        <family val="2"/>
        <charset val="238"/>
        <scheme val="minor"/>
      </rPr>
      <t>Inwestycje w środki trwałe</t>
    </r>
    <r>
      <rPr>
        <sz val="9"/>
        <color theme="1"/>
        <rFont val="Calibri"/>
        <family val="2"/>
        <charset val="238"/>
        <scheme val="minor"/>
      </rPr>
      <t xml:space="preserve">
- Wsparcie na inwestycje związane z rozwojem, modernizacją i dostosowywaniem rolnictwa i leśnictwa
</t>
    </r>
    <r>
      <rPr>
        <b/>
        <sz val="9"/>
        <color theme="1"/>
        <rFont val="Calibri"/>
        <family val="2"/>
        <charset val="238"/>
        <scheme val="minor"/>
      </rPr>
      <t>Podstawowe usługi i odnowa wsi na obszarach wiejskich</t>
    </r>
    <r>
      <rPr>
        <sz val="9"/>
        <color theme="1"/>
        <rFont val="Calibri"/>
        <family val="2"/>
        <charset val="238"/>
        <scheme val="minor"/>
      </rPr>
      <t xml:space="preserve">
- Wsparcie inwestycji związanych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-gospodarczych oraz środków w zakresie świadomości środowiskowej
</t>
    </r>
    <r>
      <rPr>
        <b/>
        <sz val="9"/>
        <color theme="1"/>
        <rFont val="Calibri"/>
        <family val="2"/>
        <charset val="238"/>
        <scheme val="minor"/>
      </rPr>
      <t>Wsparcie na rozwój lokalny kierowany przez społeczność w ramach LEADER</t>
    </r>
    <r>
      <rPr>
        <sz val="9"/>
        <color theme="1"/>
        <rFont val="Calibri"/>
        <family val="2"/>
        <charset val="238"/>
        <scheme val="minor"/>
      </rPr>
      <t xml:space="preserve">
- Wsparcie przygotowawcze
- Wsparcie na wdrażanie operacji w ramach strategii lokalnego rozwoju kierowanego przez społeczność
- Przygotowanie i realizacja działań w zakresie współpracy z lokalną grupą działania
- Wsparcie na rzecz kosztów bieżących i aktywizacji
</t>
    </r>
  </si>
  <si>
    <r>
      <rPr>
        <b/>
        <sz val="9"/>
        <color theme="1"/>
        <rFont val="Calibri"/>
        <family val="2"/>
        <charset val="238"/>
        <scheme val="minor"/>
      </rPr>
      <t xml:space="preserve">Zapewnienie pewnej, aktualnej i przejrzystej informacji o PROW 2014 -2020 dla ogółu interesariuszy oraz promowanie Programu, jako instrumentu wspierającego rozwój rolnictwa i obszarów wiejskich w Polsce;  
</t>
    </r>
    <r>
      <rPr>
        <sz val="9"/>
        <color theme="1"/>
        <rFont val="Calibri"/>
        <family val="2"/>
        <charset val="238"/>
        <scheme val="minor"/>
      </rPr>
      <t>-zwiększenie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r>
    <r>
      <rPr>
        <b/>
        <sz val="9"/>
        <color theme="1"/>
        <rFont val="Calibri"/>
        <family val="2"/>
        <charset val="238"/>
        <scheme val="minor"/>
      </rPr>
      <t xml:space="preserve">
</t>
    </r>
    <r>
      <rPr>
        <sz val="9"/>
        <color theme="1"/>
        <rFont val="Calibri"/>
        <family val="2"/>
        <charset val="238"/>
        <scheme val="minor"/>
      </rPr>
      <t xml:space="preserve">- uwidocznienie roli Wspólnoty we współfinansowaniu rozwoju obszarów wiejskich w Polsce
</t>
    </r>
  </si>
  <si>
    <r>
      <rPr>
        <b/>
        <sz val="9"/>
        <color theme="1"/>
        <rFont val="Calibri"/>
        <family val="2"/>
        <charset val="238"/>
        <scheme val="minor"/>
      </rPr>
      <t>Podstawowe usługi i odnowa wsi na obszarach wiejskich</t>
    </r>
    <r>
      <rPr>
        <sz val="9"/>
        <color theme="1"/>
        <rFont val="Calibri"/>
        <family val="2"/>
        <charset val="238"/>
        <scheme val="minor"/>
      </rPr>
      <t xml:space="preserve">
- Wsparcie inwestycji związanych z tworzeniem, ulepszaniem lub rozbudową wszystkich rodzajów małej infrastruktury, w tym inwestycji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inwestycji w tworzenie, ulepszanie i rozwijanie podstawowych usług lokalnych dla ludności wiejskiej, w tym rekreacji i kultury, i powiązanej infrastruktury,
</t>
    </r>
    <r>
      <rPr>
        <b/>
        <sz val="9"/>
        <color theme="1"/>
        <rFont val="Calibri"/>
        <family val="2"/>
        <charset val="238"/>
        <scheme val="minor"/>
      </rPr>
      <t>Wsparcie na rozwój lokalny kierowany przez społeczność w ramach LEADER</t>
    </r>
    <r>
      <rPr>
        <sz val="9"/>
        <color theme="1"/>
        <rFont val="Calibri"/>
        <family val="2"/>
        <charset val="238"/>
        <scheme val="minor"/>
      </rPr>
      <t xml:space="preserve">
- Wsparcie przygotowawcze,
- Wsparcie na wdrażanie operacji w ramach strategii lokalnego rozwoju kierowanego przez społeczność, 
- Przygotowanie i realizacja działań w zakresie współpracy z lokalną grupą działania,
- Wsparcie na rzecz kosztów nieżących i aktywizacji,
- Wsparcie na utworzenie i funkcjonowanie krajowej sieci obszarów wiejskich,</t>
    </r>
  </si>
  <si>
    <r>
      <rPr>
        <b/>
        <sz val="9"/>
        <color theme="1"/>
        <rFont val="Calibri"/>
        <family val="2"/>
        <charset val="238"/>
        <scheme val="minor"/>
      </rPr>
      <t>Zapewnienie pewnej, aktualnej i przejrzystej informacji o PROW 2014 - 2020 dla ogółu interesariuszy oraz promowanie Programu, jako instrumentu wspierającego rozwój rolnictwa i obszarów wiejskich w Polsce</t>
    </r>
    <r>
      <rPr>
        <sz val="9"/>
        <color theme="1"/>
        <rFont val="Calibri"/>
        <family val="2"/>
        <charset val="238"/>
        <scheme val="minor"/>
      </rPr>
      <t xml:space="preserv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-uwidocznienie roli Wspólnoty we współfinansowaniu rozwoju obszarów wiejskich w Polsce</t>
    </r>
  </si>
  <si>
    <r>
      <rPr>
        <b/>
        <sz val="9"/>
        <color theme="1"/>
        <rFont val="Calibri"/>
        <family val="2"/>
        <charset val="238"/>
        <scheme val="minor"/>
      </rPr>
      <t>Wsparcie na rozwój lokalny kierowany przez społeczność w ramach LEADER</t>
    </r>
    <r>
      <rPr>
        <sz val="9"/>
        <color theme="1"/>
        <rFont val="Calibri"/>
        <family val="2"/>
        <charset val="238"/>
        <scheme val="minor"/>
      </rPr>
      <t xml:space="preserve">
- Wsparcie na utworzenie i funkcjonowanie krajowej sieci obszarów wiejskich</t>
    </r>
  </si>
  <si>
    <r>
      <rPr>
        <b/>
        <sz val="9"/>
        <color theme="1"/>
        <rFont val="Calibri"/>
        <family val="2"/>
        <charset val="238"/>
        <scheme val="minor"/>
      </rPr>
      <t>Podstawowe usługi i odnowa wsi na obszarach wiejskich</t>
    </r>
    <r>
      <rPr>
        <sz val="9"/>
        <color theme="1"/>
        <rFont val="Calibri"/>
        <family val="2"/>
        <charset val="238"/>
        <scheme val="minor"/>
      </rPr>
      <t xml:space="preserve">
- Wsparcie inwestycji związanych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 gospodarczych oraz środków w zakresie świadomości środowiskowej,
- Wsparcie inwestycji w tworzenie, ulepszanie i rozwijanie podstawowych usług lokalnych dla ludności wiejskiej, w tym rekreacji i kultury, i powiązanej infrastruktury</t>
    </r>
  </si>
  <si>
    <r>
      <rPr>
        <b/>
        <sz val="9"/>
        <color theme="1"/>
        <rFont val="Calibri"/>
        <family val="2"/>
        <charset val="238"/>
        <scheme val="minor"/>
      </rPr>
      <t>Zapewnienie pewnej, aktualnej i przejrzystej informacji o PROW 2014 - 2020 dla ogółu interesariuszy oraz promowanie Programu, jako instrumentu wspierającego rozwój rolnictwa i obszarów wiejskich w Polsce</t>
    </r>
    <r>
      <rPr>
        <sz val="9"/>
        <color theme="1"/>
        <rFont val="Calibri"/>
        <family val="2"/>
        <charset val="238"/>
        <scheme val="minor"/>
      </rPr>
      <t xml:space="preserve">
- zwiększenie poziomu wiedzy ogólnej i szczegółowej dotyczącej PROW 2014 -2020, w tym zapewnienie informacji dotyczących warunków i trybu przyznawania pomocy, dla potencjalnych beneficjentów w zakesie praktycznej wiedzy i umiejętności o sposobie przygotowania wniosków, biznesplanów oraz dla beneficjentów w zakresie przygotowania wniosków o płatność,
- uwidocznienie roli Wspólnoty we współfinansowaniu rozwoju obszarów wiejskich w Polsce,
 - zbudowanie i utrzymanie wysokiej rozpoznawalności EFRROW i PROW 2014 -2020 na tle innych programów oraz funduszy europejskich</t>
    </r>
  </si>
  <si>
    <r>
      <rPr>
        <b/>
        <sz val="9"/>
        <color theme="1"/>
        <rFont val="Calibri"/>
        <family val="2"/>
        <charset val="238"/>
        <scheme val="minor"/>
      </rPr>
      <t>Podstawowe usługi i odnowa wsi na obszarach wiejskich</t>
    </r>
    <r>
      <rPr>
        <sz val="9"/>
        <color theme="1"/>
        <rFont val="Calibri"/>
        <family val="2"/>
        <charset val="238"/>
        <scheme val="minor"/>
      </rPr>
      <t xml:space="preserve">
- Wsparcie inwestycji związanych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 gospodarczych oraz środków w zakresie świadomości środowiskowej,
- Wsparcie inwestycji w tworzenie, ulepszanie i rozwijanie podstawowych usług lokalnych dla ludności wiejskiej, w tym rekreacji i kultury, i powiązanej infrastruktury,
</t>
    </r>
    <r>
      <rPr>
        <b/>
        <sz val="9"/>
        <color theme="1"/>
        <rFont val="Calibri"/>
        <family val="2"/>
        <charset val="238"/>
        <scheme val="minor"/>
      </rPr>
      <t>Wsparcie na rozwój lokalny kierowany przez społeczność w ramach LEADER</t>
    </r>
    <r>
      <rPr>
        <sz val="9"/>
        <color theme="1"/>
        <rFont val="Calibri"/>
        <family val="2"/>
        <charset val="238"/>
        <scheme val="minor"/>
      </rPr>
      <t xml:space="preserve">
- Wsparcie przygotowawcze,
- Wsparcie na wdrażanie operacji w ramach strategii lokalnego rozwoju kierowanego przez społeczność,
- Przygotowanie i realizacja działań w zakresie współpracy z lokalną grupą działania,
- Wsparcie na rzecz kosztów bieżących i aktywizacji,
- Wsparcie na utworzenie i funkcjonowanie krajowej sieci obszarów wiejskich,</t>
    </r>
  </si>
  <si>
    <r>
      <rPr>
        <b/>
        <sz val="9"/>
        <color theme="1"/>
        <rFont val="Calibri"/>
        <family val="2"/>
        <charset val="238"/>
        <scheme val="minor"/>
      </rPr>
      <t>Zapewnienie pewnej, aktualnej i przejrzystej informacji o PROW 2014 - 2020 dla ogółu interesariuszy oraz promowanie Programu, jako instrumentu wspierającego rozwój rolnictwa i obszarów wiejskich w Polsce</t>
    </r>
    <r>
      <rPr>
        <sz val="9"/>
        <color theme="1"/>
        <rFont val="Calibri"/>
        <family val="2"/>
        <charset val="238"/>
        <scheme val="minor"/>
      </rPr>
      <t xml:space="preserve">
- zwiększenie poziomu wiedzy ogólnej i szczegółowej dotyczącej PROW 2014 -2020, w tym zapewnienie informacji dotyczących warunków i trybu przyznawania pomocy, dla potencjalnych beneficjentów w zakesie praktycznej wiedzy i umiejętności o sposobie przygotowania wniosków, biznesplanów oraz dla beneficjentów w zakresie przygotowania wniosków o płatność
- zbudowanie i utrzymanie wysokiej rozpoznawalności EFRROW i PROW 2014-2020 na tle innych programów oraz funduszy europejskich
- zmiana w świadomości mieszkańców kraju funkcjonowania PROW jako programu głównie lub wyłącznie wspierającego rolników/rolnictwo</t>
    </r>
  </si>
  <si>
    <r>
      <rPr>
        <b/>
        <sz val="9"/>
        <color theme="1"/>
        <rFont val="Calibri"/>
        <family val="2"/>
        <charset val="238"/>
        <scheme val="minor"/>
      </rPr>
      <t>Zapewnienie pewnej, aktualnej i przejrzystej informacji o PROW 2014 - 2020 dla ogółu interesariuszy oraz promowanie Programu, jako instrumentu wspierającego rozwój rolnictwa i obszarów wiejskich w Polsce</t>
    </r>
    <r>
      <rPr>
        <sz val="9"/>
        <color theme="1"/>
        <rFont val="Calibri"/>
        <family val="2"/>
        <charset val="238"/>
        <scheme val="minor"/>
      </rPr>
      <t xml:space="preserve">
- uwidocznienie roli Wspólnoty we współfinansowaniu rozwoju obszarów wiejskich w Polsce</t>
    </r>
  </si>
  <si>
    <r>
      <rPr>
        <b/>
        <sz val="9"/>
        <color theme="1"/>
        <rFont val="Calibri"/>
        <family val="2"/>
        <charset val="238"/>
        <scheme val="minor"/>
      </rPr>
      <t>Wsparcie na rozwój lokalny kierowany przez społeczność w ramach LEADER</t>
    </r>
    <r>
      <rPr>
        <sz val="9"/>
        <color theme="1"/>
        <rFont val="Calibri"/>
        <family val="2"/>
        <charset val="238"/>
        <scheme val="minor"/>
      </rPr>
      <t xml:space="preserve">
- Wsparcie przygotowawcze,
- Wsparcie na wdrażanie operacji w ramach strategii lokalnego rozwoju kierowanego przez społecznosć, 
- Przygotowanie i realizacja działań w zakresie współpracy z lokalną grupą działania, 
- Wsparcie na rzecz kosztow bieżących i aktywizacji,
- Wsparcie na utworzenie i funkcjonowanie krajowej sieci obszarów wiejskich</t>
    </r>
  </si>
  <si>
    <r>
      <rPr>
        <b/>
        <sz val="9"/>
        <color theme="1"/>
        <rFont val="Calibri"/>
        <family val="2"/>
        <charset val="238"/>
        <scheme val="minor"/>
      </rPr>
      <t>Zapewnienie pewnej, aktualnej i przejrzystej informacji o PROW 2014 - 2020 dla ogółu interesariuszy oraz promowanie Programu, jako instrumentu wspierającego rozwój rolnictwa i obszarów wiejskich w Polsce</t>
    </r>
    <r>
      <rPr>
        <sz val="9"/>
        <color theme="1"/>
        <rFont val="Calibri"/>
        <family val="2"/>
        <charset val="238"/>
        <scheme val="minor"/>
      </rPr>
      <t xml:space="preserve">
- zwiększenie poziomu wiedzy ogólnej i szczegółowej dotyczącej PROW 2014 -2020, w tym zapewnienie informacji dotyczących warunków i trybu przyznawania pomocy, dla potencjalnych beneficjentów w zakesie praktycznej wiedzy i umiejętności o sposobie przygotowania wniosków, biznesplanów oraz dla beneficjentów w zakresie przygotowania wniosków o płatność,
- uwidocznienie roli Wspólnoty we współfinansowaniu rozwoju obszarów wiejskich w Polsce,
 - zbudowanie i utrzymanie wysokiej rozpoznawalności EFRROW i PROW 2014 -2020 na tle innych programów oraz funduszy europejskich,</t>
    </r>
  </si>
  <si>
    <r>
      <rPr>
        <b/>
        <sz val="9"/>
        <color theme="1"/>
        <rFont val="Calibri"/>
        <family val="2"/>
        <charset val="238"/>
        <scheme val="minor"/>
      </rPr>
      <t>Podstawowe usługi i odnowa wsi na obszarach wiejskich</t>
    </r>
    <r>
      <rPr>
        <sz val="9"/>
        <color theme="1"/>
        <rFont val="Calibri"/>
        <family val="2"/>
        <charset val="238"/>
        <scheme val="minor"/>
      </rPr>
      <t xml:space="preserve">
- Wsparcie na inwestycje związane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 gospodarczych oraz środków w zakresie świadomości środowiskowej,
- Wsparcie na inwestycje w tworzenie, ulepszanie i rozwijanie podstawowych usług lokalnych dla ludności wiejskiej, w tym rekreacji i kultury, i powiązanej infrastruktury,
</t>
    </r>
    <r>
      <rPr>
        <b/>
        <sz val="9"/>
        <color theme="1"/>
        <rFont val="Calibri"/>
        <family val="2"/>
        <charset val="238"/>
        <scheme val="minor"/>
      </rPr>
      <t>Wsparcie na rozwój lokalny kierowany przez społeczność w ramach LEADER</t>
    </r>
    <r>
      <rPr>
        <sz val="9"/>
        <color theme="1"/>
        <rFont val="Calibri"/>
        <family val="2"/>
        <charset val="238"/>
        <scheme val="minor"/>
      </rPr>
      <t xml:space="preserve">
- Wsparcie przygotowawcze,
- Wsparcie na realizację operacji w ramach strategii lokalnego rozwoju kierowanego przez społeczność ,
- Przygotowanie i realizacja działań w zakresie współpracy z lokalną grupą działania,
- Wsparcie na koszty bieżące i aktywizację,
- Wsparcie na utworzenie i funkcjonowanie krajowej sieci obszarów wiejskich,</t>
    </r>
  </si>
  <si>
    <r>
      <rPr>
        <b/>
        <sz val="9"/>
        <color theme="1"/>
        <rFont val="Calibri"/>
        <family val="2"/>
        <charset val="238"/>
        <scheme val="minor"/>
      </rPr>
      <t>Zapewnienie pewnej, aktualnej i przejrzystej informacji o PROW 2014 - 2020 dla ogółu interesariuszy oraz promowanie Programu, jako instrumentu wspierającego rozwój rolnictwa i obszarów wiejskich w Polsce</t>
    </r>
    <r>
      <rPr>
        <sz val="9"/>
        <color theme="1"/>
        <rFont val="Calibri"/>
        <family val="2"/>
        <charset val="238"/>
        <scheme val="minor"/>
      </rPr>
      <t xml:space="preserve">
- Zwiększenie poziomu wiedzy ogólnej i szczegółowej dotyczącej PROW 2014 -2020, w tym zapewnienie informacji dotyczących warunków i trybu przyznawania pomocy, dla potencjalnych beneficjentów w zakesie praktycznej wiedzy i umiejętności o sposobie przygotowania wniosków, biznesplanów oraz dla beneficjentów w zakresie przygotowania wniosków o płatność,
- Uwidocznienie roli Wspólnoty we współfinansowaniu rozwoju obszarów wiejskich w Polsce,
 - Zbudowanie i utrzymanie wysokiej rozpoznawalności EFRROW i PROW 2014 -2020 na tle innych programów oraz funduszy europejskich</t>
    </r>
  </si>
  <si>
    <r>
      <rPr>
        <b/>
        <sz val="9"/>
        <color theme="1"/>
        <rFont val="Calibri"/>
        <family val="2"/>
        <charset val="238"/>
        <scheme val="minor"/>
      </rPr>
      <t>Podstawowe usługi i odnowa wsi na obszarach wiejskich</t>
    </r>
    <r>
      <rPr>
        <sz val="9"/>
        <color theme="1"/>
        <rFont val="Calibri"/>
        <family val="2"/>
        <charset val="238"/>
        <scheme val="minor"/>
      </rPr>
      <t xml:space="preserve">
- Wsparcie inwestycji związanych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na inwestycje w tworzenie, ulepszanie i rozwijanie podstawowych usług lokalnych dla ludności wiejskiej, w tym rekreacji i kultury, i powiązanej infrastruktury,
</t>
    </r>
    <r>
      <rPr>
        <b/>
        <sz val="9"/>
        <color theme="1"/>
        <rFont val="Calibri"/>
        <family val="2"/>
        <charset val="238"/>
        <scheme val="minor"/>
      </rPr>
      <t>Wsparcie na rozwój lokalny kierowany przez społeczność w ramach LEADER</t>
    </r>
    <r>
      <rPr>
        <sz val="9"/>
        <color theme="1"/>
        <rFont val="Calibri"/>
        <family val="2"/>
        <charset val="238"/>
        <scheme val="minor"/>
      </rPr>
      <t xml:space="preserve">
- Wsparcie przygotowawcze,
- Wsparcie na wdrażanie operacji w ramach strategii lokalnego rozwoju kierowanego przez społeczność, 
- Przygotowanie i realizacja działań w zakresie współpracy z lokalną grupą działania,
- Wsparcie na rzecz kosztów bieżących i aktywizację,
- Wsparcie na utworzenie i funkcjonowanie krajowej sieci obszarów wiejskich,</t>
    </r>
  </si>
  <si>
    <r>
      <rPr>
        <b/>
        <sz val="9"/>
        <color theme="1"/>
        <rFont val="Calibri"/>
        <family val="2"/>
        <charset val="238"/>
        <scheme val="minor"/>
      </rPr>
      <t>Podstawowe usługi i odnowa wsi na obszarach wiejskich</t>
    </r>
    <r>
      <rPr>
        <sz val="9"/>
        <color theme="1"/>
        <rFont val="Calibri"/>
        <family val="2"/>
        <charset val="238"/>
        <scheme val="minor"/>
      </rPr>
      <t xml:space="preserve">
- Wsparcie inwestycji związanych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 gospodarczych oraz środków w zakresie świadomości środowiskowej,
- Wsparcie inwestycji w tworzenie, ulepszanie i rozwijanie podstawowych usług lokalnych dla ludności wiejskiej, w tym rekreacji i kultury, i powiązanej infrastruktury,
</t>
    </r>
    <r>
      <rPr>
        <b/>
        <sz val="9"/>
        <color theme="1"/>
        <rFont val="Calibri"/>
        <family val="2"/>
        <charset val="238"/>
        <scheme val="minor"/>
      </rPr>
      <t>Wsparcie na rozwój lokalny kierowany przez społeczność w ramach LEADER</t>
    </r>
    <r>
      <rPr>
        <sz val="9"/>
        <color theme="1"/>
        <rFont val="Calibri"/>
        <family val="2"/>
        <charset val="238"/>
        <scheme val="minor"/>
      </rPr>
      <t xml:space="preserve">
- Wsparcie przygotowawcze,
- Wsparcie na wdrażenie operacji w ramach strategii lokalnego rozwoju kierowanego przez społeczność, 
- Przygotowanie i realizacja działań w zakresie współpracy z lokalną grupą działania,
- Wsparcie na rzecz kosztów bieżących i aktywizacji,
- Wsparcie na utworzenie i funkcjonowanie krajowej sieci obszarów wiejskich,</t>
    </r>
  </si>
  <si>
    <r>
      <rPr>
        <b/>
        <sz val="9"/>
        <color theme="1"/>
        <rFont val="Calibri"/>
        <family val="2"/>
        <charset val="238"/>
        <scheme val="minor"/>
      </rPr>
      <t>Zapewnienie pewnej, aktualnej i przejrzystej informacji o PROW 2014 - 2020 dla ogółu interesariuszy oraz promowanie Programu, jako instrumentu wspierającego rozwój rolnictwa i obszarów wiejskich w Polsce</t>
    </r>
    <r>
      <rPr>
        <sz val="9"/>
        <color theme="1"/>
        <rFont val="Calibri"/>
        <family val="2"/>
        <charset val="238"/>
        <scheme val="minor"/>
      </rPr>
      <t xml:space="preserve">
- zwiększenie poziomu wiedzy ogólnej i szczegółowej dotyczącej PROW 2014 -2020, w tym zapewnienie informacji dotyczących warunków i trybu przyznawania pomocy, dla potencjalnych beneficjentów w zakesie praktycznej wiedzy i umiejętności o sposobie przygotowania wniosków, biznesplanów oraz dla beneficjentów w zakresie przygotowania wniosków o płatność,
- uwidocznienie roli Wspólnoty we współfinansowaniu rozwoju obszarów wiejskich w Polsce,
 - zbudowanie i utrzymanie wysokiej rozpoznawalności EFRROW i PROW 2014 -2020 na tle innych programów oraz funduszy europejskich,
- zmiana w świadomości mieszkańców kraju funkcjonowania PROW jako programu głównie lub wyłącznie wspieracjącego rolników/rolnictwo,
</t>
    </r>
  </si>
  <si>
    <r>
      <rPr>
        <b/>
        <sz val="9"/>
        <color theme="1"/>
        <rFont val="Calibri"/>
        <family val="2"/>
        <charset val="238"/>
        <scheme val="minor"/>
      </rPr>
      <t>Podstawowe usługi i odnowa wsi na obszarach wiejskich</t>
    </r>
    <r>
      <rPr>
        <sz val="9"/>
        <color theme="1"/>
        <rFont val="Calibri"/>
        <family val="2"/>
        <charset val="238"/>
        <scheme val="minor"/>
      </rPr>
      <t xml:space="preserve">
- Wsparcie inwestycji związanych z tworzeniem, ulepszaniem lub rozbudową wszystkich rodzajów małej infrastruktury, w tym inwestycje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 - gospodarczych oraz środków w zakresie świadomości środowiskowej,
- Wsparcie inwestycji w tworzenie, ulepszanie i rozwijanie podstawowych usług lokalnych dla ludności wiejskiej, w tym rekreacji i kultury, i powiązanej infrastruktury,
</t>
    </r>
    <r>
      <rPr>
        <b/>
        <sz val="9"/>
        <color theme="1"/>
        <rFont val="Calibri"/>
        <family val="2"/>
        <charset val="238"/>
        <scheme val="minor"/>
      </rPr>
      <t>Wsparcie na rozwój lokalny kierowany przez społeczność w ramach LEADER</t>
    </r>
    <r>
      <rPr>
        <sz val="9"/>
        <color theme="1"/>
        <rFont val="Calibri"/>
        <family val="2"/>
        <charset val="238"/>
        <scheme val="minor"/>
      </rPr>
      <t xml:space="preserve">
- Wsparcie przygotowawcze,
- Wsparcie na wdrażanie operacji w ramach strategii lokalnego rozwoju kierowanego przez społeczność ,
- Przygotowanie i realizacja działań w zakresie współpracy z lokalną grupą działania,
- Wsparcie na rzecz kosztów bieżących i aktywizację,
- Wsparcie na utworzenie i funkcjonowanie krajowej sieci obszarów wiejskich,</t>
    </r>
  </si>
  <si>
    <r>
      <rPr>
        <b/>
        <sz val="9"/>
        <color theme="1"/>
        <rFont val="Calibri"/>
        <family val="2"/>
        <charset val="238"/>
        <scheme val="minor"/>
      </rPr>
      <t>Zapewnienie pewnej, aktualnej i przejrzystej informacji o PROW 2014 - 2020 dla ogółu interesariuszy oraz promowanie Programu, jako instrumentu wspierającego rozwój rolnictwa i obszarów wiejskich w Polsce</t>
    </r>
    <r>
      <rPr>
        <sz val="9"/>
        <color theme="1"/>
        <rFont val="Calibri"/>
        <family val="2"/>
        <charset val="238"/>
        <scheme val="minor"/>
      </rPr>
      <t xml:space="preserve">
- zwiększenie poziomu wiedzy ogólnej i szczegółowej dotyczącej PROW 2014 -2020, w tym zapewnienie informacji dotyczących warunków i trybu przyznawania pomocy, dla potencjalnych beneficjentów w zakesie praktycznej wiedzy i umiejętności o sposobie przygotowania wniosków, biznesplanów oraz dla beneficjentów w zakresie przygotowania wniosków o płatność,
</t>
    </r>
  </si>
  <si>
    <r>
      <rPr>
        <b/>
        <sz val="9"/>
        <color theme="1"/>
        <rFont val="Calibri"/>
        <family val="2"/>
        <charset val="238"/>
        <scheme val="minor"/>
      </rPr>
      <t>Wsparcie na rozwój lokalny kierowany przez społeczność w ramach LEADER</t>
    </r>
    <r>
      <rPr>
        <sz val="9"/>
        <color theme="1"/>
        <rFont val="Calibri"/>
        <family val="2"/>
        <charset val="238"/>
        <scheme val="minor"/>
      </rPr>
      <t xml:space="preserve">
- Wsparcie przygotowawcze,
- Wsparcie na wdrażanie operacji w ramach strategii lokalnego rozwoju kierowanego przez społeczność ,
- Przygotowanie i realizacja działań w zakresie współpracy z lokalną grupą działania,
- Wsparcie na koszty bieżące i aktywizację,
</t>
    </r>
  </si>
  <si>
    <r>
      <rPr>
        <b/>
        <sz val="9"/>
        <color theme="1"/>
        <rFont val="Calibri"/>
        <family val="2"/>
        <charset val="238"/>
        <scheme val="minor"/>
      </rPr>
      <t>Wsparcie na rozwój lokalny kierowany przez społeczność w ramach LEADER</t>
    </r>
    <r>
      <rPr>
        <sz val="9"/>
        <color theme="1"/>
        <rFont val="Calibri"/>
        <family val="2"/>
        <charset val="238"/>
        <scheme val="minor"/>
      </rPr>
      <t xml:space="preserve">
- Wsparcie przygotowawcze,
- Wsparcie na wdrażanie operacji w ramach strategii lokalnego rozwoju kierowanego przez społeczność ,
- Przygotowanie i realizacja działań w zakresie współpracy z lokalną grupą działania,
- Wsparcie narzecz kosztów bieżących i aktywizacji,
</t>
    </r>
  </si>
  <si>
    <r>
      <rPr>
        <b/>
        <sz val="9"/>
        <color theme="1"/>
        <rFont val="Calibri"/>
        <family val="2"/>
        <charset val="238"/>
        <scheme val="minor"/>
      </rPr>
      <t>Zapewnienie pewnej, aktualnej i przejrzystej informacji o PROW 2014 - 2020 dla ogółu interesariuszy oraz promowanie Programu, jako instrumentu wspierającego rozwój rolnictwa i obszarów wiejskich w Polsce</t>
    </r>
    <r>
      <rPr>
        <sz val="9"/>
        <color theme="1"/>
        <rFont val="Calibri"/>
        <family val="2"/>
        <charset val="238"/>
        <scheme val="minor"/>
      </rPr>
      <t xml:space="preserve">
- zwiększenie poziomu wiedzy ogólnej i szczegółowej dotyczącej PROW 2014 -2020, w tym zapewnienie informacji dotyczących warunków i trybu przyznawania pomocy, dla potencjalnych beneficjentów w zakesie praktycznej wiedzy i umiejętności o sposobie przygotowania wniosków, biznesplanów oraz dla beneficjentów w zakresie przygotowania wniosków o płatność,
- uwidocznienie roli Wspólnoty we współfinansowaniu rozwoju obszarów wiejskich w Polsce</t>
    </r>
  </si>
  <si>
    <r>
      <rPr>
        <b/>
        <sz val="9"/>
        <color theme="1"/>
        <rFont val="Calibri"/>
        <family val="2"/>
        <charset val="238"/>
        <scheme val="minor"/>
      </rPr>
      <t>Wsparcie na rozwój lokalny kierowany przez społeczność w ramach LEADER</t>
    </r>
    <r>
      <rPr>
        <sz val="9"/>
        <color theme="1"/>
        <rFont val="Calibri"/>
        <family val="2"/>
        <charset val="238"/>
        <scheme val="minor"/>
      </rPr>
      <t xml:space="preserve">
- Wsparcie przygotowawcze,
- Wsparcie na wdrożenie operacji w ramach strategii lokalnego rozwoju kierowanego przez społeczność ,
- Przygotowanie i realizacja działań w zakresie współpracy z lokalną grupą działania,
- Wsparcie na rzecz kosztów bieżącychi i aktywizacji
</t>
    </r>
  </si>
  <si>
    <r>
      <rPr>
        <b/>
        <sz val="9"/>
        <color theme="1"/>
        <rFont val="Calibri"/>
        <family val="2"/>
        <charset val="238"/>
        <scheme val="minor"/>
      </rPr>
      <t>Zapewnienie pewnej, aktualnej i przejrzystej informacji o PROW 2014 - 2020 dla ogółu interesariuszy oraz promowanie Programu, jako instrumentu wspierającego rozwój rolnictwa i obszarów wiejskich w Polsce</t>
    </r>
    <r>
      <rPr>
        <sz val="9"/>
        <color theme="1"/>
        <rFont val="Calibri"/>
        <family val="2"/>
        <charset val="238"/>
        <scheme val="minor"/>
      </rPr>
      <t xml:space="preserve">
- zwiększenie poziomu wiedzy ogólnej i szczegółowej dotyczącej PROW 2014 -2020, w tym zapewnienie informacji dotyczących warunków i trybu przyznawania pomocy, dla potencjalnych beneficjentów w zakesie praktycznej wiedzy i umiejętności o sposobie przygotowania wniosków, biznesplanów oraz dla beneficjentów w zakresie przygotowania wniosków o płatność,
- uwidocznienie roli Wspólnoty we współfinansowaniu rozwoju obszarów wiejskich w Polsce
- zbudowanie i utrzymanie wysokiej rozpoznawalności EFRROW i PROW 2014-2020 na tle in-nych programów oraz funduszy europejskich</t>
    </r>
  </si>
  <si>
    <t xml:space="preserve">Punkt informacyjny PROW 2014-2020 - 2021 rok                              </t>
  </si>
  <si>
    <t>Cel główny: Zapewnienie pewnej, aktualnej i przejrzystej informacji o PROW 2014-2020 dla ogółu interesariuszy oraz promowanie Programu, jako instrumentu wspierającego rozwój rolnictwa i obszarów wiejskich w Polsce. Cel szczegółowy: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</si>
  <si>
    <t xml:space="preserve">Cykl spotkań informacyjno - promocyjnych oraz realizacja działań informacyjno - promocyjnych (w tym stoiska informacyjne podczas spotkań oraz kalendarze na 2022 rok) </t>
  </si>
  <si>
    <t>Organizacja spotkań w celu przekazania informacji na temat pozyskiwania środków z EFFROW w okresie programowania 2014 - 2020 potencjalnym beneficjentom Programu. 
W wyniku realizacji operacji zostaną zrealizowane cele czyli poinformowanie o polityce rozwoju obszarów wiejskich i możliwości pozyskania dofinansowania oraz uzupełnienie wiedzy na ten temat  wśród odbiorów. Podczas spotkań zostaną pokazane przykłady wykorzystania funduszy na szereg różnych zadań, tak by zwiększyć wiedzę o Programie i  jego pozytywnym wpływie na otaczającą rzeczywistość. Dodatkowo zorganizowane zostanie spotkanie dotyczące wpływu obecnej zmiany klimatu na rolnictwo, w celu podniesienia wiedzy rolników na ten temat oraz 
w celu wypracowania wspólnych metod zaradzenia coraz większym problemów spowodowanym ociepleniem klimatu itd.</t>
  </si>
  <si>
    <t>6/200/500</t>
  </si>
  <si>
    <t>I-IV kwartał</t>
  </si>
  <si>
    <t>Samorząd Województwa Lubuskiego</t>
  </si>
  <si>
    <t xml:space="preserve"> Podniesienie jakości wdrażania PROW oraz Informowanie społeczeństwa i potencjalnych beneficjentów o polityce rozwoju obszarów wiejskich i wsparciu finansowym
</t>
  </si>
  <si>
    <t>Upowszechnianie wiedzy ogólnej i szczegółowej na temat PROW 2014-2020, rezulta-tów jego realizacji oraz informowanie o wkładzie UE w realizację PROW 2014-2020</t>
  </si>
  <si>
    <t xml:space="preserve">Kampania promocyjna na temat „Cudze chwalicie, swego nie znacie” </t>
  </si>
  <si>
    <t xml:space="preserve">Dotarcie do ogółu społeczeństwa a informacjami na temat efektów Programu. Pokazanie, że inwestycje z udziałem PROW, nie są przeznaczone wyłącznie dla Samorządów a efekty wdrażania są odczuwalne również dla potencjalnego mieszkańca obszarów wiejskich. Podsumowanie Programu, jego działań. Przekazanie informacji na temat działalności Krajowej Sieci Obszarów Wiejskich, jako narzędzia do współpracy i promocji  PROW. </t>
  </si>
  <si>
    <t xml:space="preserve">Filmy promocyjne, audycje radiowe, kampania w mediach społecznościowych </t>
  </si>
  <si>
    <t xml:space="preserve">Liczba filmów promocyjnych/ 
Liczba audycji radiowych  
</t>
  </si>
  <si>
    <t>8/2</t>
  </si>
  <si>
    <t>II-IV kwartał</t>
  </si>
  <si>
    <t xml:space="preserve">Podniesienie jakości wdrażania PROW oraz  Informowanie społeczeństwa i potencjalnych beneficjentów o polityce rozwoju obszarów wiejskich i wsparciu finansowym
</t>
  </si>
  <si>
    <t xml:space="preserve">Cel główny: Zapewnienie pewnej, aktualnej i przejrzystej informacji o PROW 2014-2020 dla ogółu intere-sariuszy oraz promowanie Programu, jako instrumentu wspierającego rozwój rolnictwa i obszarów wiejskich w Polsce, Cel szczegółowy: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oraz uwidocznienie roli Wspólnoty we współfinansowaniu rozwoju obszarów wiejskich w Polsce
</t>
  </si>
  <si>
    <t>Rozpowszechnienie wizualnej marki Programu, oraz informacji na temat sposobu pozyskiwania środków czy efektów wdrażania PROW, promocja PROW na terenie całego województwa lubuskiego, dotarcie do jak największej grupy beneficjentów, potencjalnych beneficjentów. Cel zrealizowany będzie poprzez działania o charakterze  informacyjnym, edukacyjnym i wizerunkowym.</t>
  </si>
  <si>
    <t xml:space="preserve">Artykuły internetowe/
Odsłona artykułów internetowych
</t>
  </si>
  <si>
    <t>20/2000</t>
  </si>
  <si>
    <t xml:space="preserve">1. Spotkania/Seminaria informacyjne
2. Uczestnicy seminariów informacyjnych
3. Kalendarze </t>
  </si>
  <si>
    <t>Ułatwienie transferu wiedzy i innowacji w rolnictwie i leśnictwie oraz na obszarach wiejskich Promowanie włączenia społecznego, zmniejszenia ubóstwa oraz rozwoju gospodarczego na obszarach wiejskich</t>
  </si>
  <si>
    <t>Cel główny: Zapewnienie pewnej, aktualnej i przejrzystej informacji o PROW 2014-2020 dla ogółu interesariuszy oraz promowanie Programu, jako instrumentu wspierającego rozwój rolnictwa i obszarów wiejskich w Polsce, Cel szczegółowy: zmiana w świadomości mieszkańców kraju funkcjonowania PROW jako programu głównie lub wyłącznie wspierającego rolników/rolnictwo</t>
  </si>
  <si>
    <t>Cel główny: Zapewnienie pewnej, aktualnej i przejrzystej informacji o PROW 2014-2020 dla ogółu intere-sariuszy oraz promowanie Programu, jako instrumentu wspierającego rozwój rolnictwa i obszarów wiejskich w Polsce, Cel szczegółowy: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</si>
  <si>
    <r>
      <rPr>
        <b/>
        <sz val="9"/>
        <rFont val="Calibri"/>
        <family val="2"/>
        <charset val="238"/>
        <scheme val="minor"/>
      </rPr>
      <t>Transfer wiedzy i działalność informacyjna</t>
    </r>
    <r>
      <rPr>
        <sz val="9"/>
        <rFont val="Calibri"/>
        <family val="2"/>
        <charset val="238"/>
        <scheme val="minor"/>
      </rPr>
      <t xml:space="preserve">                                                                         Wsparcie dla działań w zakresie kształcenia zawodowego i nabywania umiejętności                                     </t>
    </r>
    <r>
      <rPr>
        <b/>
        <sz val="9"/>
        <rFont val="Calibri"/>
        <family val="2"/>
        <charset val="238"/>
        <scheme val="minor"/>
      </rPr>
      <t xml:space="preserve">Podstawowe usługi i odnowa wsi na obszarach wiejskich </t>
    </r>
    <r>
      <rPr>
        <sz val="9"/>
        <rFont val="Calibri"/>
        <family val="2"/>
        <charset val="238"/>
        <scheme val="minor"/>
      </rPr>
      <t xml:space="preserve">
-Wsparcie inwestycji związanych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inwestycji w tworzenie, ulepszanie i rozwijanie podstawowych usług lokalnych dla ludności wiejskiej, w tym rekreacji i kultury, i powiązanej infrastruktury                                                                                                                          </t>
    </r>
    <r>
      <rPr>
        <b/>
        <sz val="9"/>
        <rFont val="Calibri"/>
        <family val="2"/>
        <charset val="238"/>
        <scheme val="minor"/>
      </rPr>
      <t>Wsparcie na rozwój lokalny kierowany przez społeczność w ramach LEADER</t>
    </r>
    <r>
      <rPr>
        <sz val="9"/>
        <rFont val="Calibri"/>
        <family val="2"/>
        <charset val="238"/>
        <scheme val="minor"/>
      </rPr>
      <t xml:space="preserve">
Przygotowanie i realizacja działań w zakresie współpracy z lokalną grupą działania                            </t>
    </r>
  </si>
  <si>
    <r>
      <rPr>
        <b/>
        <sz val="9"/>
        <rFont val="Calibri"/>
        <family val="2"/>
        <charset val="238"/>
        <scheme val="minor"/>
      </rPr>
      <t>Transfer wiedzy i działalność informacyjna</t>
    </r>
    <r>
      <rPr>
        <sz val="9"/>
        <rFont val="Calibri"/>
        <family val="2"/>
        <charset val="238"/>
        <scheme val="minor"/>
      </rPr>
      <t xml:space="preserve">	
Wsparcie dla działań w zakresie kształcenia zawodowego i nabywania umiejętności
</t>
    </r>
    <r>
      <rPr>
        <b/>
        <sz val="9"/>
        <rFont val="Calibri"/>
        <family val="2"/>
        <charset val="238"/>
        <scheme val="minor"/>
      </rPr>
      <t xml:space="preserve">Rozwój gospodarstw i działalności gospodarczej                                                                    </t>
    </r>
    <r>
      <rPr>
        <sz val="9"/>
        <rFont val="Calibri"/>
        <family val="2"/>
        <charset val="238"/>
        <scheme val="minor"/>
      </rPr>
      <t xml:space="preserve">Pomoc w rozpoczęciu działalności gospodarczej na rzecz młodych rolników                    Pomoc na rozpoczęcie pozarolniczej działalności gospodarczej na obszarach wiejskich                                                                                                                                          Pomoc na rozpoczęcie działalności gospodarczej na rzecz rozwoju małych gospodarstw                                                                                                                            Wsparcie inwestycji w tworzenie i rozwój działalności pozarolniczej                      </t>
    </r>
    <r>
      <rPr>
        <b/>
        <sz val="9"/>
        <rFont val="Calibri"/>
        <family val="2"/>
        <charset val="238"/>
        <scheme val="minor"/>
      </rPr>
      <t xml:space="preserve">Podstawowe usługi i odnowa wsi na obszarach wiejskich </t>
    </r>
    <r>
      <rPr>
        <sz val="9"/>
        <rFont val="Calibri"/>
        <family val="2"/>
        <charset val="238"/>
        <scheme val="minor"/>
      </rPr>
      <t xml:space="preserve">
-Wsparcie inwestycji związanych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inwestycji w tworzenie, ulepszanie i rozwijanie podstawowych usług lokalnych dla ludności wiejskiej, w tym rekreacji i kultury, i powiązanej infrastruktury</t>
    </r>
    <r>
      <rPr>
        <b/>
        <sz val="9"/>
        <rFont val="Calibri"/>
        <family val="2"/>
        <charset val="238"/>
        <scheme val="minor"/>
      </rPr>
      <t xml:space="preserve">
Działanie rolno-środowiskowo- klimatyczne</t>
    </r>
    <r>
      <rPr>
        <sz val="9"/>
        <rFont val="Calibri"/>
        <family val="2"/>
        <charset val="238"/>
        <scheme val="minor"/>
      </rPr>
      <t xml:space="preserve">
Wsparcie na  ochrony i zrównoważonego wykorzystania i rozwoju zasobów genetycznych w rolnictwie
</t>
    </r>
    <r>
      <rPr>
        <b/>
        <sz val="9"/>
        <rFont val="Calibri"/>
        <family val="2"/>
        <charset val="238"/>
        <scheme val="minor"/>
      </rPr>
      <t>Rolnictwo ekologiczne</t>
    </r>
    <r>
      <rPr>
        <sz val="9"/>
        <rFont val="Calibri"/>
        <family val="2"/>
        <charset val="238"/>
        <scheme val="minor"/>
      </rPr>
      <t xml:space="preserve">
Płatności na rzecz utrzymania ekologicznych praktyki i metody w rolnictwie,                
</t>
    </r>
    <r>
      <rPr>
        <b/>
        <sz val="9"/>
        <rFont val="Calibri"/>
        <family val="2"/>
        <charset val="238"/>
        <scheme val="minor"/>
      </rPr>
      <t>Wsparcie na rozwój lokalny kierowany przez społeczność w ramach LEADER</t>
    </r>
    <r>
      <rPr>
        <sz val="9"/>
        <rFont val="Calibri"/>
        <family val="2"/>
        <charset val="238"/>
        <scheme val="minor"/>
      </rPr>
      <t xml:space="preserve">
-Wsparcie na wdrażanie operacji w ramach strategii lokalnego rozwoju kierowanego przez społeczność 
-Przygotowanie i realizacja działań w zakresie współpracy z lokalną grupą działania
</t>
    </r>
    <r>
      <rPr>
        <b/>
        <sz val="9"/>
        <rFont val="Calibri"/>
        <family val="2"/>
        <charset val="238"/>
        <scheme val="minor"/>
      </rPr>
      <t>Wsparcie na utworzenie i funkcjonowanie krajowej sieci ob-szarów wiejskich.</t>
    </r>
  </si>
  <si>
    <r>
      <rPr>
        <b/>
        <sz val="9"/>
        <rFont val="Calibri"/>
        <family val="2"/>
        <charset val="238"/>
        <scheme val="minor"/>
      </rPr>
      <t>Transfer wiedzy i działalność informacyjna</t>
    </r>
    <r>
      <rPr>
        <sz val="9"/>
        <rFont val="Calibri"/>
        <family val="2"/>
        <charset val="238"/>
        <scheme val="minor"/>
      </rPr>
      <t xml:space="preserve">	
Wsparcie dla działań w zakresie kształcenia zawodowego i nabywania umiejętności
</t>
    </r>
    <r>
      <rPr>
        <b/>
        <sz val="9"/>
        <rFont val="Calibri"/>
        <family val="2"/>
        <charset val="238"/>
        <scheme val="minor"/>
      </rPr>
      <t>Podstawowe usługi i odnowa wsi na obszarach wiejskich</t>
    </r>
    <r>
      <rPr>
        <sz val="9"/>
        <rFont val="Calibri"/>
        <family val="2"/>
        <charset val="238"/>
        <scheme val="minor"/>
      </rPr>
      <t xml:space="preserve">	
Wsparcie na inwestycje związane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na inwestycje w tworzenie, ulepszanie i rozwijanie podstawowych usług lokalnych dla ludności wiejskiej, w tym rekreacji i kultury, i powiązanej infrastruktury
</t>
    </r>
    <r>
      <rPr>
        <b/>
        <sz val="9"/>
        <rFont val="Calibri"/>
        <family val="2"/>
        <charset val="238"/>
        <scheme val="minor"/>
      </rPr>
      <t>Tworzenie grup i organizacji producentów</t>
    </r>
    <r>
      <rPr>
        <sz val="9"/>
        <rFont val="Calibri"/>
        <family val="2"/>
        <charset val="238"/>
        <scheme val="minor"/>
      </rPr>
      <t xml:space="preserve">	
Tworzenie grup i organizacji producentów w rolnictwie i leśnictwie
</t>
    </r>
    <r>
      <rPr>
        <b/>
        <sz val="9"/>
        <rFont val="Calibri"/>
        <family val="2"/>
        <charset val="238"/>
        <scheme val="minor"/>
      </rPr>
      <t>Działanie rolno-środowiskowo- klimatyczne</t>
    </r>
    <r>
      <rPr>
        <sz val="9"/>
        <rFont val="Calibri"/>
        <family val="2"/>
        <charset val="238"/>
        <scheme val="minor"/>
      </rPr>
      <t xml:space="preserve">
Płatności z tytułu zobowiązań rolnośrodowiskowo-klimatycznych
Wsparcie na  ochrony i zrównoważonego wykorzystania i rozwoju zasobów genetycznych w rolnictwie
</t>
    </r>
    <r>
      <rPr>
        <b/>
        <sz val="9"/>
        <rFont val="Calibri"/>
        <family val="2"/>
        <charset val="238"/>
        <scheme val="minor"/>
      </rPr>
      <t>Rolnictwo ekologiczne</t>
    </r>
    <r>
      <rPr>
        <sz val="9"/>
        <rFont val="Calibri"/>
        <family val="2"/>
        <charset val="238"/>
        <scheme val="minor"/>
      </rPr>
      <t xml:space="preserve">
Płatności na rzecz konwersji na ekologiczne praktyki i metody w rolnictwie,                
</t>
    </r>
    <r>
      <rPr>
        <b/>
        <sz val="9"/>
        <rFont val="Calibri"/>
        <family val="2"/>
        <charset val="238"/>
        <scheme val="minor"/>
      </rPr>
      <t>Wsparcie na rozwój lokalny kierowany przez społeczność w ramach LEADER</t>
    </r>
    <r>
      <rPr>
        <sz val="9"/>
        <rFont val="Calibri"/>
        <family val="2"/>
        <charset val="238"/>
        <scheme val="minor"/>
      </rPr>
      <t xml:space="preserve">
-Wsparcie na wdrażanie operacji w ramach strategii lokalnego rozwoju kierowanego przez społeczność 
-Przygotowanie i realizacja działań w zakresie współpracy z lokalną grupą działania
-Wsparcie na rzecz kosztów bieżących i aktywizacji</t>
    </r>
  </si>
  <si>
    <r>
      <rPr>
        <b/>
        <sz val="9"/>
        <rFont val="Calibri"/>
        <family val="2"/>
        <charset val="238"/>
        <scheme val="minor"/>
      </rPr>
      <t xml:space="preserve">Transfer wiedzy i działalność informacyjna      </t>
    </r>
    <r>
      <rPr>
        <sz val="9"/>
        <rFont val="Calibri"/>
        <family val="2"/>
        <charset val="238"/>
        <scheme val="minor"/>
      </rPr>
      <t xml:space="preserve">                                                                   Wsparcie dla działań w zakresie kształcenia zawodowego i nabywania umiejętności                                     </t>
    </r>
    <r>
      <rPr>
        <b/>
        <sz val="9"/>
        <rFont val="Calibri"/>
        <family val="2"/>
        <charset val="238"/>
        <scheme val="minor"/>
      </rPr>
      <t xml:space="preserve">Podstawowe usługi i odnowa wsi na obszarach wiejskich </t>
    </r>
    <r>
      <rPr>
        <sz val="9"/>
        <rFont val="Calibri"/>
        <family val="2"/>
        <charset val="238"/>
        <scheme val="minor"/>
      </rPr>
      <t xml:space="preserve">
-Wsparcie inwestycji związanych z tworzeniem, ulepszaniem lub rozbudową wszystkich rodzajów małej infrastruktury, w tym inwestycje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inwestycji w tworzenie, ulepszanie i rozwijanie podstawowych usług lokalnych dla ludności wiejskiej, w tym rekreacji i kultury, i powiązanej infrastruktury                                                                                                                          </t>
    </r>
    <r>
      <rPr>
        <b/>
        <sz val="9"/>
        <rFont val="Calibri"/>
        <family val="2"/>
        <charset val="238"/>
        <scheme val="minor"/>
      </rPr>
      <t>Wsparcie na rozwój lokalny kierowany przez społeczność w ramach LEADER</t>
    </r>
    <r>
      <rPr>
        <sz val="9"/>
        <rFont val="Calibri"/>
        <family val="2"/>
        <charset val="238"/>
        <scheme val="minor"/>
      </rPr>
      <t xml:space="preserve">
Przygotowanie i realizacja działań w zakresie współpracy z lokalną grupą działania </t>
    </r>
  </si>
  <si>
    <t>Upowszechnianie wiedzy ogólnej i szczegółowejna  temat PROW  2014-2020, rezultatów jego realizacji oraz informowanie o wkładzie  UE w realizację  PROW 2014-2020</t>
  </si>
  <si>
    <t>Wykonanie zdjęć projektów zrealizowanych w ramach PROW 2014-2020 celem zamieszczenia na stronie internetowej jest podstawową formą będącą bazą dobrych praktyk i ma na celu zachęcenie kolejnych potencjalnych beneficjentów do realizacji zadań na rzecz rozwoju obszarów wiejskich. Zapewnienie pewnej, aktualnej i przejrzystej informacji o PROW 2014-2020 dla ogółu interesariuszy oraz promowanie PROW, jako instrumentu wspierającego rozwój rolnictwa i obszarów wiejskich w Polsce. Konieczne jest stałe informowanie ogółu mieszkańców nt. PROW. Rozpowszechnianie zdjęć projektów zrealizowanych w ramach PROW 2014-2020 poprzez stronę internetową pozwala na pokazanie efektów wdrażania PROW 2014-2020, a tym samym zachęca beneficjenta, po-tencjalnego beneficjenta do zapoznania się Programem, uzyskania informacji nt. PROW 2014-2020, możliwościach skorzystania z Programu, uzyskania informacji o bieżących ogłoszeniach o naborach wniosków, szkoleniach, konferencjach, itp.</t>
  </si>
  <si>
    <t>Liczba zdjęć (pakietów) dokumentujących projekty</t>
  </si>
  <si>
    <t>Baza dobrych praktyk</t>
  </si>
  <si>
    <t>Wykonanie zdjęć projektów zrealizowanych w ramach PROW 2014-2020 celem zamieszczenia na stronie internetowej</t>
  </si>
  <si>
    <t>Potencjalni beneficjenci, beneficjenci, instytucje zaangażowa-ne pośrednio we wdrażanie programu</t>
  </si>
  <si>
    <r>
      <t>Zapewnienie pewnej, aktualnej i przejrzystej informacji o PROW 2014 - 2020 dla ogółu interesariuszy oraz promowanie Programu, jako instrumentu wspierającego rozwój rolnictwa i obszarów wiejskich w Polsce</t>
    </r>
    <r>
      <rPr>
        <sz val="9"/>
        <rFont val="Calibri"/>
        <family val="2"/>
        <charset val="238"/>
      </rPr>
      <t>; 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r>
  </si>
  <si>
    <r>
      <t xml:space="preserve"> Podstawowe usługi i odnowa wsi na obszarach wiejskich 
</t>
    </r>
    <r>
      <rPr>
        <sz val="9"/>
        <rFont val="Calibri"/>
        <family val="2"/>
        <charset val="238"/>
      </rPr>
      <t xml:space="preserve"> - Wsparcie na inwestycje związane z tworzeniem, ulepszaniem lub rozbudową wszystkich rodzajów małej infrastrukturym, w tym inwestycje w energię odnawialną i w oszczędzanie energii
- Wsparcie na badania i inwestycje związane z utrzymaniem, odbudową i poprawą stanu dziedzictwa kulturowego i pzyrodniczego wsi, krajobrazu wiejskiego i miejsc o wysokiej wartości przyrodniczej, w tym dotyczące powiązanych aspektów społeczno - gospodarczych oraz środków w zakresie świadomości środowiskowej
 - Wsparcie na inwestycje w tworzenie, ulepszanie i rozwijanie podstawowych usług lokalnych dla ludności wiejskiej, w tym rekreacji i kultury, i powiązanej infrastruktury
</t>
    </r>
    <r>
      <rPr>
        <b/>
        <sz val="9"/>
        <rFont val="Calibri"/>
        <family val="2"/>
        <charset val="238"/>
      </rPr>
      <t xml:space="preserve"> </t>
    </r>
  </si>
  <si>
    <t>8 wkładek w 7 gazetach/ 
koszt: 106.000 zł</t>
  </si>
  <si>
    <t>Jednodniowa konferencja w formule online: 
-wynajem studia z profesjonalnym sprzętem i obsługą
-wynajem platformy eventowej z produkcją i realizacją transmisji wideo, przygotowaniem materiałów graficznych, możliwa post produkcja
- wynagrodzenie dla wykładowców (1-4 osoby)</t>
  </si>
  <si>
    <t xml:space="preserve">Konferencje 
Uczestnicy konferencji  
</t>
  </si>
  <si>
    <t xml:space="preserve">50.000 zł 
250 osób 
</t>
  </si>
  <si>
    <t xml:space="preserve">Zakładanym celem realizacji operacji jest upowszechnienie informacji o PROW 2014-2020, o możliwości wsparcia operacji realizowanych w ramach poszczególnych działań Programu wdrażanych przez Samorząd Województwa Mazowieckiego, dotarcie z informacją do beneficjentów i potencjalnych beneficjentów i zainteresowanie korzystaniem z funduszy unijnych. Przedstawienie korzyści płynących z aplikacji o środki unijne i wskazanie wpływu wsparcia unijnego na rozwój ekonomiczny i społeczny obszarów wiejskich, informowanie o naborach wniosków i bieżącym stanie wdrażania PROW 2014-2020. Kampania promocyjna obejmować będzie cykl znanych już na terenie województwa mazowieckiego audycji „WIEŚci z Mazowsza”.
Kampania promocyjna składać się będzie z:
- cyklu audycji pod nazwą "WIEŚci z Mazowsza" na kanale YouTube oraz Facebook wraz z płatnymi elementami promocji w mediach społecznościowych oraz na kanale YouTube;
- cyklu audycji pod nazwą "WIEŚci z Mazowsza" w rozgłośniach radiowych – o zasięgu województwa mazowieckiego 
</t>
  </si>
  <si>
    <t>Audycje pod nazwą "WIEŚci z Mazowsza" w radiu oraz na kanale YouTube, Facebook wraz z płatnymi elementami promocji w mediach społecznościowych i na kanale You-Tube</t>
  </si>
  <si>
    <t>Ministerstwo Rolinictwa I Rowzwoju Wsi</t>
  </si>
  <si>
    <t>Liczba operacji</t>
  </si>
  <si>
    <t>Kwota operacji</t>
  </si>
  <si>
    <t>Po zmianie</t>
  </si>
  <si>
    <t xml:space="preserve">Załącznik nr 3 do uchwały nr 59 Grupy Roboczej do spraw Krajowej Sieci Obszarów Wiejskich z dnia       lipca 2021 r. </t>
  </si>
  <si>
    <t>Departament Pomocy Technicznej i Promocji MRiRW</t>
  </si>
  <si>
    <t>III. IV</t>
  </si>
  <si>
    <t xml:space="preserve">Beneficjenci i potencjalni beneficjenci PROW  </t>
  </si>
  <si>
    <t>10
110 000 zł</t>
  </si>
  <si>
    <t xml:space="preserve">Spotkania, szkolenia, konferencje, wydarzenia wystawiennicze 
Materiały promocyjne  
</t>
  </si>
  <si>
    <t>Spotkania, szkolenia, konferencje, wydarzenia wysta-wiennicze</t>
  </si>
  <si>
    <t>Celem realizacji operacji jest przekazanie niezbędnych informacji a także promocja PROW 2014-2020 , podczas spotkań z beneficjentami i potencjalnymi beneficjentami PROW, konferencji, wydarzeń wystawienniczych i targów.</t>
  </si>
  <si>
    <t xml:space="preserve">Działania informacyjno-promocyjne w ramach PROW 2014-2020.
</t>
  </si>
  <si>
    <t xml:space="preserve">a)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b) uwidocznienie roli Wspólnoty we współfinansowaniu rozwoju obszarów wiejskich w Polsce
c) zbudowanie i utrzymanie wysokiej rozpoznawalności EFRROW i PROW 2014-2020 na tle innych programów oraz funduszy europejskich
</t>
  </si>
  <si>
    <t xml:space="preserve">2. Podniesienie jakości wdrażania PROW
3. Informowanie społeczeństwa i potencjalnych beneficjentów o polityce rozwoju obszarów wiejskich i wsparciu finansowym
4. Wspieranie innowacji w rolnictwie, produkcji żywności, leśnictwie i na obszarach wiejskich
</t>
  </si>
  <si>
    <t>Wsparcie na utworzenie i funkcjonowanie krajowej sieci obszarów wiejskich.</t>
  </si>
  <si>
    <t xml:space="preserve">1. Ułatwienie transferu wiedzy i innowacji w rolnictwie i leśnictwie oraz na obszarach wiejskich
2. Zwiększenie rentowności gospodarstw i konkurencyjność
3. Wspieranie organizacji łańcucha żywnościowego
5. Promowanie efektywnego gospodarowania zasobami i wspieranie przechodzenia 
w sektorach rolnym, spożywczym i leśnym na gospodarkę niskoemisyjną i odporną na zmianę klimatu
6. Promowanie włączenia społecznego, zmniejszenia ubóstwa oraz rozwoju gospodarczego na obszarach wiejskich
</t>
  </si>
  <si>
    <t>Departament Klimatu i Środowiska MRiRW</t>
  </si>
  <si>
    <t>Departament Systemów Jakości MRiRW</t>
  </si>
  <si>
    <t>I, III</t>
  </si>
  <si>
    <t>Ogół społeczeństwa, potencjalni beneficjenci, beneficjenci,
 instytucje zaangażowane bezpośrednio we wdrożenie 
Programu, instytucje zaangażowane pośrednio we wdrożenie Programu.</t>
  </si>
  <si>
    <t xml:space="preserve">
Łączna liczba targów, wystaw, imprez  na poziomie krajowym w 2020 r.
Łączna liczba targów, wystaw, imprez  na poziomie krajowym w 2021 r.
Koszty wydarzeń w 2020 r.
Koszty wydarzeń w 2021 r.
Łączna liczba materiałów informacyjno-promocyjnych w 2021 r.
Koszty wykonania materiałów informacyjno-promocyjnych w 2021 r.</t>
  </si>
  <si>
    <t>Zapewnienie pewnej,  aktualnej i przejrzystej informacji o PROW 2014-2020 dla interesariuszy oraz promowanie Programu, jako instrumentu wspierającego rozwój rolnictwa i obszarów wiejskich w Polsce.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Ponadto wzrost rozpoznawalności logotypu PROW 2014-2020</t>
  </si>
  <si>
    <t>Organizacja stoisk informacyjno – promocyjnych dot. PROW 2014-2020 podczas targów 
i wystaw</t>
  </si>
  <si>
    <t>Transfer wiedzy i działalność informacyjna 
Usługi doradcze, usługi z zakresu zarządzania gospodarstwem i zastępstw 
Systemy jakości produktów rolnych i środków spożywczych 
Inwestycje w środki trwałe 
Przywracanie potencjału produkcji rolnej zniszczonego w wyniku klęsk żywiołowych i katastrof oraz  wprowadzanie odpowiednich środków zapobiegawczych 
Rozwój gospodarstw i działalności gospodarczej 
Podstawowe usługi i odnowa wsi na obszarach wiejskich 
Inwestycje w rozwój obszarów leśnych i poprawę żywotności lasów 
Tworzenie grup i organizacji producentów 
Działanie rolno- środowiskowo- klimatyczne 
Rolnictwo ekologiczne 
Płatności dla obszarów z ograniczeniami naturalnymi lub innymi szczególnymi ograniczeniami 
Współpraca 
Wsparcie na rozwój lokalny kierowany przez społeczność w ramach LEADER</t>
  </si>
  <si>
    <t>Departament Informacji i Komunikacji MRiRW</t>
  </si>
  <si>
    <t>Departament Strategii i Rozwoju MRiRW</t>
  </si>
  <si>
    <t xml:space="preserve">Plan operacyjny KSOW na lata 2020-2021 dla działania 8 Plan komunikacyjny - Ministerstwo Rolnictwa i Rozwoju Wsi - lipiec 2021 r. </t>
  </si>
  <si>
    <t xml:space="preserve">Plan operacyjny KSOW na lata 2020-2021 dla działania 8 Plan komunikacyjny - Samorząd Województwa Dolnośląskiego - lipiec 2021 r. </t>
  </si>
  <si>
    <t xml:space="preserve">Plan operacyjny KSOW na lata 2020-2021 dla działania 8 Plan komunikacyjny - Samorząd Województwa Kujawsko-Pomorskiego - lipiec  2021 r. </t>
  </si>
  <si>
    <t xml:space="preserve">Plan operacyjny KSOW na lata 2020-2021 dla działania 8 Plan komunikacyjny - Samorząd Województwa Lubelskiego - lipiec  2021 r. </t>
  </si>
  <si>
    <t xml:space="preserve">Plan operacyjny KSOW na lata 2020-2021 dla działania 8 Plan komunikacyjny - Samorząd Województwa Lubuskiego - lipiec  2021 r. </t>
  </si>
  <si>
    <t xml:space="preserve">Plan operacyjny KSOW na lata 2020-2021 dla działania 8 Plan komunikacyjny - Samorząd Województwa Łódzkiego - lipiec  2021 r. </t>
  </si>
  <si>
    <t xml:space="preserve">Plan operacyjny KSOW na lata 2020-2021 dla działania 8 Plan komunikacyjny - Samorząd Województwa Małopolskiego - lipiec  2021 r. </t>
  </si>
  <si>
    <t xml:space="preserve">Plan operacyjny KSOW na lata 2020-2021 dla działania 8 Plan komunikacyjny - Samorząd Województwa Opolskiego - lipiec  2021 r. </t>
  </si>
  <si>
    <t>Plan operacyjny KSOW na lata 2020-2021 dla działania 8 Plan komunikacyjny - Samorząd Województwa Podkarpackiego - lipiec  2021 r.</t>
  </si>
  <si>
    <t xml:space="preserve">Plan operacyjny KSOW na lata 2020-2021 dla działania 8 Plan komunikacyjny - Samorząd Województwa Podlaskiego - lipiec 2021 r. </t>
  </si>
  <si>
    <t xml:space="preserve">Plan operacyjny KSOW na lata 2020-2021 dla działania 8 Plan komunikacyjny - Samorząd Województwa Pomorskiego - lipiec  2021 r. </t>
  </si>
  <si>
    <t xml:space="preserve">Plan operacyjny KSOW na lata 2020-2021 dla działania 8 Plan komunikacyjny - Samorząd Województwa Ślaskiego - lipiec 2021 r. </t>
  </si>
  <si>
    <t xml:space="preserve">Plan operacyjny KSOW na lata 2020-2021 dla działania 8 Plan komunikacyjny - Samorząd Województw Świętokrzyskiego - lipiec 2021 r. </t>
  </si>
  <si>
    <t xml:space="preserve">Plan operacyjny KSOW na lata 2020-2021 dla działania 8 Plan komunikacyjny - Samorząd Województwa Warmińsko-mazurskiego - lipiec 2021 r. </t>
  </si>
  <si>
    <t xml:space="preserve">Plan operacyjny KSOW na lata 2020-2021 dla działania 8 Plan komunikacyjny - Samorząd Województwa Wielkopolskiego - lipiec 2021 r. </t>
  </si>
  <si>
    <t xml:space="preserve">Plan operacyjny KSOW na lata 2018-2019 dla działania 8 Plan komunikacyjny - Samorząd Województwa Zachodniopomorskiego - lipiec 2021 r. </t>
  </si>
  <si>
    <t xml:space="preserve">Plan operacyjny KSOW na lata 2020-2021 dla działania 8 Plan komunikacyjny - Agencja Restrukturyzacji i Modernizacji Rolnictwa - lipiec 2021 r. </t>
  </si>
  <si>
    <t xml:space="preserve">Plan operacyjny KSOW na lata 2020-2021 dla działania 8 Plan komunikacyjny - Krajowy Ośrodek Wsparcia Rolnictwa - lipiec 2021 r. </t>
  </si>
  <si>
    <t xml:space="preserve">Punkt informacyjny PROW 2014-2020
Drukowane materiały informacyjne i promocyjne:
- kalendarze na 2022 rok dla beneficjentów i potencjalnych beneficjentów PROW 2014-2020, ogółu społeczeństwa                                                                -  koperty z logo i teczki tekturowe, które będą wykorzystane podczas bieżącej korespondencji i spotkań z beneficjentami i potencjalnymi beneficjentami PROW 2014-2020
- wydruki wielkoformatowe do zawieszenia w siedzibie Urzędu Marszałkowskiego Województwa Mazowieckiego w Warszawie </t>
  </si>
  <si>
    <t>Udzielone konsultacje w punkcie informacyjnym PROW 2014-2020 (wartość szacunkowa) Materiały promocyjne (kalendarze, koperty z logo, teczki tekturowe, zdjęcia wielkoformatowe)</t>
  </si>
  <si>
    <r>
      <rPr>
        <b/>
        <sz val="9"/>
        <rFont val="Calibri"/>
        <family val="2"/>
        <charset val="238"/>
        <scheme val="minor"/>
      </rPr>
      <t xml:space="preserve">Zapewnienie pewnej, aktualnej i przejrzystej informacji o PROW 2014 - 2020 dla ogółu interesariuszy oraz promowanie Programu, jako instrumentu wspierającego rozwój rolnictwa i obszarów wiejskich w Polsce                                                                                                                             Budowanie pozytywnego wizerunku wsi jako miejsca zamieszkani
</t>
    </r>
    <r>
      <rPr>
        <sz val="9"/>
        <rFont val="Calibri"/>
        <family val="2"/>
        <charset val="238"/>
        <scheme val="minor"/>
      </rPr>
      <t xml:space="preserve">-zwiększenie poziomu wiedzy ogólnej i szczegółowej dotyczącej PROW 2014 - 2020,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-uwidocznienie roli Wspólnoty we współfinansowaniu rozwoju obszarów wiejskich w Polsce 
-zbudowanie i utrzymanie wysokiej rozpoznawalności EFRROW i PROW 2014 - 2020 na tle innych programów oraz funduszy europejskich
</t>
    </r>
  </si>
  <si>
    <t xml:space="preserve">Prowadzenie działań na stronie internetowej poprzez publikację aktualnych informacji i dokumentów dotyczących Programu - 2021 rok                                                       </t>
  </si>
  <si>
    <t>2000 
114.000 zł</t>
  </si>
  <si>
    <t xml:space="preserve">Plan operacyjny KSOW na lata 2020-2021 dla działania 8 Plan komunikacyjny - Samorząd Województwa Mazowieckiego - lipiec 2021 r. </t>
  </si>
  <si>
    <t xml:space="preserve">                                                                                             224 osób,                                                                                          1 spotkanie</t>
  </si>
  <si>
    <t xml:space="preserve">
2
9
48 796,00 zł 
195 000 zł
 17 100 szt.
200 000 zł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</si>
</sst>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0.00\ &quot;zł&quot;;[Red]\-#,##0.00\ &quot;zł&quot;"/>
    <numFmt numFmtId="44" formatCode="_-* #,##0.00\ &quot;zł&quot;_-;\-* #,##0.00\ &quot;zł&quot;_-;_-* &quot;-&quot;??\ &quot;zł&quot;_-;_-@_-"/>
    <numFmt numFmtId="43" formatCode="_-* #,##0.00_-;\-* #,##0.00_-;_-* &quot;-&quot;??_-;_-@_-"/>
    <numFmt numFmtId="164" formatCode="#,##0.00\ &quot;zł&quot;"/>
    <numFmt numFmtId="165" formatCode="#,##0.00_ ;\-#,##0.00\ "/>
    <numFmt numFmtId="166" formatCode="#,##0_ ;\-#,##0\ "/>
    <numFmt numFmtId="167" formatCode="#,##0.00\ _z_ł"/>
    <numFmt numFmtId="168" formatCode="[$-415]General"/>
    <numFmt numFmtId="169" formatCode="#,##0_ ;[Red]\-#,##0\ "/>
  </numFmts>
  <fonts count="40">
    <font>
      <sz val="11"/>
      <color theme="1"/>
      <name val="Calibri"/>
      <family val="2"/>
      <charset val="238"/>
      <scheme val="minor"/>
    </font>
    <font>
      <b/>
      <sz val="12"/>
      <name val="Calibri"/>
      <family val="2"/>
      <charset val="238"/>
    </font>
    <font>
      <b/>
      <sz val="12"/>
      <color theme="1"/>
      <name val="Calibri"/>
      <family val="2"/>
      <charset val="238"/>
      <scheme val="minor"/>
    </font>
    <font>
      <b/>
      <sz val="9"/>
      <name val="Calibri"/>
      <family val="2"/>
      <charset val="238"/>
    </font>
    <font>
      <sz val="9"/>
      <name val="Calibri"/>
      <family val="2"/>
      <charset val="238"/>
    </font>
    <font>
      <sz val="9"/>
      <name val="Calibri"/>
      <family val="2"/>
      <charset val="238"/>
      <scheme val="minor"/>
    </font>
    <font>
      <b/>
      <sz val="9"/>
      <name val="Calibri"/>
      <family val="2"/>
      <charset val="238"/>
      <scheme val="minor"/>
    </font>
    <font>
      <sz val="11"/>
      <name val="Calibri"/>
      <family val="2"/>
      <charset val="238"/>
      <scheme val="minor"/>
    </font>
    <font>
      <sz val="11"/>
      <color theme="1"/>
      <name val="Calibri"/>
      <family val="2"/>
      <scheme val="minor"/>
    </font>
    <font>
      <b/>
      <sz val="12"/>
      <name val="Calibri"/>
      <family val="2"/>
      <charset val="238"/>
      <scheme val="minor"/>
    </font>
    <font>
      <sz val="9"/>
      <color theme="1"/>
      <name val="Calibri"/>
      <family val="2"/>
      <charset val="238"/>
      <scheme val="minor"/>
    </font>
    <font>
      <b/>
      <sz val="9"/>
      <color theme="1"/>
      <name val="Calibri"/>
      <family val="2"/>
      <charset val="238"/>
      <scheme val="minor"/>
    </font>
    <font>
      <sz val="9"/>
      <color rgb="FF000000"/>
      <name val="Calibri"/>
      <family val="2"/>
      <charset val="238"/>
      <scheme val="minor"/>
    </font>
    <font>
      <sz val="11"/>
      <color theme="1"/>
      <name val="Calibri"/>
      <family val="2"/>
      <charset val="238"/>
      <scheme val="minor"/>
    </font>
    <font>
      <b/>
      <sz val="11"/>
      <color theme="1"/>
      <name val="Calibri"/>
      <family val="2"/>
      <charset val="238"/>
      <scheme val="minor"/>
    </font>
    <font>
      <sz val="8"/>
      <name val="Calibri"/>
      <family val="2"/>
      <charset val="238"/>
      <scheme val="minor"/>
    </font>
    <font>
      <b/>
      <u/>
      <sz val="11"/>
      <color theme="1"/>
      <name val="Calibri"/>
      <family val="2"/>
      <charset val="238"/>
      <scheme val="minor"/>
    </font>
    <font>
      <b/>
      <sz val="8"/>
      <name val="Calibri"/>
      <family val="2"/>
      <charset val="238"/>
      <scheme val="minor"/>
    </font>
    <font>
      <sz val="9"/>
      <color theme="1"/>
      <name val="Calibri "/>
      <charset val="238"/>
    </font>
    <font>
      <sz val="9"/>
      <name val="Calibri "/>
      <charset val="238"/>
    </font>
    <font>
      <i/>
      <sz val="9"/>
      <name val="Calibri"/>
      <family val="2"/>
      <charset val="238"/>
      <scheme val="minor"/>
    </font>
    <font>
      <b/>
      <sz val="9"/>
      <color indexed="8"/>
      <name val="Calibri"/>
      <family val="2"/>
      <charset val="238"/>
      <scheme val="minor"/>
    </font>
    <font>
      <u/>
      <sz val="9"/>
      <name val="Calibri"/>
      <family val="2"/>
      <charset val="238"/>
      <scheme val="minor"/>
    </font>
    <font>
      <sz val="10"/>
      <color rgb="FFFF0000"/>
      <name val="Calibri"/>
      <family val="2"/>
      <charset val="238"/>
      <scheme val="minor"/>
    </font>
    <font>
      <sz val="18"/>
      <name val="Calibri"/>
      <family val="2"/>
      <charset val="238"/>
      <scheme val="minor"/>
    </font>
    <font>
      <b/>
      <sz val="14"/>
      <name val="Calibri"/>
      <family val="2"/>
      <charset val="238"/>
      <scheme val="minor"/>
    </font>
    <font>
      <b/>
      <sz val="14"/>
      <color theme="1"/>
      <name val="Calibri"/>
      <family val="2"/>
      <charset val="238"/>
      <scheme val="minor"/>
    </font>
    <font>
      <sz val="14"/>
      <color theme="1"/>
      <name val="Calibri"/>
      <family val="2"/>
      <charset val="238"/>
      <scheme val="minor"/>
    </font>
    <font>
      <sz val="10"/>
      <color theme="1"/>
      <name val="Calibri "/>
      <charset val="238"/>
    </font>
    <font>
      <sz val="12"/>
      <color theme="1"/>
      <name val="Calibri"/>
      <family val="2"/>
      <scheme val="minor"/>
    </font>
    <font>
      <sz val="10"/>
      <name val="Arial"/>
      <family val="2"/>
      <charset val="238"/>
    </font>
    <font>
      <strike/>
      <sz val="9"/>
      <name val="Calibri"/>
      <family val="2"/>
      <charset val="238"/>
      <scheme val="minor"/>
    </font>
    <font>
      <sz val="11"/>
      <color rgb="FF9C0006"/>
      <name val="Calibri"/>
      <family val="2"/>
      <charset val="238"/>
      <scheme val="minor"/>
    </font>
    <font>
      <sz val="10"/>
      <name val="Arial CE"/>
      <charset val="238"/>
    </font>
    <font>
      <sz val="11"/>
      <color rgb="FF000000"/>
      <name val="Calibri"/>
      <family val="2"/>
      <charset val="238"/>
    </font>
    <font>
      <sz val="11"/>
      <color rgb="FF9C0006"/>
      <name val="Calibri"/>
      <family val="2"/>
      <charset val="1"/>
    </font>
    <font>
      <b/>
      <sz val="10"/>
      <color theme="1"/>
      <name val="Calibri"/>
      <family val="2"/>
      <charset val="238"/>
      <scheme val="minor"/>
    </font>
    <font>
      <sz val="11"/>
      <color indexed="8"/>
      <name val="Calibri"/>
      <family val="2"/>
      <charset val="238"/>
    </font>
    <font>
      <sz val="12"/>
      <color theme="1"/>
      <name val="Times New Roman"/>
      <family val="1"/>
      <charset val="238"/>
    </font>
    <font>
      <sz val="18"/>
      <color theme="1"/>
      <name val="Calibri"/>
      <family val="2"/>
      <charset val="238"/>
      <scheme val="minor"/>
    </font>
  </fonts>
  <fills count="8">
    <fill>
      <patternFill patternType="none"/>
    </fill>
    <fill>
      <patternFill patternType="gray125"/>
    </fill>
    <fill>
      <patternFill patternType="solid">
        <fgColor theme="3"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FFC7CE"/>
      </patternFill>
    </fill>
    <fill>
      <patternFill patternType="solid">
        <fgColor rgb="FFFFC7CE"/>
        <bgColor rgb="FFFFEB9C"/>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26">
    <xf numFmtId="0" fontId="0" fillId="0" borderId="0"/>
    <xf numFmtId="0" fontId="8" fillId="0" borderId="0"/>
    <xf numFmtId="43" fontId="13" fillId="0" borderId="0" applyFont="0" applyFill="0" applyBorder="0" applyAlignment="0" applyProtection="0"/>
    <xf numFmtId="0" fontId="29" fillId="0" borderId="0"/>
    <xf numFmtId="0" fontId="30" fillId="0" borderId="0"/>
    <xf numFmtId="0" fontId="30" fillId="0" borderId="0"/>
    <xf numFmtId="44" fontId="13" fillId="0" borderId="0" applyFont="0" applyFill="0" applyBorder="0" applyAlignment="0" applyProtection="0"/>
    <xf numFmtId="168" fontId="34" fillId="0" borderId="0" applyBorder="0" applyProtection="0"/>
    <xf numFmtId="0" fontId="13" fillId="0" borderId="0"/>
    <xf numFmtId="0" fontId="35" fillId="6" borderId="0" applyBorder="0" applyProtection="0"/>
    <xf numFmtId="0" fontId="32" fillId="5" borderId="0" applyNumberFormat="0" applyBorder="0" applyAlignment="0" applyProtection="0"/>
    <xf numFmtId="0" fontId="33" fillId="0" borderId="0"/>
    <xf numFmtId="0" fontId="8" fillId="0" borderId="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29" fillId="0" borderId="0"/>
    <xf numFmtId="0" fontId="30" fillId="0" borderId="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cellStyleXfs>
  <cellXfs count="292">
    <xf numFmtId="0" fontId="0" fillId="0" borderId="0" xfId="0"/>
    <xf numFmtId="49" fontId="3" fillId="2" borderId="1"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0" fontId="4" fillId="2" borderId="6" xfId="0" applyFont="1" applyFill="1" applyBorder="1" applyAlignment="1">
      <alignment horizontal="center" vertical="center"/>
    </xf>
    <xf numFmtId="49" fontId="5" fillId="0" borderId="6" xfId="0" applyNumberFormat="1" applyFont="1" applyFill="1" applyBorder="1" applyAlignment="1">
      <alignment horizontal="center" vertical="center" wrapText="1"/>
    </xf>
    <xf numFmtId="4" fontId="5" fillId="0" borderId="6"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7" fillId="0" borderId="0" xfId="0" applyFont="1" applyFill="1"/>
    <xf numFmtId="0" fontId="0" fillId="0" borderId="0" xfId="0" applyAlignment="1">
      <alignment horizontal="center"/>
    </xf>
    <xf numFmtId="0" fontId="5" fillId="0"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8" fillId="0" borderId="0" xfId="1"/>
    <xf numFmtId="0" fontId="7" fillId="4" borderId="0" xfId="0" applyFont="1" applyFill="1"/>
    <xf numFmtId="0" fontId="7" fillId="4" borderId="0" xfId="0" applyFont="1" applyFill="1" applyAlignment="1">
      <alignment horizontal="center"/>
    </xf>
    <xf numFmtId="0" fontId="0" fillId="4" borderId="6" xfId="0" applyFill="1" applyBorder="1" applyAlignment="1">
      <alignment horizontal="center" vertical="center"/>
    </xf>
    <xf numFmtId="0" fontId="7" fillId="0" borderId="0" xfId="0" applyFont="1"/>
    <xf numFmtId="2" fontId="0" fillId="0" borderId="0" xfId="0" applyNumberFormat="1"/>
    <xf numFmtId="0" fontId="16" fillId="0" borderId="0" xfId="0" applyFont="1"/>
    <xf numFmtId="0" fontId="10" fillId="0" borderId="0" xfId="0" applyFont="1"/>
    <xf numFmtId="0" fontId="7" fillId="0" borderId="0" xfId="0" applyFont="1" applyAlignment="1">
      <alignment horizontal="center"/>
    </xf>
    <xf numFmtId="0" fontId="15" fillId="4" borderId="6" xfId="0" applyFont="1" applyFill="1" applyBorder="1" applyAlignment="1">
      <alignment horizontal="center" vertical="center" wrapText="1"/>
    </xf>
    <xf numFmtId="0" fontId="15" fillId="4" borderId="6" xfId="0" applyFont="1" applyFill="1" applyBorder="1" applyAlignment="1">
      <alignment horizontal="center" vertical="center"/>
    </xf>
    <xf numFmtId="0" fontId="17" fillId="4" borderId="6" xfId="0" applyFont="1" applyFill="1" applyBorder="1" applyAlignment="1">
      <alignment horizontal="center" vertical="center" wrapText="1"/>
    </xf>
    <xf numFmtId="49" fontId="15" fillId="4" borderId="6" xfId="0" applyNumberFormat="1" applyFont="1" applyFill="1" applyBorder="1" applyAlignment="1">
      <alignment horizontal="center" vertical="center"/>
    </xf>
    <xf numFmtId="4" fontId="15" fillId="4" borderId="6" xfId="0" applyNumberFormat="1" applyFont="1" applyFill="1" applyBorder="1" applyAlignment="1">
      <alignment horizontal="center" vertical="center"/>
    </xf>
    <xf numFmtId="0" fontId="6" fillId="4" borderId="6" xfId="0" applyFont="1" applyFill="1" applyBorder="1" applyAlignment="1">
      <alignment horizontal="center" vertical="center" wrapText="1"/>
    </xf>
    <xf numFmtId="2" fontId="5" fillId="4" borderId="6" xfId="0" applyNumberFormat="1" applyFont="1" applyFill="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wrapText="1"/>
    </xf>
    <xf numFmtId="0" fontId="6" fillId="0" borderId="5" xfId="0" applyFont="1" applyFill="1" applyBorder="1" applyAlignment="1">
      <alignment horizontal="center" vertical="center" wrapText="1"/>
    </xf>
    <xf numFmtId="0" fontId="18" fillId="0" borderId="0" xfId="0" applyFont="1"/>
    <xf numFmtId="0" fontId="18" fillId="0" borderId="0" xfId="0" applyFont="1" applyAlignment="1">
      <alignment horizontal="center"/>
    </xf>
    <xf numFmtId="0" fontId="19" fillId="0" borderId="0" xfId="0" applyFont="1"/>
    <xf numFmtId="0" fontId="19" fillId="0" borderId="0" xfId="0" applyFont="1" applyAlignment="1">
      <alignment horizontal="center"/>
    </xf>
    <xf numFmtId="0" fontId="5" fillId="0" borderId="0" xfId="0" applyFont="1"/>
    <xf numFmtId="0" fontId="5" fillId="0" borderId="0" xfId="0" applyFont="1" applyAlignment="1">
      <alignment wrapText="1"/>
    </xf>
    <xf numFmtId="0" fontId="3" fillId="2" borderId="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0" fillId="4" borderId="0" xfId="0" applyFont="1" applyFill="1"/>
    <xf numFmtId="2" fontId="10" fillId="4" borderId="0" xfId="0" applyNumberFormat="1" applyFont="1" applyFill="1"/>
    <xf numFmtId="0" fontId="5" fillId="4" borderId="0" xfId="0" applyFont="1" applyFill="1"/>
    <xf numFmtId="49" fontId="5" fillId="2" borderId="6" xfId="0" applyNumberFormat="1" applyFont="1" applyFill="1" applyBorder="1" applyAlignment="1">
      <alignment horizontal="center" vertical="center" wrapText="1"/>
    </xf>
    <xf numFmtId="0" fontId="10" fillId="4" borderId="6"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11" fillId="4" borderId="0" xfId="0" applyFont="1" applyFill="1"/>
    <xf numFmtId="0" fontId="5" fillId="0"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0" fillId="0" borderId="0" xfId="0" applyFont="1" applyAlignment="1">
      <alignment horizontal="center"/>
    </xf>
    <xf numFmtId="49" fontId="5" fillId="2" borderId="1" xfId="0" applyNumberFormat="1" applyFont="1" applyFill="1" applyBorder="1" applyAlignment="1">
      <alignment horizontal="center" vertical="center" wrapText="1"/>
    </xf>
    <xf numFmtId="0" fontId="10" fillId="0" borderId="0" xfId="0" applyFont="1" applyFill="1"/>
    <xf numFmtId="0" fontId="10" fillId="0" borderId="0" xfId="0" applyFont="1" applyFill="1" applyAlignment="1">
      <alignment horizontal="center"/>
    </xf>
    <xf numFmtId="0" fontId="5" fillId="0" borderId="0" xfId="0" applyFont="1" applyFill="1"/>
    <xf numFmtId="0" fontId="5" fillId="0" borderId="0" xfId="0" applyFont="1" applyFill="1" applyAlignment="1">
      <alignment horizontal="center"/>
    </xf>
    <xf numFmtId="0" fontId="10" fillId="3" borderId="6" xfId="0" applyFont="1" applyFill="1" applyBorder="1" applyAlignment="1">
      <alignment horizontal="center" vertical="center"/>
    </xf>
    <xf numFmtId="0" fontId="0" fillId="0" borderId="0" xfId="0" applyFont="1"/>
    <xf numFmtId="0" fontId="0" fillId="0" borderId="0" xfId="0" applyFont="1" applyAlignment="1">
      <alignment horizontal="right"/>
    </xf>
    <xf numFmtId="0" fontId="0" fillId="0" borderId="0" xfId="0" applyFont="1" applyAlignment="1">
      <alignment horizontal="center"/>
    </xf>
    <xf numFmtId="0" fontId="5" fillId="0" borderId="0" xfId="0" applyFont="1" applyFill="1" applyAlignment="1">
      <alignment horizontal="center" vertical="center"/>
    </xf>
    <xf numFmtId="0" fontId="21" fillId="2" borderId="1" xfId="0" applyFont="1" applyFill="1" applyBorder="1" applyAlignment="1">
      <alignment horizontal="center" vertical="center" wrapText="1"/>
    </xf>
    <xf numFmtId="49" fontId="21" fillId="2" borderId="1" xfId="0" applyNumberFormat="1" applyFont="1" applyFill="1" applyBorder="1" applyAlignment="1">
      <alignment horizontal="center" vertical="center" wrapText="1"/>
    </xf>
    <xf numFmtId="2" fontId="21" fillId="2" borderId="1" xfId="0" applyNumberFormat="1" applyFont="1" applyFill="1" applyBorder="1" applyAlignment="1">
      <alignment horizontal="center" vertical="center" wrapText="1"/>
    </xf>
    <xf numFmtId="0" fontId="23" fillId="0" borderId="0" xfId="0" applyFont="1"/>
    <xf numFmtId="0" fontId="14" fillId="0" borderId="0" xfId="0" applyFont="1"/>
    <xf numFmtId="0" fontId="0" fillId="2" borderId="6" xfId="0" applyFill="1" applyBorder="1"/>
    <xf numFmtId="4" fontId="0" fillId="4" borderId="6" xfId="0" applyNumberFormat="1" applyFill="1" applyBorder="1" applyAlignment="1">
      <alignment horizontal="center" vertical="center"/>
    </xf>
    <xf numFmtId="0" fontId="0" fillId="2" borderId="6" xfId="0" applyFill="1" applyBorder="1" applyAlignment="1">
      <alignment wrapText="1"/>
    </xf>
    <xf numFmtId="0" fontId="11" fillId="0" borderId="0" xfId="0" applyFont="1"/>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0" fontId="18" fillId="4" borderId="0" xfId="0" applyFont="1" applyFill="1"/>
    <xf numFmtId="0" fontId="27" fillId="0" borderId="0" xfId="0" applyFont="1"/>
    <xf numFmtId="0" fontId="19" fillId="4" borderId="0" xfId="0" applyFont="1" applyFill="1"/>
    <xf numFmtId="0" fontId="5" fillId="4" borderId="0" xfId="0" applyFont="1" applyFill="1" applyAlignment="1">
      <alignment horizontal="center"/>
    </xf>
    <xf numFmtId="0" fontId="19" fillId="4" borderId="0" xfId="0" applyFont="1" applyFill="1" applyAlignment="1">
      <alignment horizontal="center"/>
    </xf>
    <xf numFmtId="0" fontId="0" fillId="0" borderId="0" xfId="0"/>
    <xf numFmtId="164" fontId="0" fillId="4" borderId="6"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0" fillId="0" borderId="0" xfId="0" applyFont="1"/>
    <xf numFmtId="0" fontId="0" fillId="0" borderId="0" xfId="0" applyFont="1" applyAlignment="1">
      <alignment horizontal="center"/>
    </xf>
    <xf numFmtId="0" fontId="7" fillId="0" borderId="0" xfId="0" applyFont="1" applyFill="1" applyAlignment="1">
      <alignment horizontal="center" vertical="center"/>
    </xf>
    <xf numFmtId="0" fontId="5" fillId="0" borderId="0" xfId="0"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4" fontId="0" fillId="0" borderId="0" xfId="0" applyNumberFormat="1"/>
    <xf numFmtId="4" fontId="0" fillId="0" borderId="0" xfId="0" applyNumberFormat="1"/>
    <xf numFmtId="0" fontId="0" fillId="0" borderId="6" xfId="0" applyFill="1" applyBorder="1" applyAlignment="1">
      <alignment horizontal="center" vertical="center"/>
    </xf>
    <xf numFmtId="3" fontId="5" fillId="0" borderId="0" xfId="0" applyNumberFormat="1" applyFont="1" applyFill="1" applyBorder="1" applyAlignment="1">
      <alignment horizontal="center" vertical="center" wrapText="1"/>
    </xf>
    <xf numFmtId="167" fontId="5" fillId="0" borderId="0" xfId="0" applyNumberFormat="1" applyFont="1" applyFill="1" applyBorder="1" applyAlignment="1">
      <alignment horizontal="center" vertical="center" wrapText="1"/>
    </xf>
    <xf numFmtId="0" fontId="5" fillId="4"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165" fontId="5"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0" fillId="0" borderId="0" xfId="0" applyFont="1"/>
    <xf numFmtId="0" fontId="7" fillId="0" borderId="0" xfId="0" applyFont="1" applyFill="1" applyAlignment="1">
      <alignment horizontal="center" vertical="center"/>
    </xf>
    <xf numFmtId="0" fontId="0" fillId="4" borderId="0" xfId="0" applyFont="1" applyFill="1"/>
    <xf numFmtId="49" fontId="15" fillId="4" borderId="6" xfId="0" applyNumberFormat="1" applyFont="1" applyFill="1" applyBorder="1" applyAlignment="1">
      <alignment horizontal="center" vertical="center" wrapText="1"/>
    </xf>
    <xf numFmtId="4" fontId="15" fillId="4" borderId="6" xfId="0" applyNumberFormat="1"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49" fontId="5" fillId="4" borderId="6" xfId="0" applyNumberFormat="1" applyFont="1" applyFill="1" applyBorder="1" applyAlignment="1">
      <alignment horizontal="center" vertical="center" wrapText="1"/>
    </xf>
    <xf numFmtId="4" fontId="5" fillId="4" borderId="6" xfId="0" applyNumberFormat="1" applyFont="1" applyFill="1" applyBorder="1" applyAlignment="1">
      <alignment horizontal="center" vertical="center" wrapText="1"/>
    </xf>
    <xf numFmtId="0" fontId="10" fillId="4" borderId="6" xfId="0" applyFont="1" applyFill="1" applyBorder="1" applyAlignment="1">
      <alignment horizontal="center" vertical="center" wrapText="1"/>
    </xf>
    <xf numFmtId="49" fontId="10" fillId="4" borderId="6" xfId="0" applyNumberFormat="1" applyFont="1" applyFill="1" applyBorder="1" applyAlignment="1">
      <alignment horizontal="center" vertical="center" wrapText="1"/>
    </xf>
    <xf numFmtId="4" fontId="10" fillId="4" borderId="6" xfId="0" applyNumberFormat="1" applyFont="1" applyFill="1" applyBorder="1" applyAlignment="1">
      <alignment horizontal="center" vertical="center" wrapText="1"/>
    </xf>
    <xf numFmtId="0" fontId="11" fillId="4" borderId="6" xfId="0" applyFont="1" applyFill="1" applyBorder="1" applyAlignment="1">
      <alignment horizontal="center" vertical="center" wrapText="1"/>
    </xf>
    <xf numFmtId="0" fontId="0" fillId="0" borderId="0" xfId="0"/>
    <xf numFmtId="0" fontId="7" fillId="7" borderId="0" xfId="0" applyFont="1" applyFill="1" applyAlignment="1">
      <alignment horizontal="center" vertical="center"/>
    </xf>
    <xf numFmtId="0" fontId="5" fillId="4" borderId="1" xfId="0" applyFont="1" applyFill="1" applyBorder="1" applyAlignment="1">
      <alignment horizontal="center" vertical="center" wrapText="1"/>
    </xf>
    <xf numFmtId="0" fontId="20" fillId="4" borderId="6" xfId="0" applyFont="1" applyFill="1" applyBorder="1" applyAlignment="1">
      <alignment horizontal="center" vertical="center" wrapText="1"/>
    </xf>
    <xf numFmtId="4" fontId="5" fillId="4" borderId="6" xfId="0" applyNumberFormat="1" applyFont="1" applyFill="1" applyBorder="1" applyAlignment="1">
      <alignment horizontal="center" vertical="center"/>
    </xf>
    <xf numFmtId="0" fontId="10" fillId="0" borderId="0" xfId="0" applyFont="1" applyAlignment="1">
      <alignment horizontal="left" vertical="top" wrapText="1"/>
    </xf>
    <xf numFmtId="0" fontId="7" fillId="0" borderId="0" xfId="0" applyFont="1" applyAlignment="1">
      <alignment vertical="center"/>
    </xf>
    <xf numFmtId="0" fontId="5" fillId="4" borderId="6" xfId="0" applyFont="1" applyFill="1" applyBorder="1" applyAlignment="1">
      <alignment horizontal="center" vertical="center"/>
    </xf>
    <xf numFmtId="1" fontId="37" fillId="3" borderId="6" xfId="0" applyNumberFormat="1" applyFont="1" applyFill="1" applyBorder="1" applyAlignment="1">
      <alignment horizontal="center" vertical="center" wrapText="1"/>
    </xf>
    <xf numFmtId="1" fontId="0" fillId="0" borderId="6" xfId="0" applyNumberFormat="1" applyBorder="1" applyAlignment="1">
      <alignment horizontal="center"/>
    </xf>
    <xf numFmtId="4" fontId="0" fillId="0" borderId="6" xfId="0" applyNumberFormat="1" applyBorder="1" applyAlignment="1">
      <alignment horizontal="center"/>
    </xf>
    <xf numFmtId="4" fontId="37" fillId="0" borderId="6" xfId="0" applyNumberFormat="1" applyFont="1" applyBorder="1" applyAlignment="1">
      <alignment horizontal="center" vertical="center" wrapText="1"/>
    </xf>
    <xf numFmtId="1" fontId="37" fillId="3" borderId="4" xfId="0" applyNumberFormat="1" applyFont="1" applyFill="1" applyBorder="1" applyAlignment="1">
      <alignment horizontal="center" vertical="center" wrapText="1"/>
    </xf>
    <xf numFmtId="4" fontId="0" fillId="0" borderId="4" xfId="0" applyNumberFormat="1" applyBorder="1" applyAlignment="1">
      <alignment horizontal="center"/>
    </xf>
    <xf numFmtId="0" fontId="5" fillId="0" borderId="14" xfId="0" applyFont="1" applyFill="1" applyBorder="1" applyAlignment="1">
      <alignment horizontal="center" vertical="center" wrapText="1"/>
    </xf>
    <xf numFmtId="0" fontId="0" fillId="0" borderId="14" xfId="0" applyFont="1" applyBorder="1"/>
    <xf numFmtId="1" fontId="37" fillId="3" borderId="6" xfId="0" applyNumberFormat="1"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6" xfId="0" applyFont="1" applyFill="1" applyBorder="1" applyAlignment="1">
      <alignment horizontal="center" vertical="center"/>
    </xf>
    <xf numFmtId="0" fontId="0" fillId="3" borderId="6" xfId="0" applyFont="1" applyFill="1" applyBorder="1" applyAlignment="1">
      <alignment horizontal="center" vertical="center"/>
    </xf>
    <xf numFmtId="0" fontId="0" fillId="0" borderId="6" xfId="0" applyFont="1" applyBorder="1" applyAlignment="1">
      <alignment horizontal="center" vertical="center"/>
    </xf>
    <xf numFmtId="0" fontId="0" fillId="3" borderId="6" xfId="0" applyFont="1" applyFill="1" applyBorder="1" applyAlignment="1">
      <alignment horizontal="center" vertical="center" wrapText="1"/>
    </xf>
    <xf numFmtId="4" fontId="0" fillId="0" borderId="6" xfId="0" applyNumberFormat="1" applyFont="1" applyBorder="1"/>
    <xf numFmtId="0" fontId="10" fillId="3" borderId="6" xfId="0" applyFont="1" applyFill="1" applyBorder="1" applyAlignment="1">
      <alignment horizontal="center" wrapText="1"/>
    </xf>
    <xf numFmtId="4" fontId="10" fillId="4" borderId="6" xfId="0" applyNumberFormat="1" applyFont="1" applyFill="1" applyBorder="1" applyAlignment="1">
      <alignment horizontal="center" vertical="center"/>
    </xf>
    <xf numFmtId="4" fontId="10" fillId="0" borderId="6" xfId="0" applyNumberFormat="1" applyFont="1" applyBorder="1"/>
    <xf numFmtId="0" fontId="38" fillId="0" borderId="0" xfId="0" applyFont="1"/>
    <xf numFmtId="167" fontId="5" fillId="4" borderId="1" xfId="0" applyNumberFormat="1" applyFont="1" applyFill="1" applyBorder="1" applyAlignment="1">
      <alignment horizontal="center" vertical="center" wrapText="1"/>
    </xf>
    <xf numFmtId="164" fontId="5" fillId="4" borderId="1" xfId="0" applyNumberFormat="1" applyFont="1" applyFill="1" applyBorder="1" applyAlignment="1">
      <alignment horizontal="center" vertical="center" wrapText="1"/>
    </xf>
    <xf numFmtId="4" fontId="5" fillId="4" borderId="1" xfId="0" applyNumberFormat="1" applyFont="1" applyFill="1" applyBorder="1" applyAlignment="1">
      <alignment horizontal="center" vertical="center" wrapText="1"/>
    </xf>
    <xf numFmtId="3" fontId="5" fillId="4" borderId="6" xfId="0" applyNumberFormat="1" applyFont="1" applyFill="1" applyBorder="1" applyAlignment="1">
      <alignment horizontal="center" vertical="center" wrapText="1"/>
    </xf>
    <xf numFmtId="167" fontId="5" fillId="4" borderId="6"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36" fillId="4" borderId="1" xfId="0" applyFont="1" applyFill="1" applyBorder="1" applyAlignment="1">
      <alignment horizontal="center" vertical="center" wrapText="1"/>
    </xf>
    <xf numFmtId="4" fontId="10" fillId="4" borderId="1" xfId="0" applyNumberFormat="1" applyFont="1" applyFill="1" applyBorder="1" applyAlignment="1">
      <alignment horizontal="center" vertical="center" wrapText="1"/>
    </xf>
    <xf numFmtId="164" fontId="10" fillId="4" borderId="1" xfId="0" applyNumberFormat="1" applyFont="1" applyFill="1" applyBorder="1" applyAlignment="1">
      <alignment horizontal="center" vertical="center" wrapText="1"/>
    </xf>
    <xf numFmtId="0" fontId="12" fillId="4" borderId="6" xfId="0" applyFont="1" applyFill="1" applyBorder="1" applyAlignment="1">
      <alignment horizontal="center" vertical="center" wrapText="1"/>
    </xf>
    <xf numFmtId="0" fontId="5" fillId="4" borderId="5" xfId="0" applyFont="1" applyFill="1" applyBorder="1" applyAlignment="1">
      <alignment horizontal="center" vertical="center" wrapText="1"/>
    </xf>
    <xf numFmtId="165" fontId="5" fillId="4" borderId="6" xfId="0"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0" fontId="15" fillId="4" borderId="1" xfId="0" applyFont="1" applyFill="1" applyBorder="1" applyAlignment="1">
      <alignment horizontal="center" vertical="center" wrapText="1"/>
    </xf>
    <xf numFmtId="165" fontId="5"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4" fontId="5" fillId="4" borderId="1" xfId="0" applyNumberFormat="1" applyFont="1" applyFill="1" applyBorder="1" applyAlignment="1">
      <alignment horizontal="right" vertical="center" wrapText="1"/>
    </xf>
    <xf numFmtId="166" fontId="5" fillId="4" borderId="6" xfId="2" applyNumberFormat="1" applyFont="1" applyFill="1" applyBorder="1" applyAlignment="1">
      <alignment horizontal="center" vertical="center" wrapText="1"/>
    </xf>
    <xf numFmtId="4" fontId="5" fillId="4" borderId="6" xfId="0" applyNumberFormat="1" applyFont="1" applyFill="1" applyBorder="1" applyAlignment="1">
      <alignment horizontal="right" vertical="center" wrapText="1"/>
    </xf>
    <xf numFmtId="0" fontId="5" fillId="4" borderId="9" xfId="0" applyFont="1" applyFill="1" applyBorder="1" applyAlignment="1">
      <alignment horizontal="center" vertical="center" wrapText="1"/>
    </xf>
    <xf numFmtId="0" fontId="20" fillId="4" borderId="9" xfId="0" applyFont="1" applyFill="1" applyBorder="1" applyAlignment="1">
      <alignment horizontal="center" vertical="center"/>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8" xfId="0" applyFont="1" applyFill="1" applyBorder="1" applyAlignment="1">
      <alignment horizontal="center" vertical="center" wrapText="1"/>
    </xf>
    <xf numFmtId="49" fontId="5" fillId="4" borderId="10" xfId="0" applyNumberFormat="1" applyFont="1" applyFill="1" applyBorder="1" applyAlignment="1">
      <alignment horizontal="center" vertical="center" wrapText="1"/>
    </xf>
    <xf numFmtId="0" fontId="5" fillId="4" borderId="8" xfId="0" applyFont="1" applyFill="1" applyBorder="1" applyAlignment="1">
      <alignment horizontal="center" vertical="center"/>
    </xf>
    <xf numFmtId="4" fontId="5" fillId="4" borderId="10" xfId="0" applyNumberFormat="1"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10" xfId="0" applyFont="1" applyFill="1" applyBorder="1" applyAlignment="1">
      <alignment horizontal="center" vertical="center"/>
    </xf>
    <xf numFmtId="0" fontId="6" fillId="4" borderId="9"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6" fillId="4" borderId="8" xfId="0" applyFont="1" applyFill="1" applyBorder="1" applyAlignment="1">
      <alignment horizontal="center" vertical="center" wrapText="1"/>
    </xf>
    <xf numFmtId="2" fontId="5" fillId="4" borderId="8" xfId="0" applyNumberFormat="1" applyFont="1" applyFill="1" applyBorder="1" applyAlignment="1">
      <alignment horizontal="center" vertical="center"/>
    </xf>
    <xf numFmtId="0" fontId="6"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24" fillId="4" borderId="6" xfId="0" applyFont="1" applyFill="1" applyBorder="1" applyAlignment="1">
      <alignment horizontal="center" vertical="center" wrapText="1"/>
    </xf>
    <xf numFmtId="0" fontId="5" fillId="4" borderId="6" xfId="0" applyFont="1" applyFill="1" applyBorder="1" applyAlignment="1">
      <alignment vertical="center" wrapText="1"/>
    </xf>
    <xf numFmtId="0" fontId="5" fillId="4" borderId="6" xfId="0" applyFont="1" applyFill="1" applyBorder="1" applyAlignment="1">
      <alignment vertical="top" wrapText="1"/>
    </xf>
    <xf numFmtId="8" fontId="5" fillId="4" borderId="6" xfId="0" applyNumberFormat="1" applyFont="1" applyFill="1" applyBorder="1" applyAlignment="1">
      <alignment horizontal="center" vertical="center" wrapText="1"/>
    </xf>
    <xf numFmtId="4" fontId="0" fillId="0" borderId="6" xfId="0" applyNumberFormat="1" applyBorder="1" applyAlignment="1">
      <alignment horizontal="center" vertical="center"/>
    </xf>
    <xf numFmtId="0" fontId="10" fillId="4" borderId="4" xfId="0" applyFont="1" applyFill="1" applyBorder="1" applyAlignment="1">
      <alignment horizontal="center" vertical="center" wrapText="1"/>
    </xf>
    <xf numFmtId="2" fontId="10" fillId="4" borderId="6" xfId="0" applyNumberFormat="1" applyFont="1" applyFill="1" applyBorder="1" applyAlignment="1">
      <alignment horizontal="center" vertical="center" wrapText="1"/>
    </xf>
    <xf numFmtId="0" fontId="7" fillId="4" borderId="0" xfId="0" applyFont="1" applyFill="1" applyAlignment="1">
      <alignment horizontal="left" vertical="center"/>
    </xf>
    <xf numFmtId="3" fontId="10" fillId="4" borderId="6" xfId="0" applyNumberFormat="1" applyFont="1" applyFill="1" applyBorder="1" applyAlignment="1">
      <alignment horizontal="center" vertical="center" wrapText="1"/>
    </xf>
    <xf numFmtId="0" fontId="39" fillId="4" borderId="6" xfId="0" applyFont="1" applyFill="1" applyBorder="1" applyAlignment="1">
      <alignment horizontal="center" vertical="center" wrapText="1"/>
    </xf>
    <xf numFmtId="1" fontId="0" fillId="4" borderId="6" xfId="0" applyNumberFormat="1" applyFill="1" applyBorder="1" applyAlignment="1">
      <alignment horizontal="center"/>
    </xf>
    <xf numFmtId="4" fontId="0" fillId="4" borderId="6" xfId="0" applyNumberFormat="1" applyFill="1" applyBorder="1" applyAlignment="1">
      <alignment horizontal="center"/>
    </xf>
    <xf numFmtId="1" fontId="7" fillId="0" borderId="6" xfId="0" applyNumberFormat="1" applyFont="1" applyBorder="1" applyAlignment="1">
      <alignment horizontal="center"/>
    </xf>
    <xf numFmtId="4" fontId="7" fillId="0" borderId="6" xfId="0" applyNumberFormat="1" applyFont="1" applyBorder="1" applyAlignment="1">
      <alignment horizontal="center"/>
    </xf>
    <xf numFmtId="4" fontId="7" fillId="4" borderId="6" xfId="0" applyNumberFormat="1" applyFont="1" applyFill="1" applyBorder="1" applyAlignment="1">
      <alignment horizontal="center" vertical="center"/>
    </xf>
    <xf numFmtId="0" fontId="0" fillId="2" borderId="6" xfId="0" applyFill="1" applyBorder="1" applyAlignment="1">
      <alignment horizontal="center" vertical="center" wrapText="1"/>
    </xf>
    <xf numFmtId="1" fontId="37" fillId="3" borderId="6" xfId="0" applyNumberFormat="1" applyFont="1" applyFill="1" applyBorder="1" applyAlignment="1">
      <alignment horizontal="center" vertical="center" wrapText="1"/>
    </xf>
    <xf numFmtId="1" fontId="37" fillId="3" borderId="6"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1" fontId="37" fillId="3" borderId="6"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4" fontId="0" fillId="0" borderId="0" xfId="0" applyNumberFormat="1" applyFont="1"/>
    <xf numFmtId="4" fontId="7" fillId="0" borderId="0" xfId="0" applyNumberFormat="1" applyFont="1" applyAlignment="1">
      <alignment horizontal="left" vertical="center"/>
    </xf>
    <xf numFmtId="169" fontId="5" fillId="4" borderId="6" xfId="0" applyNumberFormat="1" applyFont="1" applyFill="1" applyBorder="1" applyAlignment="1">
      <alignment horizontal="center" vertical="center" wrapText="1"/>
    </xf>
    <xf numFmtId="0" fontId="0" fillId="2" borderId="1" xfId="0" applyFill="1" applyBorder="1" applyAlignment="1">
      <alignment horizontal="center" vertical="center"/>
    </xf>
    <xf numFmtId="0" fontId="0" fillId="2" borderId="10" xfId="0" applyFill="1" applyBorder="1" applyAlignment="1">
      <alignment horizontal="center" vertical="center"/>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1" xfId="0" applyFont="1" applyFill="1" applyBorder="1" applyAlignment="1">
      <alignment horizontal="center" vertical="center"/>
    </xf>
    <xf numFmtId="1" fontId="37" fillId="3" borderId="4" xfId="0" applyNumberFormat="1" applyFont="1" applyFill="1" applyBorder="1" applyAlignment="1">
      <alignment horizontal="center" vertical="center" wrapText="1"/>
    </xf>
    <xf numFmtId="1" fontId="37" fillId="3" borderId="5" xfId="0" applyNumberFormat="1" applyFont="1" applyFill="1" applyBorder="1" applyAlignment="1">
      <alignment horizontal="center" vertical="center" wrapText="1"/>
    </xf>
    <xf numFmtId="0" fontId="28" fillId="3" borderId="6" xfId="0" applyFont="1" applyFill="1" applyBorder="1" applyAlignment="1">
      <alignment horizontal="center" vertical="center"/>
    </xf>
    <xf numFmtId="1" fontId="37" fillId="3" borderId="6" xfId="0" applyNumberFormat="1" applyFont="1" applyFill="1" applyBorder="1" applyAlignment="1">
      <alignment horizontal="center" vertical="center" wrapText="1"/>
    </xf>
    <xf numFmtId="0" fontId="25" fillId="0" borderId="0" xfId="0" applyFont="1" applyAlignment="1">
      <alignment horizontal="left" vertical="top" wrapText="1"/>
    </xf>
    <xf numFmtId="0" fontId="26" fillId="0" borderId="0" xfId="0" applyFont="1"/>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0" xfId="0" applyFont="1" applyFill="1" applyAlignment="1">
      <alignment horizontal="left" vertical="top" wrapText="1"/>
    </xf>
    <xf numFmtId="0" fontId="6" fillId="0" borderId="0" xfId="0" applyFont="1" applyFill="1"/>
    <xf numFmtId="0" fontId="6" fillId="2" borderId="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0" borderId="0" xfId="0" applyFont="1" applyAlignment="1">
      <alignment horizontal="left" vertical="top" wrapText="1"/>
    </xf>
    <xf numFmtId="0" fontId="6" fillId="0" borderId="0" xfId="0" applyFont="1"/>
    <xf numFmtId="0" fontId="9" fillId="0" borderId="0" xfId="0" applyFont="1" applyAlignment="1">
      <alignment horizontal="left" vertical="top" wrapText="1"/>
    </xf>
    <xf numFmtId="0" fontId="9" fillId="0" borderId="0" xfId="0" applyFont="1"/>
    <xf numFmtId="0" fontId="28" fillId="3" borderId="1" xfId="0" applyFont="1" applyFill="1" applyBorder="1" applyAlignment="1">
      <alignment horizontal="center" vertical="center"/>
    </xf>
    <xf numFmtId="0" fontId="28" fillId="3" borderId="10" xfId="0" applyFont="1" applyFill="1" applyBorder="1" applyAlignment="1">
      <alignment horizontal="center" vertical="center"/>
    </xf>
    <xf numFmtId="0" fontId="2" fillId="0" borderId="0" xfId="0" applyFont="1"/>
    <xf numFmtId="0" fontId="1" fillId="0" borderId="0" xfId="0" applyFont="1" applyAlignment="1">
      <alignment horizontal="left" vertical="top" wrapText="1"/>
    </xf>
    <xf numFmtId="0" fontId="9" fillId="0" borderId="0" xfId="0" applyFont="1" applyFill="1" applyAlignment="1">
      <alignment horizontal="left" vertical="top" wrapText="1"/>
    </xf>
    <xf numFmtId="0" fontId="9" fillId="0" borderId="0" xfId="0" applyFont="1" applyFill="1"/>
    <xf numFmtId="0" fontId="21" fillId="2" borderId="1"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2" fontId="21" fillId="2" borderId="2" xfId="0" applyNumberFormat="1" applyFont="1" applyFill="1" applyBorder="1" applyAlignment="1">
      <alignment horizontal="center" vertical="center" wrapText="1"/>
    </xf>
    <xf numFmtId="2" fontId="21" fillId="2" borderId="3" xfId="0" applyNumberFormat="1" applyFont="1" applyFill="1" applyBorder="1" applyAlignment="1">
      <alignment horizontal="center" vertical="center" wrapText="1"/>
    </xf>
    <xf numFmtId="0" fontId="21" fillId="2" borderId="6" xfId="0" applyFont="1" applyFill="1" applyBorder="1" applyAlignment="1">
      <alignment horizontal="center" vertical="center" wrapText="1"/>
    </xf>
    <xf numFmtId="0" fontId="9" fillId="4" borderId="0" xfId="0" applyFont="1" applyFill="1" applyAlignment="1">
      <alignment horizontal="left" vertical="top" wrapText="1"/>
    </xf>
    <xf numFmtId="0" fontId="2" fillId="4" borderId="0" xfId="0" applyFont="1" applyFill="1"/>
    <xf numFmtId="0" fontId="11" fillId="2" borderId="7" xfId="0" applyFont="1" applyFill="1" applyBorder="1" applyAlignment="1">
      <alignment horizontal="center" vertical="center" wrapText="1"/>
    </xf>
    <xf numFmtId="0" fontId="11" fillId="4" borderId="8" xfId="0" applyFont="1" applyFill="1" applyBorder="1" applyAlignment="1">
      <alignment horizontal="center" vertical="top" wrapText="1"/>
    </xf>
    <xf numFmtId="0" fontId="10" fillId="4" borderId="8" xfId="0" applyFont="1" applyFill="1" applyBorder="1" applyAlignment="1">
      <alignment horizontal="center" vertical="top"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xf>
    <xf numFmtId="0" fontId="1" fillId="0" borderId="0" xfId="0" applyFont="1" applyAlignment="1">
      <alignment horizontal="left" vertical="center" wrapText="1"/>
    </xf>
    <xf numFmtId="0" fontId="9" fillId="0" borderId="0" xfId="0" applyFont="1" applyAlignment="1">
      <alignment horizontal="left" vertical="center"/>
    </xf>
    <xf numFmtId="0" fontId="0" fillId="3" borderId="6" xfId="0" applyFont="1" applyFill="1" applyBorder="1" applyAlignment="1">
      <alignment horizontal="center" vertical="center" wrapText="1"/>
    </xf>
    <xf numFmtId="0" fontId="0" fillId="3" borderId="6" xfId="0" applyFont="1" applyFill="1" applyBorder="1" applyAlignment="1">
      <alignment horizontal="center" vertical="center"/>
    </xf>
    <xf numFmtId="0" fontId="0" fillId="3" borderId="1"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10" fillId="3" borderId="6" xfId="0" applyFont="1" applyFill="1" applyBorder="1" applyAlignment="1">
      <alignment horizontal="center" wrapText="1"/>
    </xf>
    <xf numFmtId="0" fontId="10" fillId="3" borderId="1"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 xfId="0" applyFont="1" applyFill="1" applyBorder="1" applyAlignment="1">
      <alignment horizontal="center" wrapText="1"/>
    </xf>
    <xf numFmtId="0" fontId="10" fillId="3" borderId="10" xfId="0" applyFont="1" applyFill="1" applyBorder="1" applyAlignment="1">
      <alignment horizontal="center" wrapText="1"/>
    </xf>
  </cellXfs>
  <cellStyles count="26">
    <cellStyle name="Dziesiętny" xfId="2" builtinId="3"/>
    <cellStyle name="Dziesiętny 2" xfId="15" xr:uid="{00000000-0005-0000-0000-000001000000}"/>
    <cellStyle name="Dziesiętny 2 2" xfId="18" xr:uid="{00000000-0005-0000-0000-000002000000}"/>
    <cellStyle name="Dziesiętny 3" xfId="13" xr:uid="{00000000-0005-0000-0000-000003000000}"/>
    <cellStyle name="Dziesiętny 3 2" xfId="19" xr:uid="{00000000-0005-0000-0000-000004000000}"/>
    <cellStyle name="Dziesiętny 4" xfId="23" xr:uid="{00000000-0005-0000-0000-000005000000}"/>
    <cellStyle name="Dziesiętny 5" xfId="25" xr:uid="{00000000-0005-0000-0000-000006000000}"/>
    <cellStyle name="Excel Built-in Bad" xfId="9" xr:uid="{00000000-0005-0000-0000-000007000000}"/>
    <cellStyle name="Excel Built-in Normal" xfId="7" xr:uid="{00000000-0005-0000-0000-000008000000}"/>
    <cellStyle name="Normalny" xfId="0" builtinId="0"/>
    <cellStyle name="Normalny 2" xfId="4" xr:uid="{00000000-0005-0000-0000-00000A000000}"/>
    <cellStyle name="Normalny 2 2" xfId="5" xr:uid="{00000000-0005-0000-0000-00000B000000}"/>
    <cellStyle name="Normalny 2 3" xfId="17" xr:uid="{00000000-0005-0000-0000-00000C000000}"/>
    <cellStyle name="Normalny 2 4" xfId="8" xr:uid="{00000000-0005-0000-0000-00000D000000}"/>
    <cellStyle name="Normalny 3" xfId="3" xr:uid="{00000000-0005-0000-0000-00000E000000}"/>
    <cellStyle name="Normalny 3 2" xfId="16" xr:uid="{00000000-0005-0000-0000-00000F000000}"/>
    <cellStyle name="Normalny 3 3" xfId="11" xr:uid="{00000000-0005-0000-0000-000010000000}"/>
    <cellStyle name="Normalny 4" xfId="12" xr:uid="{00000000-0005-0000-0000-000011000000}"/>
    <cellStyle name="Normalny 6" xfId="1" xr:uid="{00000000-0005-0000-0000-000012000000}"/>
    <cellStyle name="Walutowy 2" xfId="6" xr:uid="{00000000-0005-0000-0000-000013000000}"/>
    <cellStyle name="Walutowy 2 2" xfId="20" xr:uid="{00000000-0005-0000-0000-000014000000}"/>
    <cellStyle name="Walutowy 2 3" xfId="22" xr:uid="{00000000-0005-0000-0000-000015000000}"/>
    <cellStyle name="Walutowy 2 4" xfId="24" xr:uid="{00000000-0005-0000-0000-000016000000}"/>
    <cellStyle name="Walutowy 3" xfId="14" xr:uid="{00000000-0005-0000-0000-000017000000}"/>
    <cellStyle name="Walutowy 3 2" xfId="21" xr:uid="{00000000-0005-0000-0000-000018000000}"/>
    <cellStyle name="Zły 2" xfId="10"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9">
    <pageSetUpPr fitToPage="1"/>
  </sheetPr>
  <dimension ref="A1:F29"/>
  <sheetViews>
    <sheetView zoomScaleNormal="100" workbookViewId="0">
      <selection activeCell="F28" sqref="F28"/>
    </sheetView>
  </sheetViews>
  <sheetFormatPr defaultRowHeight="15"/>
  <cols>
    <col min="2" max="2" width="26.85546875" customWidth="1"/>
    <col min="3" max="3" width="12.140625" customWidth="1"/>
    <col min="4" max="4" width="17.7109375" customWidth="1"/>
    <col min="5" max="5" width="14" bestFit="1" customWidth="1"/>
    <col min="6" max="6" width="14.28515625" bestFit="1" customWidth="1"/>
    <col min="7" max="7" width="11.42578125" bestFit="1" customWidth="1"/>
    <col min="8" max="8" width="12.140625" bestFit="1" customWidth="1"/>
  </cols>
  <sheetData>
    <row r="1" spans="1:5">
      <c r="A1" s="13" t="s">
        <v>1218</v>
      </c>
      <c r="B1" s="13"/>
    </row>
    <row r="2" spans="1:5">
      <c r="A2" s="13" t="s">
        <v>59</v>
      </c>
      <c r="B2" s="13"/>
    </row>
    <row r="3" spans="1:5" s="83" customFormat="1">
      <c r="A3" s="13"/>
      <c r="B3" s="13"/>
    </row>
    <row r="4" spans="1:5" s="120" customFormat="1">
      <c r="A4" s="13"/>
      <c r="B4" s="218" t="s">
        <v>39</v>
      </c>
      <c r="C4" s="220" t="s">
        <v>1217</v>
      </c>
      <c r="D4" s="221"/>
    </row>
    <row r="5" spans="1:5" ht="30">
      <c r="B5" s="219"/>
      <c r="C5" s="201" t="s">
        <v>1215</v>
      </c>
      <c r="D5" s="201" t="s">
        <v>1216</v>
      </c>
    </row>
    <row r="6" spans="1:5">
      <c r="B6" s="71" t="s">
        <v>40</v>
      </c>
      <c r="C6" s="137">
        <v>12</v>
      </c>
      <c r="D6" s="190">
        <v>206075</v>
      </c>
      <c r="E6" s="98"/>
    </row>
    <row r="7" spans="1:5">
      <c r="B7" s="71" t="s">
        <v>41</v>
      </c>
      <c r="C7" s="138">
        <v>11</v>
      </c>
      <c r="D7" s="190">
        <v>198878.06</v>
      </c>
      <c r="E7" s="98"/>
    </row>
    <row r="8" spans="1:5">
      <c r="B8" s="71" t="s">
        <v>42</v>
      </c>
      <c r="C8" s="138">
        <v>7</v>
      </c>
      <c r="D8" s="190">
        <v>450000</v>
      </c>
      <c r="E8" s="98"/>
    </row>
    <row r="9" spans="1:5">
      <c r="B9" s="71" t="s">
        <v>43</v>
      </c>
      <c r="C9" s="138">
        <v>7</v>
      </c>
      <c r="D9" s="200">
        <v>80389.73</v>
      </c>
      <c r="E9" s="98"/>
    </row>
    <row r="10" spans="1:5">
      <c r="B10" s="71" t="s">
        <v>44</v>
      </c>
      <c r="C10" s="138">
        <v>7</v>
      </c>
      <c r="D10" s="200">
        <v>33615.050000000003</v>
      </c>
      <c r="E10" s="98"/>
    </row>
    <row r="11" spans="1:5">
      <c r="B11" s="71" t="s">
        <v>45</v>
      </c>
      <c r="C11" s="138">
        <v>9</v>
      </c>
      <c r="D11" s="200">
        <v>54400</v>
      </c>
      <c r="E11" s="98"/>
    </row>
    <row r="12" spans="1:5">
      <c r="B12" s="71" t="s">
        <v>46</v>
      </c>
      <c r="C12" s="138">
        <v>11</v>
      </c>
      <c r="D12" s="200">
        <v>850000</v>
      </c>
      <c r="E12" s="98"/>
    </row>
    <row r="13" spans="1:5">
      <c r="B13" s="71" t="s">
        <v>47</v>
      </c>
      <c r="C13" s="138">
        <v>6</v>
      </c>
      <c r="D13" s="190">
        <v>190000</v>
      </c>
      <c r="E13" s="98"/>
    </row>
    <row r="14" spans="1:5">
      <c r="B14" s="71" t="s">
        <v>48</v>
      </c>
      <c r="C14" s="138">
        <v>9</v>
      </c>
      <c r="D14" s="190">
        <v>347665.41000000003</v>
      </c>
      <c r="E14" s="98"/>
    </row>
    <row r="15" spans="1:5">
      <c r="B15" s="71" t="s">
        <v>49</v>
      </c>
      <c r="C15" s="138">
        <v>6</v>
      </c>
      <c r="D15" s="190">
        <v>165290.16999999998</v>
      </c>
      <c r="E15" s="98"/>
    </row>
    <row r="16" spans="1:5">
      <c r="B16" s="71" t="s">
        <v>50</v>
      </c>
      <c r="C16" s="138">
        <v>14</v>
      </c>
      <c r="D16" s="190">
        <v>261230</v>
      </c>
      <c r="E16" s="98"/>
    </row>
    <row r="17" spans="2:6">
      <c r="B17" s="71" t="s">
        <v>51</v>
      </c>
      <c r="C17" s="138">
        <v>6</v>
      </c>
      <c r="D17" s="190">
        <v>184784</v>
      </c>
      <c r="E17" s="98"/>
    </row>
    <row r="18" spans="2:6">
      <c r="B18" s="71" t="s">
        <v>52</v>
      </c>
      <c r="C18" s="138">
        <v>7</v>
      </c>
      <c r="D18" s="190">
        <f>'SW świętokrzyskiego'!S20+'SW świętokrzyskiego'!T20</f>
        <v>194615.4</v>
      </c>
      <c r="E18" s="98"/>
    </row>
    <row r="19" spans="2:6">
      <c r="B19" s="71" t="s">
        <v>53</v>
      </c>
      <c r="C19" s="138">
        <v>8</v>
      </c>
      <c r="D19" s="190">
        <v>341000</v>
      </c>
      <c r="E19" s="98"/>
    </row>
    <row r="20" spans="2:6">
      <c r="B20" s="71" t="s">
        <v>54</v>
      </c>
      <c r="C20" s="138">
        <v>10</v>
      </c>
      <c r="D20" s="190">
        <v>363570</v>
      </c>
      <c r="E20" s="98"/>
    </row>
    <row r="21" spans="2:6">
      <c r="B21" s="71" t="s">
        <v>55</v>
      </c>
      <c r="C21" s="138">
        <v>13</v>
      </c>
      <c r="D21" s="190">
        <v>201808.89</v>
      </c>
      <c r="E21" s="98"/>
    </row>
    <row r="22" spans="2:6" ht="30">
      <c r="B22" s="73" t="s">
        <v>1214</v>
      </c>
      <c r="C22" s="138">
        <v>14</v>
      </c>
      <c r="D22" s="190">
        <v>3901836.8</v>
      </c>
      <c r="E22" s="98"/>
    </row>
    <row r="23" spans="2:6" ht="30">
      <c r="B23" s="73" t="s">
        <v>56</v>
      </c>
      <c r="C23" s="99">
        <v>6</v>
      </c>
      <c r="D23" s="190">
        <v>1703610</v>
      </c>
      <c r="E23" s="98"/>
    </row>
    <row r="24" spans="2:6" ht="30">
      <c r="B24" s="73" t="s">
        <v>57</v>
      </c>
      <c r="C24" s="99">
        <v>1</v>
      </c>
      <c r="D24" s="190">
        <v>300000</v>
      </c>
      <c r="E24" s="98"/>
    </row>
    <row r="25" spans="2:6">
      <c r="B25" s="71" t="s">
        <v>58</v>
      </c>
      <c r="C25" s="16">
        <f>SUM(C6:C24)</f>
        <v>164</v>
      </c>
      <c r="D25" s="72">
        <f>SUM(D6:D24)</f>
        <v>10028768.51</v>
      </c>
      <c r="E25" s="98"/>
    </row>
    <row r="26" spans="2:6">
      <c r="C26" s="83"/>
      <c r="D26" s="83"/>
      <c r="E26" s="97"/>
      <c r="F26" s="97"/>
    </row>
    <row r="27" spans="2:6" ht="15.75">
      <c r="C27" s="120"/>
      <c r="D27" s="120"/>
      <c r="E27" s="146"/>
      <c r="F27" s="120"/>
    </row>
    <row r="28" spans="2:6">
      <c r="F28" s="98"/>
    </row>
    <row r="29" spans="2:6">
      <c r="D29" s="98"/>
      <c r="F29" s="98"/>
    </row>
  </sheetData>
  <mergeCells count="2">
    <mergeCell ref="B4:B5"/>
    <mergeCell ref="C4:D4"/>
  </mergeCells>
  <pageMargins left="0.25" right="0.25" top="0.75" bottom="0.75" header="0.3" footer="0.3"/>
  <pageSetup paperSize="9" scale="94" fitToHeight="0"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18"/>
  <sheetViews>
    <sheetView topLeftCell="A14" zoomScale="80" zoomScaleNormal="80" workbookViewId="0">
      <selection activeCell="B14" sqref="B14"/>
    </sheetView>
  </sheetViews>
  <sheetFormatPr defaultColWidth="9.140625" defaultRowHeight="12"/>
  <cols>
    <col min="1" max="1" width="7.28515625" style="59" customWidth="1"/>
    <col min="2" max="2" width="17.42578125" style="59" customWidth="1"/>
    <col min="3" max="3" width="50.42578125" style="59" customWidth="1"/>
    <col min="4" max="4" width="20.7109375" style="59" customWidth="1"/>
    <col min="5" max="5" width="40.85546875" style="59" customWidth="1"/>
    <col min="6" max="6" width="22.140625" style="59" customWidth="1"/>
    <col min="7" max="7" width="19" style="59" customWidth="1"/>
    <col min="8" max="8" width="49.85546875" style="59" customWidth="1"/>
    <col min="9" max="9" width="23.5703125" style="59" customWidth="1"/>
    <col min="10" max="10" width="23.28515625" style="59" customWidth="1"/>
    <col min="11" max="11" width="22" style="60" customWidth="1"/>
    <col min="12" max="12" width="26.7109375" style="59" customWidth="1"/>
    <col min="13" max="13" width="16.7109375" style="60" customWidth="1"/>
    <col min="14" max="14" width="15.5703125" style="60" customWidth="1"/>
    <col min="15" max="15" width="13.28515625" style="60" customWidth="1"/>
    <col min="16" max="16" width="17" style="60" customWidth="1"/>
    <col min="17" max="17" width="17.140625" style="59" customWidth="1"/>
    <col min="18" max="18" width="18" style="59" customWidth="1"/>
    <col min="19" max="19" width="15.5703125" style="59" customWidth="1"/>
    <col min="20" max="16384" width="9.140625" style="59"/>
  </cols>
  <sheetData>
    <row r="1" spans="1:20" ht="15.75" customHeight="1">
      <c r="A1" s="256" t="s">
        <v>1249</v>
      </c>
      <c r="B1" s="256"/>
      <c r="C1" s="256"/>
      <c r="D1" s="256"/>
      <c r="E1" s="256"/>
      <c r="F1" s="256"/>
      <c r="G1" s="256"/>
      <c r="H1" s="256"/>
      <c r="I1" s="256"/>
      <c r="J1" s="256"/>
      <c r="K1" s="257"/>
      <c r="L1" s="257"/>
      <c r="M1" s="257"/>
      <c r="N1" s="257"/>
      <c r="O1" s="257"/>
      <c r="P1" s="257"/>
      <c r="Q1" s="257"/>
      <c r="R1" s="257"/>
      <c r="S1" s="257"/>
      <c r="T1" s="257"/>
    </row>
    <row r="3" spans="1:20" ht="42.75" customHeight="1">
      <c r="A3" s="244" t="s">
        <v>0</v>
      </c>
      <c r="B3" s="244" t="s">
        <v>1</v>
      </c>
      <c r="C3" s="244" t="s">
        <v>2</v>
      </c>
      <c r="D3" s="244" t="s">
        <v>3</v>
      </c>
      <c r="E3" s="244" t="s">
        <v>4</v>
      </c>
      <c r="F3" s="244" t="s">
        <v>5</v>
      </c>
      <c r="G3" s="244" t="s">
        <v>6</v>
      </c>
      <c r="H3" s="244" t="s">
        <v>7</v>
      </c>
      <c r="I3" s="244" t="s">
        <v>8</v>
      </c>
      <c r="J3" s="237" t="s">
        <v>9</v>
      </c>
      <c r="K3" s="238"/>
      <c r="L3" s="244" t="s">
        <v>10</v>
      </c>
      <c r="M3" s="246" t="s">
        <v>11</v>
      </c>
      <c r="N3" s="247"/>
      <c r="O3" s="237" t="s">
        <v>12</v>
      </c>
      <c r="P3" s="238"/>
      <c r="Q3" s="239" t="s">
        <v>13</v>
      </c>
      <c r="R3" s="239"/>
      <c r="S3" s="240" t="s">
        <v>14</v>
      </c>
    </row>
    <row r="4" spans="1:20">
      <c r="A4" s="245"/>
      <c r="B4" s="245"/>
      <c r="C4" s="245"/>
      <c r="D4" s="245"/>
      <c r="E4" s="245"/>
      <c r="F4" s="245"/>
      <c r="G4" s="245"/>
      <c r="H4" s="245"/>
      <c r="I4" s="245"/>
      <c r="J4" s="53" t="s">
        <v>15</v>
      </c>
      <c r="K4" s="45" t="s">
        <v>16</v>
      </c>
      <c r="L4" s="245"/>
      <c r="M4" s="53">
        <v>2020</v>
      </c>
      <c r="N4" s="53">
        <v>2021</v>
      </c>
      <c r="O4" s="53">
        <v>2020</v>
      </c>
      <c r="P4" s="53">
        <v>2021</v>
      </c>
      <c r="Q4" s="53">
        <v>2020</v>
      </c>
      <c r="R4" s="53">
        <v>2021</v>
      </c>
      <c r="S4" s="241"/>
    </row>
    <row r="5" spans="1:20">
      <c r="A5" s="51" t="s">
        <v>17</v>
      </c>
      <c r="B5" s="46" t="s">
        <v>18</v>
      </c>
      <c r="C5" s="51" t="s">
        <v>19</v>
      </c>
      <c r="D5" s="51" t="s">
        <v>20</v>
      </c>
      <c r="E5" s="51" t="s">
        <v>21</v>
      </c>
      <c r="F5" s="51" t="s">
        <v>22</v>
      </c>
      <c r="G5" s="54" t="s">
        <v>23</v>
      </c>
      <c r="H5" s="51" t="s">
        <v>24</v>
      </c>
      <c r="I5" s="51" t="s">
        <v>25</v>
      </c>
      <c r="J5" s="51" t="s">
        <v>26</v>
      </c>
      <c r="K5" s="43" t="s">
        <v>27</v>
      </c>
      <c r="L5" s="51" t="s">
        <v>28</v>
      </c>
      <c r="M5" s="51" t="s">
        <v>29</v>
      </c>
      <c r="N5" s="51" t="s">
        <v>30</v>
      </c>
      <c r="O5" s="51" t="s">
        <v>31</v>
      </c>
      <c r="P5" s="51" t="s">
        <v>32</v>
      </c>
      <c r="Q5" s="51" t="s">
        <v>33</v>
      </c>
      <c r="R5" s="51" t="s">
        <v>34</v>
      </c>
      <c r="S5" s="52" t="s">
        <v>35</v>
      </c>
    </row>
    <row r="6" spans="1:20" s="65" customFormat="1" ht="324">
      <c r="A6" s="112">
        <v>1</v>
      </c>
      <c r="B6" s="113" t="s">
        <v>60</v>
      </c>
      <c r="C6" s="157" t="s">
        <v>802</v>
      </c>
      <c r="D6" s="113" t="s">
        <v>61</v>
      </c>
      <c r="E6" s="113" t="s">
        <v>907</v>
      </c>
      <c r="F6" s="113" t="s">
        <v>608</v>
      </c>
      <c r="G6" s="167" t="s">
        <v>355</v>
      </c>
      <c r="H6" s="113" t="s">
        <v>356</v>
      </c>
      <c r="I6" s="113" t="s">
        <v>357</v>
      </c>
      <c r="J6" s="113" t="s">
        <v>358</v>
      </c>
      <c r="K6" s="114" t="s">
        <v>578</v>
      </c>
      <c r="L6" s="168" t="s">
        <v>359</v>
      </c>
      <c r="M6" s="113" t="s">
        <v>127</v>
      </c>
      <c r="N6" s="113"/>
      <c r="O6" s="115">
        <v>15374.97</v>
      </c>
      <c r="P6" s="115">
        <v>0</v>
      </c>
      <c r="Q6" s="115">
        <v>15374.97</v>
      </c>
      <c r="R6" s="115">
        <v>0</v>
      </c>
      <c r="S6" s="157" t="s">
        <v>48</v>
      </c>
    </row>
    <row r="7" spans="1:20" s="65" customFormat="1" ht="409.5">
      <c r="A7" s="169">
        <v>2</v>
      </c>
      <c r="B7" s="47" t="s">
        <v>60</v>
      </c>
      <c r="C7" s="170" t="s">
        <v>460</v>
      </c>
      <c r="D7" s="47" t="s">
        <v>61</v>
      </c>
      <c r="E7" s="47" t="s">
        <v>907</v>
      </c>
      <c r="F7" s="47" t="s">
        <v>102</v>
      </c>
      <c r="G7" s="171" t="s">
        <v>360</v>
      </c>
      <c r="H7" s="47" t="s">
        <v>864</v>
      </c>
      <c r="I7" s="47" t="s">
        <v>406</v>
      </c>
      <c r="J7" s="47" t="s">
        <v>361</v>
      </c>
      <c r="K7" s="172" t="s">
        <v>362</v>
      </c>
      <c r="L7" s="47" t="s">
        <v>359</v>
      </c>
      <c r="M7" s="47" t="s">
        <v>127</v>
      </c>
      <c r="N7" s="47"/>
      <c r="O7" s="173">
        <v>76408.789999999994</v>
      </c>
      <c r="P7" s="174">
        <v>0</v>
      </c>
      <c r="Q7" s="174">
        <v>76408.789999999994</v>
      </c>
      <c r="R7" s="174">
        <v>0</v>
      </c>
      <c r="S7" s="170" t="s">
        <v>48</v>
      </c>
    </row>
    <row r="8" spans="1:20" s="65" customFormat="1" ht="403.5" customHeight="1">
      <c r="A8" s="112">
        <v>3</v>
      </c>
      <c r="B8" s="113" t="s">
        <v>60</v>
      </c>
      <c r="C8" s="157" t="s">
        <v>908</v>
      </c>
      <c r="D8" s="113" t="s">
        <v>61</v>
      </c>
      <c r="E8" s="113" t="s">
        <v>907</v>
      </c>
      <c r="F8" s="113" t="s">
        <v>909</v>
      </c>
      <c r="G8" s="167" t="s">
        <v>407</v>
      </c>
      <c r="H8" s="113" t="s">
        <v>865</v>
      </c>
      <c r="I8" s="167" t="s">
        <v>363</v>
      </c>
      <c r="J8" s="113" t="s">
        <v>364</v>
      </c>
      <c r="K8" s="114" t="s">
        <v>603</v>
      </c>
      <c r="L8" s="113" t="s">
        <v>359</v>
      </c>
      <c r="M8" s="113" t="s">
        <v>73</v>
      </c>
      <c r="N8" s="113"/>
      <c r="O8" s="115">
        <v>55881.65</v>
      </c>
      <c r="P8" s="115">
        <v>0</v>
      </c>
      <c r="Q8" s="115">
        <v>55881.65</v>
      </c>
      <c r="R8" s="115">
        <v>0</v>
      </c>
      <c r="S8" s="157" t="s">
        <v>48</v>
      </c>
    </row>
    <row r="9" spans="1:20" s="65" customFormat="1" ht="336">
      <c r="A9" s="169">
        <v>4</v>
      </c>
      <c r="B9" s="47" t="s">
        <v>60</v>
      </c>
      <c r="C9" s="170" t="s">
        <v>990</v>
      </c>
      <c r="D9" s="47" t="s">
        <v>354</v>
      </c>
      <c r="E9" s="47" t="s">
        <v>461</v>
      </c>
      <c r="F9" s="47" t="s">
        <v>405</v>
      </c>
      <c r="G9" s="175" t="s">
        <v>365</v>
      </c>
      <c r="H9" s="47" t="s">
        <v>366</v>
      </c>
      <c r="I9" s="176" t="s">
        <v>116</v>
      </c>
      <c r="J9" s="47" t="s">
        <v>367</v>
      </c>
      <c r="K9" s="172" t="s">
        <v>311</v>
      </c>
      <c r="L9" s="47" t="s">
        <v>359</v>
      </c>
      <c r="M9" s="47" t="s">
        <v>73</v>
      </c>
      <c r="N9" s="47"/>
      <c r="O9" s="174">
        <v>2000</v>
      </c>
      <c r="P9" s="174">
        <v>0</v>
      </c>
      <c r="Q9" s="174">
        <v>0</v>
      </c>
      <c r="R9" s="174">
        <v>0</v>
      </c>
      <c r="S9" s="170" t="s">
        <v>48</v>
      </c>
    </row>
    <row r="10" spans="1:20" s="65" customFormat="1" ht="336">
      <c r="A10" s="112">
        <v>5</v>
      </c>
      <c r="B10" s="113" t="s">
        <v>60</v>
      </c>
      <c r="C10" s="157" t="s">
        <v>993</v>
      </c>
      <c r="D10" s="113" t="s">
        <v>61</v>
      </c>
      <c r="E10" s="113" t="s">
        <v>989</v>
      </c>
      <c r="F10" s="113" t="s">
        <v>608</v>
      </c>
      <c r="G10" s="177" t="s">
        <v>355</v>
      </c>
      <c r="H10" s="113" t="s">
        <v>356</v>
      </c>
      <c r="I10" s="113" t="s">
        <v>694</v>
      </c>
      <c r="J10" s="113" t="s">
        <v>991</v>
      </c>
      <c r="K10" s="114" t="s">
        <v>992</v>
      </c>
      <c r="L10" s="178" t="s">
        <v>359</v>
      </c>
      <c r="M10" s="113"/>
      <c r="N10" s="113" t="s">
        <v>73</v>
      </c>
      <c r="O10" s="115">
        <v>0</v>
      </c>
      <c r="P10" s="115">
        <v>30000</v>
      </c>
      <c r="Q10" s="115">
        <v>0</v>
      </c>
      <c r="R10" s="115">
        <v>30000</v>
      </c>
      <c r="S10" s="157" t="s">
        <v>48</v>
      </c>
    </row>
    <row r="11" spans="1:20" s="65" customFormat="1" ht="336">
      <c r="A11" s="169">
        <v>6</v>
      </c>
      <c r="B11" s="113" t="s">
        <v>60</v>
      </c>
      <c r="C11" s="113" t="s">
        <v>995</v>
      </c>
      <c r="D11" s="113" t="s">
        <v>806</v>
      </c>
      <c r="E11" s="113" t="s">
        <v>994</v>
      </c>
      <c r="F11" s="113" t="s">
        <v>150</v>
      </c>
      <c r="G11" s="27" t="s">
        <v>695</v>
      </c>
      <c r="H11" s="113" t="s">
        <v>803</v>
      </c>
      <c r="I11" s="113" t="s">
        <v>696</v>
      </c>
      <c r="J11" s="113" t="s">
        <v>996</v>
      </c>
      <c r="K11" s="114" t="s">
        <v>309</v>
      </c>
      <c r="L11" s="113" t="s">
        <v>160</v>
      </c>
      <c r="M11" s="113"/>
      <c r="N11" s="115" t="s">
        <v>489</v>
      </c>
      <c r="O11" s="115"/>
      <c r="P11" s="124">
        <v>25000</v>
      </c>
      <c r="Q11" s="115"/>
      <c r="R11" s="124">
        <v>25000</v>
      </c>
      <c r="S11" s="113" t="s">
        <v>48</v>
      </c>
    </row>
    <row r="12" spans="1:20" s="65" customFormat="1" ht="409.5">
      <c r="A12" s="112">
        <v>7</v>
      </c>
      <c r="B12" s="47" t="s">
        <v>60</v>
      </c>
      <c r="C12" s="170" t="s">
        <v>998</v>
      </c>
      <c r="D12" s="47" t="s">
        <v>61</v>
      </c>
      <c r="E12" s="47" t="s">
        <v>997</v>
      </c>
      <c r="F12" s="47" t="s">
        <v>102</v>
      </c>
      <c r="G12" s="179" t="s">
        <v>360</v>
      </c>
      <c r="H12" s="47" t="s">
        <v>866</v>
      </c>
      <c r="I12" s="47" t="s">
        <v>784</v>
      </c>
      <c r="J12" s="47" t="s">
        <v>804</v>
      </c>
      <c r="K12" s="172" t="s">
        <v>999</v>
      </c>
      <c r="L12" s="47" t="s">
        <v>359</v>
      </c>
      <c r="M12" s="47" t="s">
        <v>127</v>
      </c>
      <c r="N12" s="47"/>
      <c r="O12" s="180">
        <v>0</v>
      </c>
      <c r="P12" s="174">
        <v>80000</v>
      </c>
      <c r="Q12" s="174">
        <v>0</v>
      </c>
      <c r="R12" s="174">
        <v>80000</v>
      </c>
      <c r="S12" s="170" t="s">
        <v>48</v>
      </c>
    </row>
    <row r="13" spans="1:20" s="65" customFormat="1" ht="408">
      <c r="A13" s="169">
        <v>8</v>
      </c>
      <c r="B13" s="113" t="s">
        <v>60</v>
      </c>
      <c r="C13" s="157" t="s">
        <v>1001</v>
      </c>
      <c r="D13" s="113" t="s">
        <v>61</v>
      </c>
      <c r="E13" s="113" t="s">
        <v>997</v>
      </c>
      <c r="F13" s="113" t="s">
        <v>1000</v>
      </c>
      <c r="G13" s="177" t="s">
        <v>407</v>
      </c>
      <c r="H13" s="113" t="s">
        <v>867</v>
      </c>
      <c r="I13" s="167" t="s">
        <v>363</v>
      </c>
      <c r="J13" s="113" t="s">
        <v>1002</v>
      </c>
      <c r="K13" s="114" t="s">
        <v>1003</v>
      </c>
      <c r="L13" s="113" t="s">
        <v>359</v>
      </c>
      <c r="M13" s="113"/>
      <c r="N13" s="113" t="s">
        <v>73</v>
      </c>
      <c r="O13" s="115"/>
      <c r="P13" s="115">
        <v>65000</v>
      </c>
      <c r="Q13" s="115">
        <v>0</v>
      </c>
      <c r="R13" s="115">
        <v>65000</v>
      </c>
      <c r="S13" s="157" t="s">
        <v>48</v>
      </c>
    </row>
    <row r="14" spans="1:20" s="65" customFormat="1" ht="336">
      <c r="A14" s="112">
        <v>9</v>
      </c>
      <c r="B14" s="47" t="s">
        <v>60</v>
      </c>
      <c r="C14" s="170" t="s">
        <v>1004</v>
      </c>
      <c r="D14" s="47" t="s">
        <v>61</v>
      </c>
      <c r="E14" s="47" t="s">
        <v>997</v>
      </c>
      <c r="F14" s="47" t="s">
        <v>608</v>
      </c>
      <c r="G14" s="177" t="s">
        <v>365</v>
      </c>
      <c r="H14" s="47" t="s">
        <v>366</v>
      </c>
      <c r="I14" s="176" t="s">
        <v>116</v>
      </c>
      <c r="J14" s="47" t="s">
        <v>367</v>
      </c>
      <c r="K14" s="172" t="s">
        <v>311</v>
      </c>
      <c r="L14" s="47" t="s">
        <v>359</v>
      </c>
      <c r="M14" s="47"/>
      <c r="N14" s="47" t="s">
        <v>73</v>
      </c>
      <c r="O14" s="174">
        <v>0</v>
      </c>
      <c r="P14" s="174">
        <v>2000</v>
      </c>
      <c r="Q14" s="174">
        <v>0</v>
      </c>
      <c r="R14" s="174">
        <v>0</v>
      </c>
      <c r="S14" s="170" t="s">
        <v>48</v>
      </c>
    </row>
    <row r="15" spans="1:20" s="65" customFormat="1">
      <c r="P15" s="60"/>
    </row>
    <row r="16" spans="1:20" ht="15">
      <c r="P16" s="229"/>
      <c r="Q16" s="230" t="s">
        <v>1102</v>
      </c>
      <c r="R16" s="227" t="s">
        <v>1103</v>
      </c>
      <c r="S16" s="228"/>
    </row>
    <row r="17" spans="16:19" ht="15">
      <c r="P17" s="229"/>
      <c r="Q17" s="230"/>
      <c r="R17" s="128">
        <v>2020</v>
      </c>
      <c r="S17" s="128">
        <v>2021</v>
      </c>
    </row>
    <row r="18" spans="16:19" ht="15">
      <c r="P18" s="128" t="s">
        <v>58</v>
      </c>
      <c r="Q18" s="129">
        <v>9</v>
      </c>
      <c r="R18" s="131">
        <f>Q6+Q7+Q8+Q9</f>
        <v>147665.41</v>
      </c>
      <c r="S18" s="130">
        <f>R14+R13+R12+R10+R11</f>
        <v>200000</v>
      </c>
    </row>
  </sheetData>
  <mergeCells count="19">
    <mergeCell ref="P16:P17"/>
    <mergeCell ref="Q16:Q17"/>
    <mergeCell ref="R16:S16"/>
    <mergeCell ref="Q3:R3"/>
    <mergeCell ref="S3:S4"/>
    <mergeCell ref="A1:T1"/>
    <mergeCell ref="A3:A4"/>
    <mergeCell ref="B3:B4"/>
    <mergeCell ref="C3:C4"/>
    <mergeCell ref="D3:D4"/>
    <mergeCell ref="E3:E4"/>
    <mergeCell ref="F3:F4"/>
    <mergeCell ref="G3:G4"/>
    <mergeCell ref="H3:H4"/>
    <mergeCell ref="I3:I4"/>
    <mergeCell ref="J3:K3"/>
    <mergeCell ref="L3:L4"/>
    <mergeCell ref="M3:N3"/>
    <mergeCell ref="O3:P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15"/>
  <sheetViews>
    <sheetView topLeftCell="E10" zoomScale="80" zoomScaleNormal="80" workbookViewId="0">
      <selection activeCell="N14" sqref="N14"/>
    </sheetView>
  </sheetViews>
  <sheetFormatPr defaultRowHeight="15"/>
  <cols>
    <col min="1" max="1" width="4.5703125" customWidth="1"/>
    <col min="2" max="2" width="18.42578125" customWidth="1"/>
    <col min="3" max="3" width="44.140625" customWidth="1"/>
    <col min="4" max="4" width="16.42578125" customWidth="1"/>
    <col min="5" max="5" width="45.28515625" customWidth="1"/>
    <col min="6" max="6" width="21.5703125" customWidth="1"/>
    <col min="7" max="7" width="19.5703125" style="19" customWidth="1"/>
    <col min="8" max="8" width="22.7109375" customWidth="1"/>
    <col min="9" max="9" width="13.7109375" customWidth="1"/>
    <col min="10" max="10" width="24.5703125" customWidth="1"/>
    <col min="12" max="12" width="12.42578125" customWidth="1"/>
    <col min="15" max="15" width="9.140625" style="18"/>
    <col min="16" max="16" width="14.42578125" style="18" customWidth="1"/>
    <col min="17" max="17" width="13.85546875" style="18" bestFit="1" customWidth="1"/>
    <col min="18" max="18" width="10.5703125" customWidth="1"/>
    <col min="19" max="19" width="13.7109375" bestFit="1" customWidth="1"/>
  </cols>
  <sheetData>
    <row r="1" spans="1:19" ht="15.75" customHeight="1">
      <c r="A1" s="265" t="s">
        <v>1250</v>
      </c>
      <c r="B1" s="265"/>
      <c r="C1" s="265"/>
      <c r="D1" s="265"/>
      <c r="E1" s="265"/>
      <c r="F1" s="265"/>
      <c r="G1" s="265"/>
      <c r="H1" s="265"/>
      <c r="I1" s="265"/>
      <c r="J1" s="265"/>
      <c r="K1" s="266"/>
      <c r="L1" s="266"/>
      <c r="M1" s="266"/>
      <c r="N1" s="266"/>
      <c r="O1" s="266"/>
      <c r="P1" s="266"/>
      <c r="Q1" s="266"/>
      <c r="R1" s="266"/>
      <c r="S1" s="266"/>
    </row>
    <row r="2" spans="1:19">
      <c r="A2" s="40"/>
      <c r="B2" s="40"/>
      <c r="C2" s="40"/>
      <c r="D2" s="40"/>
      <c r="E2" s="40"/>
      <c r="F2" s="40"/>
      <c r="G2" s="49"/>
      <c r="H2" s="40"/>
      <c r="I2" s="40"/>
      <c r="J2" s="40"/>
      <c r="K2" s="40"/>
      <c r="L2" s="40"/>
      <c r="M2" s="40"/>
      <c r="N2" s="40"/>
      <c r="O2" s="41"/>
      <c r="P2" s="41"/>
      <c r="Q2" s="268"/>
      <c r="R2" s="269"/>
      <c r="S2" s="269"/>
    </row>
    <row r="3" spans="1:19" ht="42.75" customHeight="1">
      <c r="A3" s="258" t="s">
        <v>0</v>
      </c>
      <c r="B3" s="258" t="s">
        <v>1</v>
      </c>
      <c r="C3" s="258" t="s">
        <v>2</v>
      </c>
      <c r="D3" s="258" t="s">
        <v>3</v>
      </c>
      <c r="E3" s="258" t="s">
        <v>4</v>
      </c>
      <c r="F3" s="258" t="s">
        <v>5</v>
      </c>
      <c r="G3" s="258" t="s">
        <v>6</v>
      </c>
      <c r="H3" s="258" t="s">
        <v>7</v>
      </c>
      <c r="I3" s="258" t="s">
        <v>8</v>
      </c>
      <c r="J3" s="270" t="s">
        <v>9</v>
      </c>
      <c r="K3" s="271"/>
      <c r="L3" s="258" t="s">
        <v>10</v>
      </c>
      <c r="M3" s="260" t="s">
        <v>11</v>
      </c>
      <c r="N3" s="261"/>
      <c r="O3" s="262" t="s">
        <v>12</v>
      </c>
      <c r="P3" s="263"/>
      <c r="Q3" s="264" t="s">
        <v>13</v>
      </c>
      <c r="R3" s="264"/>
      <c r="S3" s="240" t="s">
        <v>14</v>
      </c>
    </row>
    <row r="4" spans="1:19" ht="24">
      <c r="A4" s="259"/>
      <c r="B4" s="259"/>
      <c r="C4" s="267"/>
      <c r="D4" s="259"/>
      <c r="E4" s="259"/>
      <c r="F4" s="259"/>
      <c r="G4" s="259"/>
      <c r="H4" s="259"/>
      <c r="I4" s="259"/>
      <c r="J4" s="66" t="s">
        <v>15</v>
      </c>
      <c r="K4" s="67" t="s">
        <v>16</v>
      </c>
      <c r="L4" s="259"/>
      <c r="M4" s="66">
        <v>2020</v>
      </c>
      <c r="N4" s="66">
        <v>2021</v>
      </c>
      <c r="O4" s="66">
        <v>2020</v>
      </c>
      <c r="P4" s="66">
        <v>2021</v>
      </c>
      <c r="Q4" s="66">
        <v>2020</v>
      </c>
      <c r="R4" s="66">
        <v>2021</v>
      </c>
      <c r="S4" s="241"/>
    </row>
    <row r="5" spans="1:19">
      <c r="A5" s="66" t="s">
        <v>17</v>
      </c>
      <c r="B5" s="66" t="s">
        <v>18</v>
      </c>
      <c r="C5" s="66" t="s">
        <v>19</v>
      </c>
      <c r="D5" s="66" t="s">
        <v>20</v>
      </c>
      <c r="E5" s="66" t="s">
        <v>21</v>
      </c>
      <c r="F5" s="66" t="s">
        <v>22</v>
      </c>
      <c r="G5" s="66" t="s">
        <v>23</v>
      </c>
      <c r="H5" s="66" t="s">
        <v>24</v>
      </c>
      <c r="I5" s="66" t="s">
        <v>25</v>
      </c>
      <c r="J5" s="66" t="s">
        <v>26</v>
      </c>
      <c r="K5" s="66" t="s">
        <v>27</v>
      </c>
      <c r="L5" s="66" t="s">
        <v>28</v>
      </c>
      <c r="M5" s="66" t="s">
        <v>29</v>
      </c>
      <c r="N5" s="66" t="s">
        <v>30</v>
      </c>
      <c r="O5" s="68" t="s">
        <v>31</v>
      </c>
      <c r="P5" s="68" t="s">
        <v>32</v>
      </c>
      <c r="Q5" s="68" t="s">
        <v>133</v>
      </c>
      <c r="R5" s="66" t="s">
        <v>34</v>
      </c>
      <c r="S5" s="66" t="s">
        <v>35</v>
      </c>
    </row>
    <row r="6" spans="1:19" s="14" customFormat="1" ht="348">
      <c r="A6" s="122">
        <v>1</v>
      </c>
      <c r="B6" s="113" t="s">
        <v>134</v>
      </c>
      <c r="C6" s="113" t="s">
        <v>1046</v>
      </c>
      <c r="D6" s="113" t="s">
        <v>447</v>
      </c>
      <c r="E6" s="27" t="s">
        <v>785</v>
      </c>
      <c r="F6" s="113" t="s">
        <v>135</v>
      </c>
      <c r="G6" s="27" t="s">
        <v>136</v>
      </c>
      <c r="H6" s="113" t="s">
        <v>137</v>
      </c>
      <c r="I6" s="113" t="s">
        <v>138</v>
      </c>
      <c r="J6" s="113" t="s">
        <v>139</v>
      </c>
      <c r="K6" s="114" t="s">
        <v>1116</v>
      </c>
      <c r="L6" s="122" t="s">
        <v>140</v>
      </c>
      <c r="M6" s="122" t="s">
        <v>73</v>
      </c>
      <c r="N6" s="122" t="s">
        <v>73</v>
      </c>
      <c r="O6" s="124">
        <v>42753.57</v>
      </c>
      <c r="P6" s="124">
        <v>10000</v>
      </c>
      <c r="Q6" s="124">
        <v>42753.57</v>
      </c>
      <c r="R6" s="124">
        <v>10000</v>
      </c>
      <c r="S6" s="122" t="s">
        <v>492</v>
      </c>
    </row>
    <row r="7" spans="1:19" s="120" customFormat="1" ht="337.5" customHeight="1">
      <c r="A7" s="122">
        <v>2</v>
      </c>
      <c r="B7" s="113" t="s">
        <v>60</v>
      </c>
      <c r="C7" s="113" t="s">
        <v>1049</v>
      </c>
      <c r="D7" s="113" t="s">
        <v>141</v>
      </c>
      <c r="E7" s="113" t="s">
        <v>1048</v>
      </c>
      <c r="F7" s="113" t="s">
        <v>135</v>
      </c>
      <c r="G7" s="27" t="s">
        <v>142</v>
      </c>
      <c r="H7" s="123" t="s">
        <v>1047</v>
      </c>
      <c r="I7" s="122" t="s">
        <v>143</v>
      </c>
      <c r="J7" s="113" t="s">
        <v>1117</v>
      </c>
      <c r="K7" s="114" t="s">
        <v>1118</v>
      </c>
      <c r="L7" s="122" t="s">
        <v>144</v>
      </c>
      <c r="M7" s="122"/>
      <c r="N7" s="122" t="s">
        <v>73</v>
      </c>
      <c r="O7" s="124">
        <v>0</v>
      </c>
      <c r="P7" s="124">
        <v>500</v>
      </c>
      <c r="Q7" s="124">
        <v>0</v>
      </c>
      <c r="R7" s="124">
        <v>500</v>
      </c>
      <c r="S7" s="122" t="s">
        <v>492</v>
      </c>
    </row>
    <row r="8" spans="1:19" s="17" customFormat="1" ht="336">
      <c r="A8" s="122">
        <v>3</v>
      </c>
      <c r="B8" s="113" t="s">
        <v>134</v>
      </c>
      <c r="C8" s="113" t="s">
        <v>1053</v>
      </c>
      <c r="D8" s="113" t="s">
        <v>145</v>
      </c>
      <c r="E8" s="113" t="s">
        <v>1052</v>
      </c>
      <c r="F8" s="113" t="s">
        <v>146</v>
      </c>
      <c r="G8" s="27" t="s">
        <v>1050</v>
      </c>
      <c r="H8" s="113" t="s">
        <v>147</v>
      </c>
      <c r="I8" s="113" t="s">
        <v>148</v>
      </c>
      <c r="J8" s="122" t="s">
        <v>149</v>
      </c>
      <c r="K8" s="163" t="s">
        <v>1119</v>
      </c>
      <c r="L8" s="122" t="s">
        <v>1051</v>
      </c>
      <c r="M8" s="122" t="s">
        <v>73</v>
      </c>
      <c r="N8" s="122" t="s">
        <v>73</v>
      </c>
      <c r="O8" s="124">
        <v>1630.8</v>
      </c>
      <c r="P8" s="124">
        <v>5000</v>
      </c>
      <c r="Q8" s="124">
        <v>1630.8</v>
      </c>
      <c r="R8" s="124">
        <v>5000</v>
      </c>
      <c r="S8" s="122" t="s">
        <v>492</v>
      </c>
    </row>
    <row r="9" spans="1:19" s="17" customFormat="1" ht="264">
      <c r="A9" s="127">
        <v>4</v>
      </c>
      <c r="B9" s="113" t="s">
        <v>60</v>
      </c>
      <c r="C9" s="113" t="s">
        <v>498</v>
      </c>
      <c r="D9" s="113" t="s">
        <v>141</v>
      </c>
      <c r="E9" s="113" t="s">
        <v>786</v>
      </c>
      <c r="F9" s="113" t="s">
        <v>150</v>
      </c>
      <c r="G9" s="113" t="s">
        <v>151</v>
      </c>
      <c r="H9" s="113" t="s">
        <v>152</v>
      </c>
      <c r="I9" s="113" t="s">
        <v>153</v>
      </c>
      <c r="J9" s="113" t="s">
        <v>154</v>
      </c>
      <c r="K9" s="114" t="s">
        <v>155</v>
      </c>
      <c r="L9" s="113" t="s">
        <v>156</v>
      </c>
      <c r="M9" s="122" t="s">
        <v>73</v>
      </c>
      <c r="N9" s="127" t="s">
        <v>66</v>
      </c>
      <c r="O9" s="124">
        <v>63500</v>
      </c>
      <c r="P9" s="124">
        <v>0</v>
      </c>
      <c r="Q9" s="115">
        <v>63500</v>
      </c>
      <c r="R9" s="124">
        <v>0</v>
      </c>
      <c r="S9" s="113" t="s">
        <v>492</v>
      </c>
    </row>
    <row r="10" spans="1:19" s="83" customFormat="1" ht="288">
      <c r="A10" s="127">
        <v>5</v>
      </c>
      <c r="B10" s="113" t="s">
        <v>60</v>
      </c>
      <c r="C10" s="113" t="s">
        <v>868</v>
      </c>
      <c r="D10" s="113" t="s">
        <v>141</v>
      </c>
      <c r="E10" s="113" t="s">
        <v>787</v>
      </c>
      <c r="F10" s="113" t="s">
        <v>150</v>
      </c>
      <c r="G10" s="113" t="s">
        <v>157</v>
      </c>
      <c r="H10" s="113" t="s">
        <v>805</v>
      </c>
      <c r="I10" s="113" t="s">
        <v>158</v>
      </c>
      <c r="J10" s="113" t="s">
        <v>159</v>
      </c>
      <c r="K10" s="114" t="s">
        <v>579</v>
      </c>
      <c r="L10" s="113" t="s">
        <v>160</v>
      </c>
      <c r="M10" s="122" t="s">
        <v>73</v>
      </c>
      <c r="N10" s="115" t="s">
        <v>66</v>
      </c>
      <c r="O10" s="115">
        <v>17405.8</v>
      </c>
      <c r="P10" s="124">
        <v>0</v>
      </c>
      <c r="Q10" s="115">
        <v>17405.8</v>
      </c>
      <c r="R10" s="124">
        <v>0</v>
      </c>
      <c r="S10" s="113" t="s">
        <v>492</v>
      </c>
    </row>
    <row r="11" spans="1:19" ht="300">
      <c r="A11" s="127">
        <v>6</v>
      </c>
      <c r="B11" s="113" t="s">
        <v>60</v>
      </c>
      <c r="C11" s="113" t="s">
        <v>1054</v>
      </c>
      <c r="D11" s="113" t="s">
        <v>806</v>
      </c>
      <c r="E11" s="113" t="s">
        <v>1005</v>
      </c>
      <c r="F11" s="113" t="s">
        <v>150</v>
      </c>
      <c r="G11" s="27" t="s">
        <v>161</v>
      </c>
      <c r="H11" s="113" t="s">
        <v>152</v>
      </c>
      <c r="I11" s="113" t="s">
        <v>162</v>
      </c>
      <c r="J11" s="113" t="s">
        <v>462</v>
      </c>
      <c r="K11" s="114" t="s">
        <v>1101</v>
      </c>
      <c r="L11" s="113" t="s">
        <v>156</v>
      </c>
      <c r="M11" s="113" t="s">
        <v>73</v>
      </c>
      <c r="N11" s="113" t="s">
        <v>73</v>
      </c>
      <c r="O11" s="115">
        <v>9500</v>
      </c>
      <c r="P11" s="124">
        <v>15000</v>
      </c>
      <c r="Q11" s="115">
        <v>9500</v>
      </c>
      <c r="R11" s="124">
        <v>15000</v>
      </c>
      <c r="S11" s="113" t="s">
        <v>492</v>
      </c>
    </row>
    <row r="13" spans="1:19">
      <c r="P13" s="229"/>
      <c r="Q13" s="230" t="s">
        <v>1102</v>
      </c>
      <c r="R13" s="227" t="s">
        <v>1103</v>
      </c>
      <c r="S13" s="228"/>
    </row>
    <row r="14" spans="1:19">
      <c r="P14" s="229"/>
      <c r="Q14" s="230"/>
      <c r="R14" s="128">
        <v>2020</v>
      </c>
      <c r="S14" s="128">
        <v>2021</v>
      </c>
    </row>
    <row r="15" spans="1:19">
      <c r="P15" s="128" t="s">
        <v>58</v>
      </c>
      <c r="Q15" s="129">
        <v>6</v>
      </c>
      <c r="R15" s="130">
        <f>Q6+Q7+Q8+Q9+Q10+Q11</f>
        <v>134790.16999999998</v>
      </c>
      <c r="S15" s="130">
        <f>R11+R8+R7+R6</f>
        <v>30500</v>
      </c>
    </row>
  </sheetData>
  <mergeCells count="20">
    <mergeCell ref="P13:P14"/>
    <mergeCell ref="Q13:Q14"/>
    <mergeCell ref="R13:S13"/>
    <mergeCell ref="A1:S1"/>
    <mergeCell ref="A3:A4"/>
    <mergeCell ref="B3:B4"/>
    <mergeCell ref="C3:C4"/>
    <mergeCell ref="D3:D4"/>
    <mergeCell ref="E3:E4"/>
    <mergeCell ref="F3:F4"/>
    <mergeCell ref="G3:G4"/>
    <mergeCell ref="H3:H4"/>
    <mergeCell ref="I3:I4"/>
    <mergeCell ref="Q2:S2"/>
    <mergeCell ref="J3:K3"/>
    <mergeCell ref="L3:L4"/>
    <mergeCell ref="M3:N3"/>
    <mergeCell ref="O3:P3"/>
    <mergeCell ref="Q3:R3"/>
    <mergeCell ref="S3:S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23"/>
  <sheetViews>
    <sheetView topLeftCell="D2" zoomScale="80" zoomScaleNormal="80" workbookViewId="0">
      <selection activeCell="L7" sqref="L7"/>
    </sheetView>
  </sheetViews>
  <sheetFormatPr defaultColWidth="8.85546875" defaultRowHeight="15"/>
  <cols>
    <col min="1" max="1" width="4.85546875" style="17" customWidth="1"/>
    <col min="2" max="2" width="29.42578125" style="17" customWidth="1"/>
    <col min="3" max="3" width="36.140625" style="17" customWidth="1"/>
    <col min="4" max="4" width="25.85546875" style="17" customWidth="1"/>
    <col min="5" max="5" width="35.42578125" style="17" customWidth="1"/>
    <col min="6" max="6" width="22.140625" style="17" customWidth="1"/>
    <col min="7" max="7" width="22" style="17" customWidth="1"/>
    <col min="8" max="8" width="49.85546875" style="17" customWidth="1"/>
    <col min="9" max="9" width="15.5703125" style="17" customWidth="1"/>
    <col min="10" max="10" width="16.42578125" style="17" customWidth="1"/>
    <col min="11" max="11" width="15.140625" style="21" customWidth="1"/>
    <col min="12" max="12" width="21.7109375" style="17" customWidth="1"/>
    <col min="13" max="13" width="9.42578125" style="21" customWidth="1"/>
    <col min="14" max="14" width="8.7109375" style="21" customWidth="1"/>
    <col min="15" max="15" width="15.140625" style="21" customWidth="1"/>
    <col min="16" max="16" width="15" style="21" customWidth="1"/>
    <col min="17" max="17" width="11.42578125" style="17" customWidth="1"/>
    <col min="18" max="18" width="12.7109375" style="17" bestFit="1" customWidth="1"/>
    <col min="19" max="19" width="15.5703125" style="17" customWidth="1"/>
    <col min="20" max="16384" width="8.85546875" style="17"/>
  </cols>
  <sheetData>
    <row r="1" spans="1:20" ht="15.75">
      <c r="A1" s="255" t="s">
        <v>1251</v>
      </c>
      <c r="B1" s="255"/>
      <c r="C1" s="255"/>
      <c r="D1" s="255"/>
      <c r="E1" s="255"/>
      <c r="F1" s="255"/>
      <c r="G1" s="255"/>
      <c r="H1" s="255"/>
      <c r="I1" s="255"/>
      <c r="J1" s="255"/>
      <c r="K1" s="251"/>
      <c r="L1" s="251"/>
      <c r="M1" s="251"/>
      <c r="N1" s="251"/>
      <c r="O1" s="251"/>
      <c r="P1" s="251"/>
      <c r="Q1" s="251"/>
      <c r="R1" s="251"/>
      <c r="S1" s="251"/>
      <c r="T1" s="251"/>
    </row>
    <row r="3" spans="1:20" ht="42.75" customHeight="1">
      <c r="A3" s="277" t="s">
        <v>0</v>
      </c>
      <c r="B3" s="277" t="s">
        <v>1</v>
      </c>
      <c r="C3" s="277" t="s">
        <v>2</v>
      </c>
      <c r="D3" s="277" t="s">
        <v>3</v>
      </c>
      <c r="E3" s="277" t="s">
        <v>4</v>
      </c>
      <c r="F3" s="277" t="s">
        <v>5</v>
      </c>
      <c r="G3" s="277" t="s">
        <v>6</v>
      </c>
      <c r="H3" s="277" t="s">
        <v>7</v>
      </c>
      <c r="I3" s="277" t="s">
        <v>8</v>
      </c>
      <c r="J3" s="274" t="s">
        <v>9</v>
      </c>
      <c r="K3" s="275"/>
      <c r="L3" s="277" t="s">
        <v>10</v>
      </c>
      <c r="M3" s="272" t="s">
        <v>11</v>
      </c>
      <c r="N3" s="273"/>
      <c r="O3" s="274" t="s">
        <v>12</v>
      </c>
      <c r="P3" s="275"/>
      <c r="Q3" s="276" t="s">
        <v>235</v>
      </c>
      <c r="R3" s="276"/>
      <c r="S3" s="279" t="s">
        <v>14</v>
      </c>
    </row>
    <row r="4" spans="1:20">
      <c r="A4" s="278"/>
      <c r="B4" s="278"/>
      <c r="C4" s="278"/>
      <c r="D4" s="278"/>
      <c r="E4" s="278"/>
      <c r="F4" s="278"/>
      <c r="G4" s="278"/>
      <c r="H4" s="278"/>
      <c r="I4" s="278"/>
      <c r="J4" s="38" t="s">
        <v>15</v>
      </c>
      <c r="K4" s="1" t="s">
        <v>16</v>
      </c>
      <c r="L4" s="278"/>
      <c r="M4" s="38">
        <v>2020</v>
      </c>
      <c r="N4" s="38">
        <v>2021</v>
      </c>
      <c r="O4" s="38">
        <v>2020</v>
      </c>
      <c r="P4" s="38">
        <v>2021</v>
      </c>
      <c r="Q4" s="38">
        <v>2020</v>
      </c>
      <c r="R4" s="38">
        <v>2021</v>
      </c>
      <c r="S4" s="280"/>
    </row>
    <row r="5" spans="1:20">
      <c r="A5" s="2" t="s">
        <v>17</v>
      </c>
      <c r="B5" s="11" t="s">
        <v>18</v>
      </c>
      <c r="C5" s="2" t="s">
        <v>19</v>
      </c>
      <c r="D5" s="2" t="s">
        <v>20</v>
      </c>
      <c r="E5" s="2" t="s">
        <v>21</v>
      </c>
      <c r="F5" s="2" t="s">
        <v>22</v>
      </c>
      <c r="G5" s="39" t="s">
        <v>23</v>
      </c>
      <c r="H5" s="2" t="s">
        <v>24</v>
      </c>
      <c r="I5" s="2" t="s">
        <v>25</v>
      </c>
      <c r="J5" s="2" t="s">
        <v>26</v>
      </c>
      <c r="K5" s="3" t="s">
        <v>27</v>
      </c>
      <c r="L5" s="2" t="s">
        <v>28</v>
      </c>
      <c r="M5" s="2" t="s">
        <v>29</v>
      </c>
      <c r="N5" s="2" t="s">
        <v>30</v>
      </c>
      <c r="O5" s="2" t="s">
        <v>31</v>
      </c>
      <c r="P5" s="2" t="s">
        <v>32</v>
      </c>
      <c r="Q5" s="2" t="s">
        <v>33</v>
      </c>
      <c r="R5" s="2" t="s">
        <v>34</v>
      </c>
      <c r="S5" s="4" t="s">
        <v>35</v>
      </c>
    </row>
    <row r="6" spans="1:20" ht="396">
      <c r="A6" s="112">
        <v>1</v>
      </c>
      <c r="B6" s="113" t="s">
        <v>463</v>
      </c>
      <c r="C6" s="157" t="s">
        <v>807</v>
      </c>
      <c r="D6" s="182" t="s">
        <v>808</v>
      </c>
      <c r="E6" s="183" t="s">
        <v>464</v>
      </c>
      <c r="F6" s="27" t="s">
        <v>150</v>
      </c>
      <c r="G6" s="27" t="s">
        <v>236</v>
      </c>
      <c r="H6" s="113" t="s">
        <v>237</v>
      </c>
      <c r="I6" s="113" t="s">
        <v>238</v>
      </c>
      <c r="J6" s="113" t="s">
        <v>239</v>
      </c>
      <c r="K6" s="114" t="s">
        <v>465</v>
      </c>
      <c r="L6" s="113" t="s">
        <v>240</v>
      </c>
      <c r="M6" s="113" t="s">
        <v>73</v>
      </c>
      <c r="N6" s="113"/>
      <c r="O6" s="115">
        <v>500</v>
      </c>
      <c r="P6" s="115">
        <v>0</v>
      </c>
      <c r="Q6" s="115">
        <v>500</v>
      </c>
      <c r="R6" s="115">
        <v>0</v>
      </c>
      <c r="S6" s="157" t="s">
        <v>50</v>
      </c>
    </row>
    <row r="7" spans="1:20" ht="396">
      <c r="A7" s="112">
        <v>2</v>
      </c>
      <c r="B7" s="113" t="s">
        <v>466</v>
      </c>
      <c r="C7" s="157" t="s">
        <v>809</v>
      </c>
      <c r="D7" s="182" t="s">
        <v>467</v>
      </c>
      <c r="E7" s="182" t="s">
        <v>468</v>
      </c>
      <c r="F7" s="27" t="s">
        <v>150</v>
      </c>
      <c r="G7" s="27" t="s">
        <v>241</v>
      </c>
      <c r="H7" s="113" t="s">
        <v>242</v>
      </c>
      <c r="I7" s="113" t="s">
        <v>243</v>
      </c>
      <c r="J7" s="113" t="s">
        <v>244</v>
      </c>
      <c r="K7" s="114" t="s">
        <v>500</v>
      </c>
      <c r="L7" s="113" t="s">
        <v>245</v>
      </c>
      <c r="M7" s="113" t="s">
        <v>73</v>
      </c>
      <c r="N7" s="113"/>
      <c r="O7" s="115">
        <v>1538.86</v>
      </c>
      <c r="P7" s="115">
        <v>0</v>
      </c>
      <c r="Q7" s="115">
        <v>1538.86</v>
      </c>
      <c r="R7" s="115">
        <v>0</v>
      </c>
      <c r="S7" s="157" t="s">
        <v>50</v>
      </c>
    </row>
    <row r="8" spans="1:20" ht="264">
      <c r="A8" s="112">
        <v>3</v>
      </c>
      <c r="B8" s="113" t="s">
        <v>246</v>
      </c>
      <c r="C8" s="157" t="s">
        <v>471</v>
      </c>
      <c r="D8" s="182" t="s">
        <v>469</v>
      </c>
      <c r="E8" s="182" t="s">
        <v>470</v>
      </c>
      <c r="F8" s="27" t="s">
        <v>150</v>
      </c>
      <c r="G8" s="27" t="s">
        <v>247</v>
      </c>
      <c r="H8" s="113" t="s">
        <v>248</v>
      </c>
      <c r="I8" s="113" t="s">
        <v>249</v>
      </c>
      <c r="J8" s="113" t="s">
        <v>250</v>
      </c>
      <c r="K8" s="114" t="s">
        <v>251</v>
      </c>
      <c r="L8" s="113" t="s">
        <v>252</v>
      </c>
      <c r="M8" s="113" t="s">
        <v>73</v>
      </c>
      <c r="N8" s="113"/>
      <c r="O8" s="115">
        <v>9419</v>
      </c>
      <c r="P8" s="115">
        <v>0</v>
      </c>
      <c r="Q8" s="115">
        <v>9419</v>
      </c>
      <c r="R8" s="115">
        <v>0</v>
      </c>
      <c r="S8" s="157" t="s">
        <v>50</v>
      </c>
    </row>
    <row r="9" spans="1:20" ht="396">
      <c r="A9" s="112">
        <v>4</v>
      </c>
      <c r="B9" s="113" t="s">
        <v>60</v>
      </c>
      <c r="C9" s="157" t="s">
        <v>869</v>
      </c>
      <c r="D9" s="182" t="s">
        <v>253</v>
      </c>
      <c r="E9" s="182" t="s">
        <v>472</v>
      </c>
      <c r="F9" s="27" t="s">
        <v>150</v>
      </c>
      <c r="G9" s="27" t="s">
        <v>132</v>
      </c>
      <c r="H9" s="113" t="s">
        <v>254</v>
      </c>
      <c r="I9" s="113" t="s">
        <v>255</v>
      </c>
      <c r="J9" s="113" t="s">
        <v>256</v>
      </c>
      <c r="K9" s="114" t="s">
        <v>88</v>
      </c>
      <c r="L9" s="113" t="s">
        <v>245</v>
      </c>
      <c r="M9" s="113" t="s">
        <v>73</v>
      </c>
      <c r="N9" s="113"/>
      <c r="O9" s="115">
        <v>20400</v>
      </c>
      <c r="P9" s="115">
        <v>0</v>
      </c>
      <c r="Q9" s="115">
        <v>0</v>
      </c>
      <c r="R9" s="115">
        <v>0</v>
      </c>
      <c r="S9" s="157" t="s">
        <v>50</v>
      </c>
    </row>
    <row r="10" spans="1:20" ht="396">
      <c r="A10" s="112">
        <v>5</v>
      </c>
      <c r="B10" s="113" t="s">
        <v>473</v>
      </c>
      <c r="C10" s="157" t="s">
        <v>810</v>
      </c>
      <c r="D10" s="182" t="s">
        <v>253</v>
      </c>
      <c r="E10" s="182" t="s">
        <v>474</v>
      </c>
      <c r="F10" s="27" t="s">
        <v>150</v>
      </c>
      <c r="G10" s="27" t="s">
        <v>257</v>
      </c>
      <c r="H10" s="113" t="s">
        <v>258</v>
      </c>
      <c r="I10" s="113" t="s">
        <v>259</v>
      </c>
      <c r="J10" s="113" t="s">
        <v>475</v>
      </c>
      <c r="K10" s="114" t="s">
        <v>260</v>
      </c>
      <c r="L10" s="113" t="s">
        <v>261</v>
      </c>
      <c r="M10" s="113" t="s">
        <v>73</v>
      </c>
      <c r="N10" s="113"/>
      <c r="O10" s="115">
        <v>11230</v>
      </c>
      <c r="P10" s="115">
        <v>0</v>
      </c>
      <c r="Q10" s="115">
        <v>0</v>
      </c>
      <c r="R10" s="115">
        <v>0</v>
      </c>
      <c r="S10" s="157" t="s">
        <v>50</v>
      </c>
    </row>
    <row r="11" spans="1:20" ht="372.75" customHeight="1">
      <c r="A11" s="113">
        <v>6</v>
      </c>
      <c r="B11" s="113" t="s">
        <v>60</v>
      </c>
      <c r="C11" s="113" t="s">
        <v>811</v>
      </c>
      <c r="D11" s="182" t="s">
        <v>253</v>
      </c>
      <c r="E11" s="182" t="s">
        <v>476</v>
      </c>
      <c r="F11" s="27" t="s">
        <v>150</v>
      </c>
      <c r="G11" s="27" t="s">
        <v>262</v>
      </c>
      <c r="H11" s="113" t="s">
        <v>263</v>
      </c>
      <c r="I11" s="113" t="s">
        <v>565</v>
      </c>
      <c r="J11" s="113" t="s">
        <v>566</v>
      </c>
      <c r="K11" s="114" t="s">
        <v>567</v>
      </c>
      <c r="L11" s="113" t="s">
        <v>261</v>
      </c>
      <c r="M11" s="113" t="s">
        <v>112</v>
      </c>
      <c r="N11" s="113"/>
      <c r="O11" s="115">
        <v>88542.14</v>
      </c>
      <c r="P11" s="115">
        <v>0</v>
      </c>
      <c r="Q11" s="115">
        <v>88542.14</v>
      </c>
      <c r="R11" s="115">
        <v>0</v>
      </c>
      <c r="S11" s="113" t="s">
        <v>50</v>
      </c>
    </row>
    <row r="12" spans="1:20" ht="264">
      <c r="A12" s="112">
        <v>7</v>
      </c>
      <c r="B12" s="113" t="s">
        <v>463</v>
      </c>
      <c r="C12" s="157" t="s">
        <v>1007</v>
      </c>
      <c r="D12" s="182" t="s">
        <v>812</v>
      </c>
      <c r="E12" s="183" t="s">
        <v>1006</v>
      </c>
      <c r="F12" s="113" t="s">
        <v>150</v>
      </c>
      <c r="G12" s="27" t="s">
        <v>697</v>
      </c>
      <c r="H12" s="113" t="s">
        <v>842</v>
      </c>
      <c r="I12" s="113" t="s">
        <v>238</v>
      </c>
      <c r="J12" s="113" t="s">
        <v>698</v>
      </c>
      <c r="K12" s="114" t="s">
        <v>699</v>
      </c>
      <c r="L12" s="113" t="s">
        <v>240</v>
      </c>
      <c r="M12" s="113"/>
      <c r="N12" s="113" t="s">
        <v>73</v>
      </c>
      <c r="O12" s="115">
        <v>0</v>
      </c>
      <c r="P12" s="115">
        <v>1500</v>
      </c>
      <c r="Q12" s="115">
        <v>0</v>
      </c>
      <c r="R12" s="115">
        <v>1500</v>
      </c>
      <c r="S12" s="157" t="s">
        <v>50</v>
      </c>
    </row>
    <row r="13" spans="1:20" ht="264">
      <c r="A13" s="112">
        <v>8</v>
      </c>
      <c r="B13" s="113" t="s">
        <v>843</v>
      </c>
      <c r="C13" s="157" t="s">
        <v>1009</v>
      </c>
      <c r="D13" s="182" t="s">
        <v>1008</v>
      </c>
      <c r="E13" s="183" t="s">
        <v>1006</v>
      </c>
      <c r="F13" s="113" t="s">
        <v>150</v>
      </c>
      <c r="G13" s="27" t="s">
        <v>700</v>
      </c>
      <c r="H13" s="113" t="s">
        <v>703</v>
      </c>
      <c r="I13" s="113" t="s">
        <v>701</v>
      </c>
      <c r="J13" s="113" t="s">
        <v>704</v>
      </c>
      <c r="K13" s="114" t="s">
        <v>705</v>
      </c>
      <c r="L13" s="113" t="s">
        <v>702</v>
      </c>
      <c r="M13" s="113"/>
      <c r="N13" s="113" t="s">
        <v>73</v>
      </c>
      <c r="O13" s="115">
        <v>0</v>
      </c>
      <c r="P13" s="115">
        <v>10059</v>
      </c>
      <c r="Q13" s="115">
        <v>0</v>
      </c>
      <c r="R13" s="115">
        <v>10059</v>
      </c>
      <c r="S13" s="157" t="s">
        <v>50</v>
      </c>
    </row>
    <row r="14" spans="1:20" ht="264">
      <c r="A14" s="112">
        <v>9</v>
      </c>
      <c r="B14" s="113" t="s">
        <v>60</v>
      </c>
      <c r="C14" s="157" t="s">
        <v>814</v>
      </c>
      <c r="D14" s="182" t="s">
        <v>708</v>
      </c>
      <c r="E14" s="183" t="s">
        <v>1010</v>
      </c>
      <c r="F14" s="113" t="s">
        <v>150</v>
      </c>
      <c r="G14" s="27" t="s">
        <v>706</v>
      </c>
      <c r="H14" s="113" t="s">
        <v>709</v>
      </c>
      <c r="I14" s="113" t="s">
        <v>701</v>
      </c>
      <c r="J14" s="113" t="s">
        <v>704</v>
      </c>
      <c r="K14" s="114" t="s">
        <v>710</v>
      </c>
      <c r="L14" s="113" t="s">
        <v>707</v>
      </c>
      <c r="M14" s="113"/>
      <c r="N14" s="113" t="s">
        <v>73</v>
      </c>
      <c r="O14" s="115">
        <v>0</v>
      </c>
      <c r="P14" s="115">
        <v>13266</v>
      </c>
      <c r="Q14" s="115">
        <v>0</v>
      </c>
      <c r="R14" s="115">
        <v>13266</v>
      </c>
      <c r="S14" s="157" t="s">
        <v>50</v>
      </c>
    </row>
    <row r="15" spans="1:20" ht="264">
      <c r="A15" s="112">
        <v>10</v>
      </c>
      <c r="B15" s="113" t="s">
        <v>60</v>
      </c>
      <c r="C15" s="157" t="s">
        <v>1009</v>
      </c>
      <c r="D15" s="182" t="s">
        <v>815</v>
      </c>
      <c r="E15" s="183" t="s">
        <v>1010</v>
      </c>
      <c r="F15" s="113" t="s">
        <v>150</v>
      </c>
      <c r="G15" s="27" t="s">
        <v>711</v>
      </c>
      <c r="H15" s="113" t="s">
        <v>860</v>
      </c>
      <c r="I15" s="113" t="s">
        <v>712</v>
      </c>
      <c r="J15" s="113" t="s">
        <v>714</v>
      </c>
      <c r="K15" s="114" t="s">
        <v>715</v>
      </c>
      <c r="L15" s="113" t="s">
        <v>713</v>
      </c>
      <c r="M15" s="113"/>
      <c r="N15" s="113" t="s">
        <v>73</v>
      </c>
      <c r="O15" s="115">
        <v>0</v>
      </c>
      <c r="P15" s="115">
        <v>13875</v>
      </c>
      <c r="Q15" s="115">
        <v>0</v>
      </c>
      <c r="R15" s="115">
        <v>13875</v>
      </c>
      <c r="S15" s="157" t="s">
        <v>50</v>
      </c>
    </row>
    <row r="16" spans="1:20" ht="264">
      <c r="A16" s="112">
        <v>11</v>
      </c>
      <c r="B16" s="113" t="s">
        <v>60</v>
      </c>
      <c r="C16" s="157" t="s">
        <v>1009</v>
      </c>
      <c r="D16" s="182" t="s">
        <v>815</v>
      </c>
      <c r="E16" s="183" t="s">
        <v>1010</v>
      </c>
      <c r="F16" s="113" t="s">
        <v>150</v>
      </c>
      <c r="G16" s="27" t="s">
        <v>716</v>
      </c>
      <c r="H16" s="113" t="s">
        <v>816</v>
      </c>
      <c r="I16" s="113" t="s">
        <v>717</v>
      </c>
      <c r="J16" s="113" t="s">
        <v>719</v>
      </c>
      <c r="K16" s="114">
        <v>1</v>
      </c>
      <c r="L16" s="113" t="s">
        <v>718</v>
      </c>
      <c r="M16" s="113"/>
      <c r="N16" s="113" t="s">
        <v>73</v>
      </c>
      <c r="O16" s="115">
        <v>0</v>
      </c>
      <c r="P16" s="115">
        <v>12300</v>
      </c>
      <c r="Q16" s="115">
        <v>0</v>
      </c>
      <c r="R16" s="115">
        <v>12300</v>
      </c>
      <c r="S16" s="157" t="s">
        <v>50</v>
      </c>
    </row>
    <row r="17" spans="1:19" s="102" customFormat="1" ht="228">
      <c r="A17" s="113">
        <v>12</v>
      </c>
      <c r="B17" s="113" t="s">
        <v>60</v>
      </c>
      <c r="C17" s="113" t="s">
        <v>1013</v>
      </c>
      <c r="D17" s="182" t="s">
        <v>817</v>
      </c>
      <c r="E17" s="183" t="s">
        <v>1011</v>
      </c>
      <c r="F17" s="113" t="s">
        <v>150</v>
      </c>
      <c r="G17" s="27" t="s">
        <v>720</v>
      </c>
      <c r="H17" s="113" t="s">
        <v>818</v>
      </c>
      <c r="I17" s="113" t="s">
        <v>721</v>
      </c>
      <c r="J17" s="113" t="s">
        <v>722</v>
      </c>
      <c r="K17" s="113" t="s">
        <v>723</v>
      </c>
      <c r="L17" s="113" t="s">
        <v>293</v>
      </c>
      <c r="M17" s="113"/>
      <c r="N17" s="113" t="s">
        <v>73</v>
      </c>
      <c r="O17" s="113">
        <v>0</v>
      </c>
      <c r="P17" s="28">
        <v>99000</v>
      </c>
      <c r="Q17" s="113">
        <v>0</v>
      </c>
      <c r="R17" s="28">
        <v>99000</v>
      </c>
      <c r="S17" s="113" t="s">
        <v>50</v>
      </c>
    </row>
    <row r="18" spans="1:19" s="102" customFormat="1" ht="276">
      <c r="A18" s="113">
        <v>13</v>
      </c>
      <c r="B18" s="113" t="s">
        <v>819</v>
      </c>
      <c r="C18" s="113" t="s">
        <v>813</v>
      </c>
      <c r="D18" s="182" t="s">
        <v>820</v>
      </c>
      <c r="E18" s="183" t="s">
        <v>1012</v>
      </c>
      <c r="F18" s="113" t="s">
        <v>150</v>
      </c>
      <c r="G18" s="27" t="s">
        <v>725</v>
      </c>
      <c r="H18" s="113" t="s">
        <v>726</v>
      </c>
      <c r="I18" s="113" t="s">
        <v>724</v>
      </c>
      <c r="J18" s="113" t="s">
        <v>727</v>
      </c>
      <c r="K18" s="113" t="s">
        <v>728</v>
      </c>
      <c r="L18" s="113" t="s">
        <v>718</v>
      </c>
      <c r="M18" s="113"/>
      <c r="N18" s="113" t="s">
        <v>73</v>
      </c>
      <c r="O18" s="28">
        <v>0</v>
      </c>
      <c r="P18" s="28">
        <v>11230</v>
      </c>
      <c r="Q18" s="28">
        <v>0</v>
      </c>
      <c r="R18" s="28">
        <v>11230</v>
      </c>
      <c r="S18" s="113" t="s">
        <v>50</v>
      </c>
    </row>
    <row r="19" spans="1:19" ht="228">
      <c r="A19" s="113">
        <v>14</v>
      </c>
      <c r="B19" s="113" t="s">
        <v>60</v>
      </c>
      <c r="C19" s="113" t="s">
        <v>1009</v>
      </c>
      <c r="D19" s="182" t="s">
        <v>820</v>
      </c>
      <c r="E19" s="183" t="s">
        <v>1014</v>
      </c>
      <c r="F19" s="113" t="s">
        <v>150</v>
      </c>
      <c r="G19" s="27" t="s">
        <v>272</v>
      </c>
      <c r="H19" s="113" t="s">
        <v>729</v>
      </c>
      <c r="I19" s="113" t="s">
        <v>255</v>
      </c>
      <c r="J19" s="113" t="s">
        <v>730</v>
      </c>
      <c r="K19" s="113">
        <v>100</v>
      </c>
      <c r="L19" s="113" t="s">
        <v>702</v>
      </c>
      <c r="M19" s="113"/>
      <c r="N19" s="113" t="s">
        <v>73</v>
      </c>
      <c r="O19" s="28">
        <v>0</v>
      </c>
      <c r="P19" s="28">
        <v>20400</v>
      </c>
      <c r="Q19" s="28">
        <v>0</v>
      </c>
      <c r="R19" s="28">
        <v>0</v>
      </c>
      <c r="S19" s="113" t="s">
        <v>50</v>
      </c>
    </row>
    <row r="21" spans="1:19">
      <c r="P21" s="229"/>
      <c r="Q21" s="230" t="s">
        <v>1102</v>
      </c>
      <c r="R21" s="227" t="s">
        <v>1103</v>
      </c>
      <c r="S21" s="228"/>
    </row>
    <row r="22" spans="1:19">
      <c r="P22" s="229"/>
      <c r="Q22" s="230"/>
      <c r="R22" s="128">
        <v>2020</v>
      </c>
      <c r="S22" s="128">
        <v>2021</v>
      </c>
    </row>
    <row r="23" spans="1:19">
      <c r="P23" s="128" t="s">
        <v>58</v>
      </c>
      <c r="Q23" s="129">
        <v>14</v>
      </c>
      <c r="R23" s="130">
        <f>Q6+Q7+Q8+Q11+Q10+Q9</f>
        <v>100000</v>
      </c>
      <c r="S23" s="130">
        <f>R19+R18+R17+R16+R15+R14+R13+R12</f>
        <v>161230</v>
      </c>
    </row>
  </sheetData>
  <mergeCells count="19">
    <mergeCell ref="A1:T1"/>
    <mergeCell ref="A3:A4"/>
    <mergeCell ref="B3:B4"/>
    <mergeCell ref="C3:C4"/>
    <mergeCell ref="D3:D4"/>
    <mergeCell ref="E3:E4"/>
    <mergeCell ref="F3:F4"/>
    <mergeCell ref="G3:G4"/>
    <mergeCell ref="H3:H4"/>
    <mergeCell ref="I3:I4"/>
    <mergeCell ref="J3:K3"/>
    <mergeCell ref="L3:L4"/>
    <mergeCell ref="S3:S4"/>
    <mergeCell ref="M3:N3"/>
    <mergeCell ref="O3:P3"/>
    <mergeCell ref="Q3:R3"/>
    <mergeCell ref="P21:P22"/>
    <mergeCell ref="Q21:Q22"/>
    <mergeCell ref="R21:S2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5"/>
  <sheetViews>
    <sheetView topLeftCell="G2" zoomScale="90" zoomScaleNormal="90" workbookViewId="0">
      <selection activeCell="Q6" sqref="Q6"/>
    </sheetView>
  </sheetViews>
  <sheetFormatPr defaultColWidth="8.85546875" defaultRowHeight="15"/>
  <cols>
    <col min="1" max="1" width="7.28515625" style="17" customWidth="1"/>
    <col min="2" max="2" width="19.7109375" style="17" customWidth="1"/>
    <col min="3" max="3" width="43.28515625" style="17" customWidth="1"/>
    <col min="4" max="4" width="20.7109375" style="17" customWidth="1"/>
    <col min="5" max="5" width="32.140625" style="17" customWidth="1"/>
    <col min="6" max="6" width="22.140625" style="17" customWidth="1"/>
    <col min="7" max="7" width="17" style="17" customWidth="1"/>
    <col min="8" max="8" width="49.85546875" style="17" customWidth="1"/>
    <col min="9" max="9" width="23.5703125" style="17" customWidth="1"/>
    <col min="10" max="10" width="23.28515625" style="17" customWidth="1"/>
    <col min="11" max="11" width="22" style="21" customWidth="1"/>
    <col min="12" max="12" width="26.7109375" style="17" customWidth="1"/>
    <col min="13" max="13" width="16.7109375" style="21" customWidth="1"/>
    <col min="14" max="14" width="15.5703125" style="21" customWidth="1"/>
    <col min="15" max="15" width="15.42578125" style="21" customWidth="1"/>
    <col min="16" max="16" width="17" style="21" customWidth="1"/>
    <col min="17" max="17" width="17.140625" style="17" customWidth="1"/>
    <col min="18" max="18" width="18" style="17" customWidth="1"/>
    <col min="19" max="19" width="15.5703125" style="17" customWidth="1"/>
    <col min="20" max="16384" width="8.85546875" style="17"/>
  </cols>
  <sheetData>
    <row r="1" spans="1:20" ht="15.75">
      <c r="A1" s="250" t="s">
        <v>1252</v>
      </c>
      <c r="B1" s="250"/>
      <c r="C1" s="250"/>
      <c r="D1" s="250"/>
      <c r="E1" s="250"/>
      <c r="F1" s="250"/>
      <c r="G1" s="250"/>
      <c r="H1" s="250"/>
      <c r="I1" s="250"/>
      <c r="J1" s="250"/>
      <c r="K1" s="251"/>
      <c r="L1" s="251"/>
      <c r="M1" s="251"/>
      <c r="N1" s="251"/>
      <c r="O1" s="251"/>
      <c r="P1" s="251"/>
      <c r="Q1" s="251"/>
      <c r="R1" s="251"/>
      <c r="S1" s="251"/>
      <c r="T1" s="251"/>
    </row>
    <row r="3" spans="1:20" ht="42.75" customHeight="1">
      <c r="A3" s="244" t="s">
        <v>0</v>
      </c>
      <c r="B3" s="244" t="s">
        <v>1</v>
      </c>
      <c r="C3" s="244" t="s">
        <v>2</v>
      </c>
      <c r="D3" s="244" t="s">
        <v>3</v>
      </c>
      <c r="E3" s="244" t="s">
        <v>4</v>
      </c>
      <c r="F3" s="244" t="s">
        <v>5</v>
      </c>
      <c r="G3" s="244" t="s">
        <v>6</v>
      </c>
      <c r="H3" s="244" t="s">
        <v>7</v>
      </c>
      <c r="I3" s="244" t="s">
        <v>8</v>
      </c>
      <c r="J3" s="237" t="s">
        <v>9</v>
      </c>
      <c r="K3" s="238"/>
      <c r="L3" s="244" t="s">
        <v>10</v>
      </c>
      <c r="M3" s="246" t="s">
        <v>11</v>
      </c>
      <c r="N3" s="247"/>
      <c r="O3" s="237" t="s">
        <v>12</v>
      </c>
      <c r="P3" s="238"/>
      <c r="Q3" s="239" t="s">
        <v>13</v>
      </c>
      <c r="R3" s="239"/>
      <c r="S3" s="240" t="s">
        <v>14</v>
      </c>
    </row>
    <row r="4" spans="1:20">
      <c r="A4" s="245"/>
      <c r="B4" s="245"/>
      <c r="C4" s="245"/>
      <c r="D4" s="245"/>
      <c r="E4" s="245"/>
      <c r="F4" s="245"/>
      <c r="G4" s="245"/>
      <c r="H4" s="245"/>
      <c r="I4" s="245"/>
      <c r="J4" s="53" t="s">
        <v>15</v>
      </c>
      <c r="K4" s="45" t="s">
        <v>16</v>
      </c>
      <c r="L4" s="245"/>
      <c r="M4" s="53">
        <v>2020</v>
      </c>
      <c r="N4" s="53">
        <v>2021</v>
      </c>
      <c r="O4" s="53">
        <v>2020</v>
      </c>
      <c r="P4" s="53">
        <v>2021</v>
      </c>
      <c r="Q4" s="53">
        <v>2020</v>
      </c>
      <c r="R4" s="53">
        <v>2021</v>
      </c>
      <c r="S4" s="241"/>
    </row>
    <row r="5" spans="1:20">
      <c r="A5" s="51" t="s">
        <v>17</v>
      </c>
      <c r="B5" s="46" t="s">
        <v>18</v>
      </c>
      <c r="C5" s="51" t="s">
        <v>19</v>
      </c>
      <c r="D5" s="51" t="s">
        <v>20</v>
      </c>
      <c r="E5" s="51" t="s">
        <v>21</v>
      </c>
      <c r="F5" s="51" t="s">
        <v>22</v>
      </c>
      <c r="G5" s="54" t="s">
        <v>23</v>
      </c>
      <c r="H5" s="51" t="s">
        <v>24</v>
      </c>
      <c r="I5" s="51" t="s">
        <v>25</v>
      </c>
      <c r="J5" s="51" t="s">
        <v>26</v>
      </c>
      <c r="K5" s="43" t="s">
        <v>27</v>
      </c>
      <c r="L5" s="51" t="s">
        <v>28</v>
      </c>
      <c r="M5" s="51" t="s">
        <v>29</v>
      </c>
      <c r="N5" s="51" t="s">
        <v>30</v>
      </c>
      <c r="O5" s="51" t="s">
        <v>31</v>
      </c>
      <c r="P5" s="51" t="s">
        <v>32</v>
      </c>
      <c r="Q5" s="51" t="s">
        <v>33</v>
      </c>
      <c r="R5" s="51" t="s">
        <v>34</v>
      </c>
      <c r="S5" s="52" t="s">
        <v>35</v>
      </c>
    </row>
    <row r="6" spans="1:20" s="8" customFormat="1" ht="360">
      <c r="A6" s="191">
        <v>1</v>
      </c>
      <c r="B6" s="116" t="s">
        <v>821</v>
      </c>
      <c r="C6" s="116" t="s">
        <v>1141</v>
      </c>
      <c r="D6" s="116" t="s">
        <v>61</v>
      </c>
      <c r="E6" s="119" t="s">
        <v>1142</v>
      </c>
      <c r="F6" s="116" t="s">
        <v>62</v>
      </c>
      <c r="G6" s="119" t="s">
        <v>264</v>
      </c>
      <c r="H6" s="116" t="s">
        <v>607</v>
      </c>
      <c r="I6" s="116" t="s">
        <v>265</v>
      </c>
      <c r="J6" s="116" t="s">
        <v>266</v>
      </c>
      <c r="K6" s="117" t="s">
        <v>580</v>
      </c>
      <c r="L6" s="116" t="s">
        <v>267</v>
      </c>
      <c r="M6" s="116" t="s">
        <v>73</v>
      </c>
      <c r="N6" s="116"/>
      <c r="O6" s="118">
        <v>74784</v>
      </c>
      <c r="P6" s="118">
        <v>0</v>
      </c>
      <c r="Q6" s="118">
        <v>74784</v>
      </c>
      <c r="R6" s="118">
        <v>0</v>
      </c>
      <c r="S6" s="116" t="s">
        <v>51</v>
      </c>
    </row>
    <row r="7" spans="1:20" ht="360">
      <c r="A7" s="191">
        <v>2</v>
      </c>
      <c r="B7" s="116" t="s">
        <v>268</v>
      </c>
      <c r="C7" s="116" t="s">
        <v>1141</v>
      </c>
      <c r="D7" s="116" t="s">
        <v>128</v>
      </c>
      <c r="E7" s="116" t="s">
        <v>1143</v>
      </c>
      <c r="F7" s="116" t="s">
        <v>608</v>
      </c>
      <c r="G7" s="119" t="s">
        <v>270</v>
      </c>
      <c r="H7" s="116" t="s">
        <v>271</v>
      </c>
      <c r="I7" s="116" t="s">
        <v>272</v>
      </c>
      <c r="J7" s="116" t="s">
        <v>273</v>
      </c>
      <c r="K7" s="117" t="s">
        <v>274</v>
      </c>
      <c r="L7" s="116" t="s">
        <v>275</v>
      </c>
      <c r="M7" s="116" t="s">
        <v>73</v>
      </c>
      <c r="N7" s="116"/>
      <c r="O7" s="118">
        <v>15226.25</v>
      </c>
      <c r="P7" s="118">
        <v>0</v>
      </c>
      <c r="Q7" s="118">
        <v>0</v>
      </c>
      <c r="R7" s="118">
        <v>0</v>
      </c>
      <c r="S7" s="116" t="s">
        <v>51</v>
      </c>
    </row>
    <row r="8" spans="1:20" ht="360">
      <c r="A8" s="191">
        <v>3</v>
      </c>
      <c r="B8" s="116" t="s">
        <v>276</v>
      </c>
      <c r="C8" s="116" t="s">
        <v>1141</v>
      </c>
      <c r="D8" s="116" t="s">
        <v>277</v>
      </c>
      <c r="E8" s="116" t="s">
        <v>1143</v>
      </c>
      <c r="F8" s="116" t="s">
        <v>269</v>
      </c>
      <c r="G8" s="119" t="s">
        <v>278</v>
      </c>
      <c r="H8" s="116" t="s">
        <v>271</v>
      </c>
      <c r="I8" s="116" t="s">
        <v>116</v>
      </c>
      <c r="J8" s="116" t="s">
        <v>279</v>
      </c>
      <c r="K8" s="116" t="s">
        <v>280</v>
      </c>
      <c r="L8" s="116" t="s">
        <v>281</v>
      </c>
      <c r="M8" s="116" t="s">
        <v>73</v>
      </c>
      <c r="N8" s="116"/>
      <c r="O8" s="192">
        <v>1686.6</v>
      </c>
      <c r="P8" s="192">
        <v>0</v>
      </c>
      <c r="Q8" s="192">
        <v>0</v>
      </c>
      <c r="R8" s="192">
        <v>0</v>
      </c>
      <c r="S8" s="116" t="s">
        <v>51</v>
      </c>
    </row>
    <row r="9" spans="1:20" ht="348">
      <c r="A9" s="116">
        <v>4</v>
      </c>
      <c r="B9" s="116" t="s">
        <v>844</v>
      </c>
      <c r="C9" s="116" t="s">
        <v>1144</v>
      </c>
      <c r="D9" s="116" t="s">
        <v>61</v>
      </c>
      <c r="E9" s="116" t="s">
        <v>1145</v>
      </c>
      <c r="F9" s="116" t="s">
        <v>608</v>
      </c>
      <c r="G9" s="119" t="s">
        <v>264</v>
      </c>
      <c r="H9" s="116" t="s">
        <v>607</v>
      </c>
      <c r="I9" s="116" t="s">
        <v>731</v>
      </c>
      <c r="J9" s="116" t="s">
        <v>732</v>
      </c>
      <c r="K9" s="116">
        <v>24</v>
      </c>
      <c r="L9" s="116" t="s">
        <v>267</v>
      </c>
      <c r="M9" s="116"/>
      <c r="N9" s="116" t="s">
        <v>73</v>
      </c>
      <c r="O9" s="192">
        <v>0</v>
      </c>
      <c r="P9" s="192">
        <v>110000</v>
      </c>
      <c r="Q9" s="192">
        <v>0</v>
      </c>
      <c r="R9" s="192">
        <v>110000</v>
      </c>
      <c r="S9" s="116" t="s">
        <v>51</v>
      </c>
    </row>
    <row r="10" spans="1:20" ht="324">
      <c r="A10" s="116">
        <v>5</v>
      </c>
      <c r="B10" s="116" t="s">
        <v>845</v>
      </c>
      <c r="C10" s="116" t="s">
        <v>1146</v>
      </c>
      <c r="D10" s="116" t="s">
        <v>61</v>
      </c>
      <c r="E10" s="116" t="s">
        <v>1147</v>
      </c>
      <c r="F10" s="116" t="s">
        <v>608</v>
      </c>
      <c r="G10" s="119" t="s">
        <v>272</v>
      </c>
      <c r="H10" s="116" t="s">
        <v>733</v>
      </c>
      <c r="I10" s="116" t="s">
        <v>822</v>
      </c>
      <c r="J10" s="116" t="s">
        <v>734</v>
      </c>
      <c r="K10" s="116">
        <v>1300</v>
      </c>
      <c r="L10" s="116" t="s">
        <v>275</v>
      </c>
      <c r="M10" s="116"/>
      <c r="N10" s="116" t="s">
        <v>73</v>
      </c>
      <c r="O10" s="192">
        <v>0</v>
      </c>
      <c r="P10" s="192">
        <v>13146.25</v>
      </c>
      <c r="Q10" s="192">
        <v>0</v>
      </c>
      <c r="R10" s="192">
        <v>0</v>
      </c>
      <c r="S10" s="116" t="s">
        <v>51</v>
      </c>
    </row>
    <row r="11" spans="1:20" ht="300">
      <c r="A11" s="116">
        <v>6</v>
      </c>
      <c r="B11" s="116" t="s">
        <v>737</v>
      </c>
      <c r="C11" s="116" t="s">
        <v>1148</v>
      </c>
      <c r="D11" s="116" t="s">
        <v>61</v>
      </c>
      <c r="E11" s="116" t="s">
        <v>1149</v>
      </c>
      <c r="F11" s="116" t="s">
        <v>608</v>
      </c>
      <c r="G11" s="119" t="s">
        <v>735</v>
      </c>
      <c r="H11" s="116" t="s">
        <v>738</v>
      </c>
      <c r="I11" s="116" t="s">
        <v>116</v>
      </c>
      <c r="J11" s="116" t="s">
        <v>739</v>
      </c>
      <c r="K11" s="116" t="s">
        <v>740</v>
      </c>
      <c r="L11" s="116" t="s">
        <v>736</v>
      </c>
      <c r="M11" s="116"/>
      <c r="N11" s="116" t="s">
        <v>73</v>
      </c>
      <c r="O11" s="192">
        <v>0</v>
      </c>
      <c r="P11" s="192">
        <v>1456.2</v>
      </c>
      <c r="Q11" s="192">
        <v>0</v>
      </c>
      <c r="R11" s="192">
        <v>0</v>
      </c>
      <c r="S11" s="116" t="s">
        <v>51</v>
      </c>
    </row>
    <row r="13" spans="1:20">
      <c r="P13" s="229"/>
      <c r="Q13" s="230" t="s">
        <v>1102</v>
      </c>
      <c r="R13" s="227" t="s">
        <v>1103</v>
      </c>
      <c r="S13" s="228"/>
    </row>
    <row r="14" spans="1:20">
      <c r="P14" s="229"/>
      <c r="Q14" s="230"/>
      <c r="R14" s="128">
        <v>2020</v>
      </c>
      <c r="S14" s="128">
        <v>2021</v>
      </c>
    </row>
    <row r="15" spans="1:20">
      <c r="P15" s="128" t="s">
        <v>58</v>
      </c>
      <c r="Q15" s="129">
        <v>6</v>
      </c>
      <c r="R15" s="130">
        <f>Q6+Q7+Q8</f>
        <v>74784</v>
      </c>
      <c r="S15" s="130">
        <f>R9+R10+R11</f>
        <v>110000</v>
      </c>
    </row>
  </sheetData>
  <mergeCells count="19">
    <mergeCell ref="P13:P14"/>
    <mergeCell ref="Q13:Q14"/>
    <mergeCell ref="R13:S13"/>
    <mergeCell ref="O3:P3"/>
    <mergeCell ref="Q3:R3"/>
    <mergeCell ref="S3:S4"/>
    <mergeCell ref="A1:T1"/>
    <mergeCell ref="A3:A4"/>
    <mergeCell ref="B3:B4"/>
    <mergeCell ref="C3:C4"/>
    <mergeCell ref="D3:D4"/>
    <mergeCell ref="E3:E4"/>
    <mergeCell ref="F3:F4"/>
    <mergeCell ref="G3:G4"/>
    <mergeCell ref="H3:H4"/>
    <mergeCell ref="I3:I4"/>
    <mergeCell ref="J3:K3"/>
    <mergeCell ref="L3:L4"/>
    <mergeCell ref="M3:N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21"/>
  <sheetViews>
    <sheetView topLeftCell="J11" zoomScale="90" zoomScaleNormal="90" workbookViewId="0">
      <selection activeCell="S20" sqref="S20:T20"/>
    </sheetView>
  </sheetViews>
  <sheetFormatPr defaultColWidth="9.140625" defaultRowHeight="15"/>
  <cols>
    <col min="1" max="1" width="5" style="29" customWidth="1"/>
    <col min="2" max="2" width="19.7109375" style="29" customWidth="1"/>
    <col min="3" max="3" width="43.140625" style="29" customWidth="1"/>
    <col min="4" max="4" width="28.42578125" style="29" customWidth="1"/>
    <col min="5" max="5" width="36.42578125" style="29" customWidth="1"/>
    <col min="6" max="7" width="22.140625" style="29" customWidth="1"/>
    <col min="8" max="8" width="49.85546875" style="29" customWidth="1"/>
    <col min="9" max="9" width="17.85546875" style="29" customWidth="1"/>
    <col min="10" max="10" width="23.28515625" style="29" customWidth="1"/>
    <col min="11" max="11" width="15.140625" style="29" customWidth="1"/>
    <col min="12" max="12" width="26.7109375" style="29" customWidth="1"/>
    <col min="13" max="13" width="12.7109375" style="29" customWidth="1"/>
    <col min="14" max="14" width="11.140625" style="29" customWidth="1"/>
    <col min="15" max="15" width="12.7109375" style="29" customWidth="1"/>
    <col min="16" max="16" width="15.85546875" style="29" customWidth="1"/>
    <col min="17" max="17" width="12.85546875" style="29" customWidth="1"/>
    <col min="18" max="18" width="10.42578125" style="29" customWidth="1"/>
    <col min="19" max="19" width="15.5703125" style="29" customWidth="1"/>
    <col min="20" max="20" width="11" style="29" bestFit="1" customWidth="1"/>
    <col min="21" max="16384" width="9.140625" style="29"/>
  </cols>
  <sheetData>
    <row r="1" spans="1:20" ht="15.75">
      <c r="A1" s="281" t="s">
        <v>1253</v>
      </c>
      <c r="B1" s="281"/>
      <c r="C1" s="281"/>
      <c r="D1" s="281"/>
      <c r="E1" s="281"/>
      <c r="F1" s="281"/>
      <c r="G1" s="281"/>
      <c r="H1" s="281"/>
      <c r="I1" s="281"/>
      <c r="J1" s="281"/>
      <c r="K1" s="282"/>
      <c r="L1" s="282"/>
      <c r="M1" s="282"/>
      <c r="N1" s="282"/>
      <c r="O1" s="282"/>
      <c r="P1" s="282"/>
      <c r="Q1" s="282"/>
      <c r="R1" s="282"/>
      <c r="S1" s="282"/>
      <c r="T1" s="282"/>
    </row>
    <row r="3" spans="1:20" ht="42.75" customHeight="1">
      <c r="A3" s="224" t="s">
        <v>0</v>
      </c>
      <c r="B3" s="224" t="s">
        <v>1</v>
      </c>
      <c r="C3" s="224" t="s">
        <v>2</v>
      </c>
      <c r="D3" s="224" t="s">
        <v>3</v>
      </c>
      <c r="E3" s="224" t="s">
        <v>4</v>
      </c>
      <c r="F3" s="224" t="s">
        <v>5</v>
      </c>
      <c r="G3" s="224" t="s">
        <v>6</v>
      </c>
      <c r="H3" s="224" t="s">
        <v>7</v>
      </c>
      <c r="I3" s="224" t="s">
        <v>8</v>
      </c>
      <c r="J3" s="224" t="s">
        <v>9</v>
      </c>
      <c r="K3" s="224"/>
      <c r="L3" s="224" t="s">
        <v>10</v>
      </c>
      <c r="M3" s="224" t="s">
        <v>11</v>
      </c>
      <c r="N3" s="224"/>
      <c r="O3" s="224" t="s">
        <v>12</v>
      </c>
      <c r="P3" s="224"/>
      <c r="Q3" s="224" t="s">
        <v>13</v>
      </c>
      <c r="R3" s="224"/>
      <c r="S3" s="225" t="s">
        <v>14</v>
      </c>
    </row>
    <row r="4" spans="1:20">
      <c r="A4" s="224"/>
      <c r="B4" s="224"/>
      <c r="C4" s="224"/>
      <c r="D4" s="224"/>
      <c r="E4" s="224"/>
      <c r="F4" s="224"/>
      <c r="G4" s="224"/>
      <c r="H4" s="224"/>
      <c r="I4" s="224"/>
      <c r="J4" s="51" t="s">
        <v>15</v>
      </c>
      <c r="K4" s="43" t="s">
        <v>16</v>
      </c>
      <c r="L4" s="224"/>
      <c r="M4" s="51">
        <v>2020</v>
      </c>
      <c r="N4" s="51">
        <v>2021</v>
      </c>
      <c r="O4" s="51">
        <v>2020</v>
      </c>
      <c r="P4" s="51">
        <v>2021</v>
      </c>
      <c r="Q4" s="51">
        <v>2020</v>
      </c>
      <c r="R4" s="51">
        <v>2021</v>
      </c>
      <c r="S4" s="225"/>
    </row>
    <row r="5" spans="1:20">
      <c r="A5" s="51" t="s">
        <v>17</v>
      </c>
      <c r="B5" s="51" t="s">
        <v>18</v>
      </c>
      <c r="C5" s="51" t="s">
        <v>19</v>
      </c>
      <c r="D5" s="51" t="s">
        <v>20</v>
      </c>
      <c r="E5" s="51" t="s">
        <v>21</v>
      </c>
      <c r="F5" s="51" t="s">
        <v>22</v>
      </c>
      <c r="G5" s="51" t="s">
        <v>23</v>
      </c>
      <c r="H5" s="51" t="s">
        <v>24</v>
      </c>
      <c r="I5" s="51" t="s">
        <v>25</v>
      </c>
      <c r="J5" s="51" t="s">
        <v>26</v>
      </c>
      <c r="K5" s="43" t="s">
        <v>27</v>
      </c>
      <c r="L5" s="51" t="s">
        <v>28</v>
      </c>
      <c r="M5" s="51" t="s">
        <v>29</v>
      </c>
      <c r="N5" s="51" t="s">
        <v>30</v>
      </c>
      <c r="O5" s="51" t="s">
        <v>31</v>
      </c>
      <c r="P5" s="51" t="s">
        <v>32</v>
      </c>
      <c r="Q5" s="51" t="s">
        <v>33</v>
      </c>
      <c r="R5" s="51" t="s">
        <v>34</v>
      </c>
      <c r="S5" s="52" t="s">
        <v>35</v>
      </c>
    </row>
    <row r="6" spans="1:20" ht="300">
      <c r="A6" s="113">
        <v>1</v>
      </c>
      <c r="B6" s="113" t="s">
        <v>60</v>
      </c>
      <c r="C6" s="113" t="s">
        <v>1026</v>
      </c>
      <c r="D6" s="113" t="s">
        <v>282</v>
      </c>
      <c r="E6" s="113" t="s">
        <v>1016</v>
      </c>
      <c r="F6" s="113" t="s">
        <v>62</v>
      </c>
      <c r="G6" s="27" t="s">
        <v>283</v>
      </c>
      <c r="H6" s="113" t="s">
        <v>846</v>
      </c>
      <c r="I6" s="113" t="s">
        <v>116</v>
      </c>
      <c r="J6" s="113" t="s">
        <v>477</v>
      </c>
      <c r="K6" s="114">
        <v>14533</v>
      </c>
      <c r="L6" s="113" t="s">
        <v>284</v>
      </c>
      <c r="M6" s="113" t="s">
        <v>73</v>
      </c>
      <c r="N6" s="113" t="s">
        <v>66</v>
      </c>
      <c r="O6" s="115">
        <v>0</v>
      </c>
      <c r="P6" s="115">
        <v>0</v>
      </c>
      <c r="Q6" s="115">
        <v>0</v>
      </c>
      <c r="R6" s="115">
        <v>0</v>
      </c>
      <c r="S6" s="113" t="s">
        <v>52</v>
      </c>
    </row>
    <row r="7" spans="1:20" s="193" customFormat="1" ht="276">
      <c r="A7" s="113">
        <v>2</v>
      </c>
      <c r="B7" s="113" t="s">
        <v>60</v>
      </c>
      <c r="C7" s="113" t="s">
        <v>1027</v>
      </c>
      <c r="D7" s="113" t="s">
        <v>285</v>
      </c>
      <c r="E7" s="113" t="s">
        <v>1018</v>
      </c>
      <c r="F7" s="113" t="s">
        <v>62</v>
      </c>
      <c r="G7" s="27" t="s">
        <v>286</v>
      </c>
      <c r="H7" s="113" t="s">
        <v>287</v>
      </c>
      <c r="I7" s="113" t="s">
        <v>288</v>
      </c>
      <c r="J7" s="113" t="s">
        <v>1020</v>
      </c>
      <c r="K7" s="114" t="s">
        <v>1131</v>
      </c>
      <c r="L7" s="113" t="s">
        <v>289</v>
      </c>
      <c r="M7" s="113" t="s">
        <v>73</v>
      </c>
      <c r="N7" s="113"/>
      <c r="O7" s="115">
        <v>21623.4</v>
      </c>
      <c r="P7" s="115">
        <v>0</v>
      </c>
      <c r="Q7" s="115">
        <v>21623.4</v>
      </c>
      <c r="R7" s="115">
        <v>0</v>
      </c>
      <c r="S7" s="113" t="s">
        <v>52</v>
      </c>
    </row>
    <row r="8" spans="1:20" ht="300">
      <c r="A8" s="113">
        <v>3</v>
      </c>
      <c r="B8" s="113" t="s">
        <v>60</v>
      </c>
      <c r="C8" s="113" t="s">
        <v>1028</v>
      </c>
      <c r="D8" s="113" t="s">
        <v>61</v>
      </c>
      <c r="E8" s="113" t="s">
        <v>1022</v>
      </c>
      <c r="F8" s="113" t="s">
        <v>62</v>
      </c>
      <c r="G8" s="27" t="s">
        <v>290</v>
      </c>
      <c r="H8" s="113" t="s">
        <v>291</v>
      </c>
      <c r="I8" s="113" t="s">
        <v>292</v>
      </c>
      <c r="J8" s="113" t="s">
        <v>478</v>
      </c>
      <c r="K8" s="114" t="s">
        <v>742</v>
      </c>
      <c r="L8" s="127" t="s">
        <v>293</v>
      </c>
      <c r="M8" s="113" t="s">
        <v>659</v>
      </c>
      <c r="N8" s="113"/>
      <c r="O8" s="115">
        <v>63992</v>
      </c>
      <c r="P8" s="115">
        <v>0</v>
      </c>
      <c r="Q8" s="115">
        <v>63992</v>
      </c>
      <c r="R8" s="115">
        <v>0</v>
      </c>
      <c r="S8" s="113" t="s">
        <v>52</v>
      </c>
    </row>
    <row r="9" spans="1:20" ht="288">
      <c r="A9" s="113">
        <v>4</v>
      </c>
      <c r="B9" s="113" t="s">
        <v>60</v>
      </c>
      <c r="C9" s="113" t="s">
        <v>1017</v>
      </c>
      <c r="D9" s="113" t="s">
        <v>1015</v>
      </c>
      <c r="E9" s="113" t="s">
        <v>1016</v>
      </c>
      <c r="F9" s="113" t="s">
        <v>62</v>
      </c>
      <c r="G9" s="27" t="s">
        <v>283</v>
      </c>
      <c r="H9" s="113" t="s">
        <v>823</v>
      </c>
      <c r="I9" s="113" t="s">
        <v>116</v>
      </c>
      <c r="J9" s="113" t="s">
        <v>477</v>
      </c>
      <c r="K9" s="114" t="s">
        <v>741</v>
      </c>
      <c r="L9" s="113" t="s">
        <v>284</v>
      </c>
      <c r="M9" s="113"/>
      <c r="N9" s="113" t="s">
        <v>73</v>
      </c>
      <c r="O9" s="115">
        <v>0</v>
      </c>
      <c r="P9" s="115">
        <v>0</v>
      </c>
      <c r="Q9" s="115">
        <v>0</v>
      </c>
      <c r="R9" s="115">
        <v>0</v>
      </c>
      <c r="S9" s="113" t="s">
        <v>52</v>
      </c>
    </row>
    <row r="10" spans="1:20" ht="288">
      <c r="A10" s="113">
        <v>5</v>
      </c>
      <c r="B10" s="113" t="s">
        <v>60</v>
      </c>
      <c r="C10" s="113" t="s">
        <v>1019</v>
      </c>
      <c r="D10" s="113" t="s">
        <v>950</v>
      </c>
      <c r="E10" s="113" t="s">
        <v>1018</v>
      </c>
      <c r="F10" s="113" t="s">
        <v>62</v>
      </c>
      <c r="G10" s="27" t="s">
        <v>286</v>
      </c>
      <c r="H10" s="113" t="s">
        <v>287</v>
      </c>
      <c r="I10" s="113" t="s">
        <v>288</v>
      </c>
      <c r="J10" s="113" t="s">
        <v>1020</v>
      </c>
      <c r="K10" s="114" t="s">
        <v>1021</v>
      </c>
      <c r="L10" s="113" t="s">
        <v>289</v>
      </c>
      <c r="M10" s="113"/>
      <c r="N10" s="113" t="s">
        <v>73</v>
      </c>
      <c r="O10" s="115">
        <v>0</v>
      </c>
      <c r="P10" s="115">
        <v>39999.99</v>
      </c>
      <c r="Q10" s="115">
        <v>0</v>
      </c>
      <c r="R10" s="115">
        <v>39999.99</v>
      </c>
      <c r="S10" s="113" t="s">
        <v>52</v>
      </c>
    </row>
    <row r="11" spans="1:20" ht="300">
      <c r="A11" s="113">
        <v>6</v>
      </c>
      <c r="B11" s="113" t="s">
        <v>60</v>
      </c>
      <c r="C11" s="113" t="s">
        <v>1023</v>
      </c>
      <c r="D11" s="113" t="s">
        <v>61</v>
      </c>
      <c r="E11" s="113" t="s">
        <v>1022</v>
      </c>
      <c r="F11" s="113" t="s">
        <v>62</v>
      </c>
      <c r="G11" s="27" t="s">
        <v>290</v>
      </c>
      <c r="H11" s="113" t="s">
        <v>291</v>
      </c>
      <c r="I11" s="113" t="s">
        <v>292</v>
      </c>
      <c r="J11" s="113" t="s">
        <v>478</v>
      </c>
      <c r="K11" s="114" t="s">
        <v>742</v>
      </c>
      <c r="L11" s="127" t="s">
        <v>293</v>
      </c>
      <c r="M11" s="113"/>
      <c r="N11" s="113" t="s">
        <v>294</v>
      </c>
      <c r="O11" s="115">
        <v>0</v>
      </c>
      <c r="P11" s="115">
        <v>64080.01</v>
      </c>
      <c r="Q11" s="115">
        <v>0</v>
      </c>
      <c r="R11" s="115">
        <v>64080.01</v>
      </c>
      <c r="S11" s="113" t="s">
        <v>52</v>
      </c>
    </row>
    <row r="12" spans="1:20" ht="180">
      <c r="A12" s="113">
        <v>7</v>
      </c>
      <c r="B12" s="113" t="s">
        <v>60</v>
      </c>
      <c r="C12" s="113" t="s">
        <v>1025</v>
      </c>
      <c r="D12" s="113" t="s">
        <v>295</v>
      </c>
      <c r="E12" s="113" t="s">
        <v>1024</v>
      </c>
      <c r="F12" s="113" t="s">
        <v>62</v>
      </c>
      <c r="G12" s="27" t="s">
        <v>296</v>
      </c>
      <c r="H12" s="113" t="s">
        <v>297</v>
      </c>
      <c r="I12" s="113" t="s">
        <v>164</v>
      </c>
      <c r="J12" s="113" t="s">
        <v>479</v>
      </c>
      <c r="K12" s="113" t="s">
        <v>480</v>
      </c>
      <c r="L12" s="113" t="s">
        <v>298</v>
      </c>
      <c r="M12" s="113"/>
      <c r="N12" s="113" t="s">
        <v>743</v>
      </c>
      <c r="O12" s="115">
        <v>0</v>
      </c>
      <c r="P12" s="115">
        <v>4920</v>
      </c>
      <c r="Q12" s="115">
        <v>0</v>
      </c>
      <c r="R12" s="115">
        <v>4920</v>
      </c>
      <c r="S12" s="113" t="s">
        <v>52</v>
      </c>
    </row>
    <row r="18" spans="16:20">
      <c r="P18" s="92"/>
      <c r="Q18" s="229"/>
      <c r="R18" s="230" t="s">
        <v>1102</v>
      </c>
      <c r="S18" s="227" t="s">
        <v>1103</v>
      </c>
      <c r="T18" s="228"/>
    </row>
    <row r="19" spans="16:20">
      <c r="P19" s="92"/>
      <c r="Q19" s="229"/>
      <c r="R19" s="230"/>
      <c r="S19" s="202">
        <v>2020</v>
      </c>
      <c r="T19" s="202">
        <v>2021</v>
      </c>
    </row>
    <row r="20" spans="16:20">
      <c r="Q20" s="202" t="s">
        <v>58</v>
      </c>
      <c r="R20" s="198">
        <v>7</v>
      </c>
      <c r="S20" s="130">
        <f>Q6+Q7+Q8+Q9+Q10+Q11+Q12</f>
        <v>85615.4</v>
      </c>
      <c r="T20" s="199">
        <f>R12+R11+R10+R9+R8+R7+R6</f>
        <v>109000</v>
      </c>
    </row>
    <row r="21" spans="16:20">
      <c r="S21" s="216"/>
    </row>
  </sheetData>
  <mergeCells count="19">
    <mergeCell ref="M3:N3"/>
    <mergeCell ref="O3:P3"/>
    <mergeCell ref="Q3:R3"/>
    <mergeCell ref="Q18:Q19"/>
    <mergeCell ref="R18:R19"/>
    <mergeCell ref="S18:T18"/>
    <mergeCell ref="S3:S4"/>
    <mergeCell ref="A1:T1"/>
    <mergeCell ref="A3:A4"/>
    <mergeCell ref="B3:B4"/>
    <mergeCell ref="C3:C4"/>
    <mergeCell ref="D3:D4"/>
    <mergeCell ref="E3:E4"/>
    <mergeCell ref="F3:F4"/>
    <mergeCell ref="G3:G4"/>
    <mergeCell ref="H3:H4"/>
    <mergeCell ref="I3:I4"/>
    <mergeCell ref="J3:K3"/>
    <mergeCell ref="L3:L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17"/>
  <sheetViews>
    <sheetView topLeftCell="F12" zoomScale="80" zoomScaleNormal="80" workbookViewId="0">
      <selection activeCell="P22" sqref="P22"/>
    </sheetView>
  </sheetViews>
  <sheetFormatPr defaultColWidth="9.140625" defaultRowHeight="15"/>
  <cols>
    <col min="1" max="1" width="7.28515625" style="62" customWidth="1"/>
    <col min="2" max="2" width="19.42578125" style="62" bestFit="1" customWidth="1"/>
    <col min="3" max="3" width="52.28515625" style="62" customWidth="1"/>
    <col min="4" max="4" width="20.28515625" style="62" bestFit="1" customWidth="1"/>
    <col min="5" max="5" width="32.140625" style="62" customWidth="1"/>
    <col min="6" max="6" width="22.140625" style="62" customWidth="1"/>
    <col min="7" max="7" width="17" style="62" customWidth="1"/>
    <col min="8" max="8" width="49.85546875" style="62" customWidth="1"/>
    <col min="9" max="9" width="23.5703125" style="62" customWidth="1"/>
    <col min="10" max="10" width="23.28515625" style="62" customWidth="1"/>
    <col min="11" max="11" width="22" style="64" customWidth="1"/>
    <col min="12" max="12" width="26.7109375" style="62" customWidth="1"/>
    <col min="13" max="13" width="16.7109375" style="64" customWidth="1"/>
    <col min="14" max="14" width="15.5703125" style="64" customWidth="1"/>
    <col min="15" max="15" width="13.28515625" style="64" customWidth="1"/>
    <col min="16" max="16" width="17" style="64" customWidth="1"/>
    <col min="17" max="17" width="17.140625" style="62" customWidth="1"/>
    <col min="18" max="18" width="18" style="62" customWidth="1"/>
    <col min="19" max="19" width="15.5703125" style="62" customWidth="1"/>
    <col min="20" max="16384" width="9.140625" style="62"/>
  </cols>
  <sheetData>
    <row r="1" spans="1:20" ht="15.75">
      <c r="A1" s="250" t="s">
        <v>1254</v>
      </c>
      <c r="B1" s="250"/>
      <c r="C1" s="250"/>
      <c r="D1" s="250"/>
      <c r="E1" s="250"/>
      <c r="F1" s="250"/>
      <c r="G1" s="250"/>
      <c r="H1" s="250"/>
      <c r="I1" s="250"/>
      <c r="J1" s="250"/>
      <c r="K1" s="254"/>
      <c r="L1" s="254"/>
      <c r="M1" s="254"/>
      <c r="N1" s="254"/>
      <c r="O1" s="254"/>
      <c r="P1" s="254"/>
      <c r="Q1" s="254"/>
      <c r="R1" s="254"/>
      <c r="S1" s="254"/>
      <c r="T1" s="254"/>
    </row>
    <row r="3" spans="1:20" ht="42.75" customHeight="1">
      <c r="A3" s="244" t="s">
        <v>0</v>
      </c>
      <c r="B3" s="244" t="s">
        <v>1</v>
      </c>
      <c r="C3" s="244" t="s">
        <v>2</v>
      </c>
      <c r="D3" s="244" t="s">
        <v>3</v>
      </c>
      <c r="E3" s="244" t="s">
        <v>4</v>
      </c>
      <c r="F3" s="244" t="s">
        <v>5</v>
      </c>
      <c r="G3" s="244" t="s">
        <v>6</v>
      </c>
      <c r="H3" s="244" t="s">
        <v>7</v>
      </c>
      <c r="I3" s="244" t="s">
        <v>8</v>
      </c>
      <c r="J3" s="237" t="s">
        <v>9</v>
      </c>
      <c r="K3" s="238"/>
      <c r="L3" s="244" t="s">
        <v>10</v>
      </c>
      <c r="M3" s="246" t="s">
        <v>11</v>
      </c>
      <c r="N3" s="247"/>
      <c r="O3" s="237" t="s">
        <v>12</v>
      </c>
      <c r="P3" s="238"/>
      <c r="Q3" s="239" t="s">
        <v>13</v>
      </c>
      <c r="R3" s="239"/>
      <c r="S3" s="240" t="s">
        <v>14</v>
      </c>
    </row>
    <row r="4" spans="1:20">
      <c r="A4" s="245"/>
      <c r="B4" s="245"/>
      <c r="C4" s="245"/>
      <c r="D4" s="245"/>
      <c r="E4" s="245"/>
      <c r="F4" s="245"/>
      <c r="G4" s="245"/>
      <c r="H4" s="245"/>
      <c r="I4" s="245"/>
      <c r="J4" s="53" t="s">
        <v>15</v>
      </c>
      <c r="K4" s="45" t="s">
        <v>16</v>
      </c>
      <c r="L4" s="245"/>
      <c r="M4" s="53">
        <v>2020</v>
      </c>
      <c r="N4" s="53">
        <v>2021</v>
      </c>
      <c r="O4" s="53">
        <v>2020</v>
      </c>
      <c r="P4" s="53">
        <v>2021</v>
      </c>
      <c r="Q4" s="53">
        <v>2020</v>
      </c>
      <c r="R4" s="53">
        <v>2021</v>
      </c>
      <c r="S4" s="241"/>
    </row>
    <row r="5" spans="1:20" ht="15.75" thickBot="1">
      <c r="A5" s="51" t="s">
        <v>17</v>
      </c>
      <c r="B5" s="46" t="s">
        <v>18</v>
      </c>
      <c r="C5" s="51" t="s">
        <v>19</v>
      </c>
      <c r="D5" s="51" t="s">
        <v>20</v>
      </c>
      <c r="E5" s="51" t="s">
        <v>21</v>
      </c>
      <c r="F5" s="51" t="s">
        <v>22</v>
      </c>
      <c r="G5" s="54" t="s">
        <v>23</v>
      </c>
      <c r="H5" s="51" t="s">
        <v>24</v>
      </c>
      <c r="I5" s="51" t="s">
        <v>25</v>
      </c>
      <c r="J5" s="51" t="s">
        <v>26</v>
      </c>
      <c r="K5" s="43" t="s">
        <v>27</v>
      </c>
      <c r="L5" s="51" t="s">
        <v>28</v>
      </c>
      <c r="M5" s="51" t="s">
        <v>29</v>
      </c>
      <c r="N5" s="51" t="s">
        <v>30</v>
      </c>
      <c r="O5" s="51" t="s">
        <v>31</v>
      </c>
      <c r="P5" s="51" t="s">
        <v>32</v>
      </c>
      <c r="Q5" s="51" t="s">
        <v>33</v>
      </c>
      <c r="R5" s="51" t="s">
        <v>34</v>
      </c>
      <c r="S5" s="52" t="s">
        <v>35</v>
      </c>
    </row>
    <row r="6" spans="1:20" s="17" customFormat="1" ht="252">
      <c r="A6" s="112">
        <v>1</v>
      </c>
      <c r="B6" s="113" t="s">
        <v>83</v>
      </c>
      <c r="C6" s="47" t="s">
        <v>789</v>
      </c>
      <c r="D6" s="47" t="s">
        <v>282</v>
      </c>
      <c r="E6" s="47" t="s">
        <v>957</v>
      </c>
      <c r="F6" s="48" t="s">
        <v>150</v>
      </c>
      <c r="G6" s="27" t="s">
        <v>448</v>
      </c>
      <c r="H6" s="113" t="s">
        <v>299</v>
      </c>
      <c r="I6" s="113" t="s">
        <v>870</v>
      </c>
      <c r="J6" s="113" t="s">
        <v>481</v>
      </c>
      <c r="K6" s="114" t="s">
        <v>390</v>
      </c>
      <c r="L6" s="113" t="s">
        <v>300</v>
      </c>
      <c r="M6" s="113" t="s">
        <v>301</v>
      </c>
      <c r="N6" s="113"/>
      <c r="O6" s="115">
        <v>71000</v>
      </c>
      <c r="P6" s="115">
        <v>0</v>
      </c>
      <c r="Q6" s="115">
        <v>23000</v>
      </c>
      <c r="R6" s="115">
        <v>0</v>
      </c>
      <c r="S6" s="113" t="s">
        <v>53</v>
      </c>
    </row>
    <row r="7" spans="1:20" s="17" customFormat="1" ht="264">
      <c r="A7" s="112">
        <v>2</v>
      </c>
      <c r="B7" s="113" t="s">
        <v>83</v>
      </c>
      <c r="C7" s="47" t="s">
        <v>789</v>
      </c>
      <c r="D7" s="113" t="s">
        <v>285</v>
      </c>
      <c r="E7" s="113" t="s">
        <v>958</v>
      </c>
      <c r="F7" s="113" t="s">
        <v>121</v>
      </c>
      <c r="G7" s="27" t="s">
        <v>824</v>
      </c>
      <c r="H7" s="113" t="s">
        <v>302</v>
      </c>
      <c r="I7" s="113" t="s">
        <v>303</v>
      </c>
      <c r="J7" s="113" t="s">
        <v>304</v>
      </c>
      <c r="K7" s="114" t="s">
        <v>305</v>
      </c>
      <c r="L7" s="113" t="s">
        <v>306</v>
      </c>
      <c r="M7" s="113" t="s">
        <v>307</v>
      </c>
      <c r="N7" s="113"/>
      <c r="O7" s="115">
        <v>0</v>
      </c>
      <c r="P7" s="115">
        <v>0</v>
      </c>
      <c r="Q7" s="115">
        <v>0</v>
      </c>
      <c r="R7" s="115">
        <v>0</v>
      </c>
      <c r="S7" s="113" t="s">
        <v>53</v>
      </c>
    </row>
    <row r="8" spans="1:20" ht="252.75" customHeight="1">
      <c r="A8" s="127">
        <v>3</v>
      </c>
      <c r="B8" s="113" t="s">
        <v>83</v>
      </c>
      <c r="C8" s="113" t="s">
        <v>947</v>
      </c>
      <c r="D8" s="113" t="s">
        <v>950</v>
      </c>
      <c r="E8" s="113" t="s">
        <v>1132</v>
      </c>
      <c r="F8" s="113" t="s">
        <v>121</v>
      </c>
      <c r="G8" s="27" t="s">
        <v>448</v>
      </c>
      <c r="H8" s="113" t="s">
        <v>948</v>
      </c>
      <c r="I8" s="113" t="s">
        <v>744</v>
      </c>
      <c r="J8" s="113" t="s">
        <v>746</v>
      </c>
      <c r="K8" s="113" t="s">
        <v>949</v>
      </c>
      <c r="L8" s="113" t="s">
        <v>745</v>
      </c>
      <c r="M8" s="113"/>
      <c r="N8" s="113" t="s">
        <v>73</v>
      </c>
      <c r="O8" s="115">
        <v>0</v>
      </c>
      <c r="P8" s="115">
        <v>78000</v>
      </c>
      <c r="Q8" s="115">
        <v>0</v>
      </c>
      <c r="R8" s="115">
        <v>30000</v>
      </c>
      <c r="S8" s="116" t="s">
        <v>53</v>
      </c>
    </row>
    <row r="9" spans="1:20" ht="252">
      <c r="A9" s="127">
        <v>4</v>
      </c>
      <c r="B9" s="113" t="s">
        <v>83</v>
      </c>
      <c r="C9" s="113" t="s">
        <v>951</v>
      </c>
      <c r="D9" s="113" t="s">
        <v>950</v>
      </c>
      <c r="E9" s="113" t="s">
        <v>1133</v>
      </c>
      <c r="F9" s="113" t="s">
        <v>121</v>
      </c>
      <c r="G9" s="27" t="s">
        <v>747</v>
      </c>
      <c r="H9" s="184" t="s">
        <v>748</v>
      </c>
      <c r="I9" s="113" t="s">
        <v>116</v>
      </c>
      <c r="J9" s="113" t="s">
        <v>75</v>
      </c>
      <c r="K9" s="113">
        <v>5000</v>
      </c>
      <c r="L9" s="113" t="s">
        <v>359</v>
      </c>
      <c r="M9" s="113"/>
      <c r="N9" s="113" t="s">
        <v>73</v>
      </c>
      <c r="O9" s="115">
        <v>0</v>
      </c>
      <c r="P9" s="115">
        <v>0</v>
      </c>
      <c r="Q9" s="115">
        <v>0</v>
      </c>
      <c r="R9" s="115">
        <v>0</v>
      </c>
      <c r="S9" s="116" t="s">
        <v>53</v>
      </c>
    </row>
    <row r="10" spans="1:20" ht="252">
      <c r="A10" s="127">
        <v>5</v>
      </c>
      <c r="B10" s="113" t="s">
        <v>83</v>
      </c>
      <c r="C10" s="113" t="s">
        <v>952</v>
      </c>
      <c r="D10" s="113" t="s">
        <v>950</v>
      </c>
      <c r="E10" s="113" t="s">
        <v>1134</v>
      </c>
      <c r="F10" s="113" t="s">
        <v>121</v>
      </c>
      <c r="G10" s="27" t="s">
        <v>749</v>
      </c>
      <c r="H10" s="184" t="s">
        <v>847</v>
      </c>
      <c r="I10" s="113" t="s">
        <v>756</v>
      </c>
      <c r="J10" s="113" t="s">
        <v>953</v>
      </c>
      <c r="K10" s="113" t="s">
        <v>954</v>
      </c>
      <c r="L10" s="113" t="s">
        <v>750</v>
      </c>
      <c r="M10" s="113"/>
      <c r="N10" s="113" t="s">
        <v>73</v>
      </c>
      <c r="O10" s="115">
        <v>0</v>
      </c>
      <c r="P10" s="115">
        <v>55000</v>
      </c>
      <c r="Q10" s="115">
        <v>0</v>
      </c>
      <c r="R10" s="115">
        <v>55000</v>
      </c>
      <c r="S10" s="116" t="s">
        <v>53</v>
      </c>
    </row>
    <row r="11" spans="1:20" ht="252">
      <c r="A11" s="127">
        <v>6</v>
      </c>
      <c r="B11" s="113" t="s">
        <v>83</v>
      </c>
      <c r="C11" s="113" t="s">
        <v>955</v>
      </c>
      <c r="D11" s="113" t="s">
        <v>950</v>
      </c>
      <c r="E11" s="113" t="s">
        <v>1134</v>
      </c>
      <c r="F11" s="113" t="s">
        <v>121</v>
      </c>
      <c r="G11" s="27" t="s">
        <v>752</v>
      </c>
      <c r="H11" s="184" t="s">
        <v>753</v>
      </c>
      <c r="I11" s="113" t="s">
        <v>756</v>
      </c>
      <c r="J11" s="113" t="s">
        <v>751</v>
      </c>
      <c r="K11" s="113" t="s">
        <v>954</v>
      </c>
      <c r="L11" s="113" t="s">
        <v>750</v>
      </c>
      <c r="M11" s="113"/>
      <c r="N11" s="113" t="s">
        <v>73</v>
      </c>
      <c r="O11" s="115">
        <v>0</v>
      </c>
      <c r="P11" s="115">
        <v>70000</v>
      </c>
      <c r="Q11" s="115">
        <v>0</v>
      </c>
      <c r="R11" s="115">
        <v>70000</v>
      </c>
      <c r="S11" s="116" t="s">
        <v>53</v>
      </c>
    </row>
    <row r="12" spans="1:20" ht="252">
      <c r="A12" s="127">
        <v>7</v>
      </c>
      <c r="B12" s="113" t="s">
        <v>83</v>
      </c>
      <c r="C12" s="113" t="s">
        <v>956</v>
      </c>
      <c r="D12" s="113" t="s">
        <v>950</v>
      </c>
      <c r="E12" s="113" t="s">
        <v>1135</v>
      </c>
      <c r="F12" s="113" t="s">
        <v>121</v>
      </c>
      <c r="G12" s="27" t="s">
        <v>754</v>
      </c>
      <c r="H12" s="184" t="s">
        <v>788</v>
      </c>
      <c r="I12" s="113" t="s">
        <v>755</v>
      </c>
      <c r="J12" s="113" t="s">
        <v>308</v>
      </c>
      <c r="K12" s="113">
        <v>1</v>
      </c>
      <c r="L12" s="113" t="s">
        <v>359</v>
      </c>
      <c r="M12" s="113"/>
      <c r="N12" s="113" t="s">
        <v>73</v>
      </c>
      <c r="O12" s="115">
        <v>0</v>
      </c>
      <c r="P12" s="115">
        <v>10000</v>
      </c>
      <c r="Q12" s="115">
        <v>0</v>
      </c>
      <c r="R12" s="115">
        <v>10000</v>
      </c>
      <c r="S12" s="116" t="s">
        <v>53</v>
      </c>
    </row>
    <row r="13" spans="1:20" ht="252">
      <c r="A13" s="127">
        <v>8</v>
      </c>
      <c r="B13" s="113" t="s">
        <v>83</v>
      </c>
      <c r="C13" s="113" t="s">
        <v>1029</v>
      </c>
      <c r="D13" s="113" t="s">
        <v>447</v>
      </c>
      <c r="E13" s="113" t="s">
        <v>1135</v>
      </c>
      <c r="F13" s="113" t="s">
        <v>121</v>
      </c>
      <c r="G13" s="27" t="s">
        <v>310</v>
      </c>
      <c r="H13" s="47" t="s">
        <v>861</v>
      </c>
      <c r="I13" s="113" t="s">
        <v>757</v>
      </c>
      <c r="J13" s="113" t="s">
        <v>758</v>
      </c>
      <c r="K13" s="113" t="s">
        <v>759</v>
      </c>
      <c r="L13" s="113" t="s">
        <v>359</v>
      </c>
      <c r="M13" s="113"/>
      <c r="N13" s="113" t="s">
        <v>73</v>
      </c>
      <c r="O13" s="115">
        <v>0</v>
      </c>
      <c r="P13" s="115">
        <v>153000</v>
      </c>
      <c r="Q13" s="115">
        <v>0</v>
      </c>
      <c r="R13" s="115">
        <v>153000</v>
      </c>
      <c r="S13" s="116" t="s">
        <v>53</v>
      </c>
    </row>
    <row r="15" spans="1:20">
      <c r="P15" s="229"/>
      <c r="Q15" s="230" t="s">
        <v>1102</v>
      </c>
      <c r="R15" s="227" t="s">
        <v>1103</v>
      </c>
      <c r="S15" s="228"/>
    </row>
    <row r="16" spans="1:20">
      <c r="P16" s="229"/>
      <c r="Q16" s="230"/>
      <c r="R16" s="128">
        <v>2020</v>
      </c>
      <c r="S16" s="128">
        <v>2021</v>
      </c>
    </row>
    <row r="17" spans="16:19">
      <c r="P17" s="128" t="s">
        <v>58</v>
      </c>
      <c r="Q17" s="129">
        <v>8</v>
      </c>
      <c r="R17" s="130">
        <f>Q7+Q6</f>
        <v>23000</v>
      </c>
      <c r="S17" s="130">
        <f>R13+R12+R11+R9+R8+R10</f>
        <v>318000</v>
      </c>
    </row>
  </sheetData>
  <mergeCells count="19">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 ref="P15:P16"/>
    <mergeCell ref="Q15:Q16"/>
    <mergeCell ref="R15:S15"/>
    <mergeCell ref="S3:S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19"/>
  <sheetViews>
    <sheetView topLeftCell="D1" zoomScale="90" zoomScaleNormal="90" workbookViewId="0">
      <pane ySplit="3" topLeftCell="A4" activePane="bottomLeft" state="frozen"/>
      <selection activeCell="A3" sqref="A3"/>
      <selection pane="bottomLeft" activeCell="R15" sqref="Q6:R15"/>
    </sheetView>
  </sheetViews>
  <sheetFormatPr defaultColWidth="9.140625" defaultRowHeight="15"/>
  <cols>
    <col min="1" max="1" width="3.85546875" style="62" bestFit="1" customWidth="1"/>
    <col min="2" max="2" width="14.85546875" style="62" customWidth="1"/>
    <col min="3" max="3" width="38.85546875" style="62" customWidth="1"/>
    <col min="4" max="4" width="14.7109375" style="62" customWidth="1"/>
    <col min="5" max="5" width="30" style="62" customWidth="1"/>
    <col min="6" max="6" width="17.28515625" style="62" customWidth="1"/>
    <col min="7" max="7" width="23" style="62" customWidth="1"/>
    <col min="8" max="8" width="25.85546875" style="62" customWidth="1"/>
    <col min="9" max="9" width="17" style="62" customWidth="1"/>
    <col min="10" max="10" width="16.28515625" style="62" customWidth="1"/>
    <col min="11" max="11" width="9.140625" style="62"/>
    <col min="12" max="12" width="20.85546875" style="62" customWidth="1"/>
    <col min="13" max="13" width="9.28515625" style="62" bestFit="1" customWidth="1"/>
    <col min="14" max="14" width="7.7109375" style="62" customWidth="1"/>
    <col min="15" max="15" width="12.7109375" style="62" bestFit="1" customWidth="1"/>
    <col min="16" max="16" width="12.5703125" style="62" customWidth="1"/>
    <col min="17" max="17" width="13.42578125" style="62" bestFit="1" customWidth="1"/>
    <col min="18" max="18" width="13.140625" style="62" bestFit="1" customWidth="1"/>
    <col min="19" max="19" width="13.85546875" style="62" customWidth="1"/>
    <col min="20" max="16384" width="9.140625" style="62"/>
  </cols>
  <sheetData>
    <row r="1" spans="1:20" ht="15.75">
      <c r="A1" s="250" t="s">
        <v>1255</v>
      </c>
      <c r="B1" s="250"/>
      <c r="C1" s="250"/>
      <c r="D1" s="250"/>
      <c r="E1" s="250"/>
      <c r="F1" s="250"/>
      <c r="G1" s="250"/>
      <c r="H1" s="250"/>
      <c r="I1" s="250"/>
      <c r="J1" s="250"/>
      <c r="K1" s="254"/>
      <c r="L1" s="254"/>
      <c r="M1" s="254"/>
      <c r="N1" s="254"/>
      <c r="O1" s="254"/>
      <c r="P1" s="254"/>
      <c r="Q1" s="254"/>
      <c r="R1" s="254"/>
      <c r="S1" s="254"/>
      <c r="T1" s="254"/>
    </row>
    <row r="2" spans="1:20">
      <c r="K2" s="64"/>
      <c r="M2" s="64"/>
      <c r="N2" s="64"/>
      <c r="O2" s="64"/>
      <c r="P2" s="64"/>
    </row>
    <row r="3" spans="1:20" ht="69" customHeight="1">
      <c r="A3" s="244" t="s">
        <v>0</v>
      </c>
      <c r="B3" s="244" t="s">
        <v>1</v>
      </c>
      <c r="C3" s="244" t="s">
        <v>2</v>
      </c>
      <c r="D3" s="244" t="s">
        <v>3</v>
      </c>
      <c r="E3" s="244" t="s">
        <v>4</v>
      </c>
      <c r="F3" s="244" t="s">
        <v>5</v>
      </c>
      <c r="G3" s="244" t="s">
        <v>6</v>
      </c>
      <c r="H3" s="244" t="s">
        <v>7</v>
      </c>
      <c r="I3" s="244" t="s">
        <v>8</v>
      </c>
      <c r="J3" s="237" t="s">
        <v>9</v>
      </c>
      <c r="K3" s="238"/>
      <c r="L3" s="244" t="s">
        <v>10</v>
      </c>
      <c r="M3" s="246" t="s">
        <v>11</v>
      </c>
      <c r="N3" s="247"/>
      <c r="O3" s="237" t="s">
        <v>12</v>
      </c>
      <c r="P3" s="238"/>
      <c r="Q3" s="239" t="s">
        <v>13</v>
      </c>
      <c r="R3" s="239"/>
      <c r="S3" s="240" t="s">
        <v>14</v>
      </c>
    </row>
    <row r="4" spans="1:20" ht="24">
      <c r="A4" s="245"/>
      <c r="B4" s="245"/>
      <c r="C4" s="245"/>
      <c r="D4" s="245"/>
      <c r="E4" s="245"/>
      <c r="F4" s="245"/>
      <c r="G4" s="245"/>
      <c r="H4" s="245"/>
      <c r="I4" s="245"/>
      <c r="J4" s="53" t="s">
        <v>15</v>
      </c>
      <c r="K4" s="45" t="s">
        <v>16</v>
      </c>
      <c r="L4" s="245"/>
      <c r="M4" s="53">
        <v>2020</v>
      </c>
      <c r="N4" s="53">
        <v>2021</v>
      </c>
      <c r="O4" s="53">
        <v>2020</v>
      </c>
      <c r="P4" s="53">
        <v>2021</v>
      </c>
      <c r="Q4" s="53">
        <v>2020</v>
      </c>
      <c r="R4" s="53">
        <v>2021</v>
      </c>
      <c r="S4" s="241"/>
    </row>
    <row r="5" spans="1:20">
      <c r="A5" s="51" t="s">
        <v>17</v>
      </c>
      <c r="B5" s="46" t="s">
        <v>18</v>
      </c>
      <c r="C5" s="51" t="s">
        <v>19</v>
      </c>
      <c r="D5" s="51" t="s">
        <v>20</v>
      </c>
      <c r="E5" s="51" t="s">
        <v>21</v>
      </c>
      <c r="F5" s="51" t="s">
        <v>22</v>
      </c>
      <c r="G5" s="54" t="s">
        <v>23</v>
      </c>
      <c r="H5" s="51" t="s">
        <v>24</v>
      </c>
      <c r="I5" s="51" t="s">
        <v>25</v>
      </c>
      <c r="J5" s="51" t="s">
        <v>26</v>
      </c>
      <c r="K5" s="43" t="s">
        <v>27</v>
      </c>
      <c r="L5" s="51" t="s">
        <v>28</v>
      </c>
      <c r="M5" s="51" t="s">
        <v>29</v>
      </c>
      <c r="N5" s="51" t="s">
        <v>30</v>
      </c>
      <c r="O5" s="51" t="s">
        <v>31</v>
      </c>
      <c r="P5" s="51" t="s">
        <v>32</v>
      </c>
      <c r="Q5" s="51" t="s">
        <v>33</v>
      </c>
      <c r="R5" s="51" t="s">
        <v>34</v>
      </c>
      <c r="S5" s="52" t="s">
        <v>35</v>
      </c>
    </row>
    <row r="6" spans="1:20" s="8" customFormat="1" ht="408">
      <c r="A6" s="112">
        <v>1</v>
      </c>
      <c r="B6" s="113" t="s">
        <v>60</v>
      </c>
      <c r="C6" s="157" t="s">
        <v>482</v>
      </c>
      <c r="D6" s="113" t="s">
        <v>61</v>
      </c>
      <c r="E6" s="113" t="s">
        <v>871</v>
      </c>
      <c r="F6" s="113" t="s">
        <v>543</v>
      </c>
      <c r="G6" s="113" t="s">
        <v>849</v>
      </c>
      <c r="H6" s="113" t="s">
        <v>483</v>
      </c>
      <c r="I6" s="113" t="s">
        <v>116</v>
      </c>
      <c r="J6" s="113" t="s">
        <v>343</v>
      </c>
      <c r="K6" s="114" t="s">
        <v>309</v>
      </c>
      <c r="L6" s="113" t="s">
        <v>342</v>
      </c>
      <c r="M6" s="113" t="s">
        <v>73</v>
      </c>
      <c r="N6" s="113" t="s">
        <v>66</v>
      </c>
      <c r="O6" s="115">
        <v>8000</v>
      </c>
      <c r="P6" s="115">
        <v>0</v>
      </c>
      <c r="Q6" s="115">
        <v>4000</v>
      </c>
      <c r="R6" s="115">
        <v>0</v>
      </c>
      <c r="S6" s="157" t="s">
        <v>54</v>
      </c>
    </row>
    <row r="7" spans="1:20" s="8" customFormat="1" ht="408">
      <c r="A7" s="112">
        <v>2</v>
      </c>
      <c r="B7" s="113" t="s">
        <v>60</v>
      </c>
      <c r="C7" s="157" t="s">
        <v>825</v>
      </c>
      <c r="D7" s="113" t="s">
        <v>447</v>
      </c>
      <c r="E7" s="113" t="s">
        <v>790</v>
      </c>
      <c r="F7" s="113" t="s">
        <v>543</v>
      </c>
      <c r="G7" s="27" t="s">
        <v>850</v>
      </c>
      <c r="H7" s="113" t="s">
        <v>851</v>
      </c>
      <c r="I7" s="113" t="s">
        <v>344</v>
      </c>
      <c r="J7" s="113" t="s">
        <v>346</v>
      </c>
      <c r="K7" s="114" t="s">
        <v>568</v>
      </c>
      <c r="L7" s="113" t="s">
        <v>342</v>
      </c>
      <c r="M7" s="113" t="s">
        <v>73</v>
      </c>
      <c r="N7" s="113"/>
      <c r="O7" s="115">
        <v>46000</v>
      </c>
      <c r="P7" s="115">
        <v>0</v>
      </c>
      <c r="Q7" s="115">
        <v>40000</v>
      </c>
      <c r="R7" s="115">
        <v>0</v>
      </c>
      <c r="S7" s="157" t="s">
        <v>54</v>
      </c>
    </row>
    <row r="8" spans="1:20" s="8" customFormat="1" ht="288">
      <c r="A8" s="112">
        <v>3</v>
      </c>
      <c r="B8" s="113" t="s">
        <v>60</v>
      </c>
      <c r="C8" s="157" t="s">
        <v>350</v>
      </c>
      <c r="D8" s="113" t="s">
        <v>345</v>
      </c>
      <c r="E8" s="113" t="s">
        <v>826</v>
      </c>
      <c r="F8" s="113" t="s">
        <v>872</v>
      </c>
      <c r="G8" s="113" t="s">
        <v>347</v>
      </c>
      <c r="H8" s="113" t="s">
        <v>827</v>
      </c>
      <c r="I8" s="113" t="s">
        <v>348</v>
      </c>
      <c r="J8" s="113" t="s">
        <v>351</v>
      </c>
      <c r="K8" s="114" t="s">
        <v>352</v>
      </c>
      <c r="L8" s="113" t="s">
        <v>349</v>
      </c>
      <c r="M8" s="113" t="s">
        <v>73</v>
      </c>
      <c r="N8" s="113" t="s">
        <v>66</v>
      </c>
      <c r="O8" s="115">
        <v>6000</v>
      </c>
      <c r="P8" s="115">
        <v>0</v>
      </c>
      <c r="Q8" s="115">
        <v>6000</v>
      </c>
      <c r="R8" s="115">
        <v>0</v>
      </c>
      <c r="S8" s="157" t="s">
        <v>54</v>
      </c>
    </row>
    <row r="9" spans="1:20" s="8" customFormat="1" ht="348">
      <c r="A9" s="112">
        <v>4</v>
      </c>
      <c r="B9" s="113" t="s">
        <v>60</v>
      </c>
      <c r="C9" s="181" t="s">
        <v>485</v>
      </c>
      <c r="D9" s="113" t="s">
        <v>345</v>
      </c>
      <c r="E9" s="113" t="s">
        <v>828</v>
      </c>
      <c r="F9" s="113" t="s">
        <v>543</v>
      </c>
      <c r="G9" s="113" t="s">
        <v>484</v>
      </c>
      <c r="H9" s="113" t="s">
        <v>873</v>
      </c>
      <c r="I9" s="113" t="s">
        <v>348</v>
      </c>
      <c r="J9" s="113" t="s">
        <v>351</v>
      </c>
      <c r="K9" s="114" t="s">
        <v>368</v>
      </c>
      <c r="L9" s="113" t="s">
        <v>353</v>
      </c>
      <c r="M9" s="113" t="s">
        <v>73</v>
      </c>
      <c r="N9" s="113" t="s">
        <v>66</v>
      </c>
      <c r="O9" s="115">
        <v>9000</v>
      </c>
      <c r="P9" s="115">
        <v>0</v>
      </c>
      <c r="Q9" s="115">
        <v>9000</v>
      </c>
      <c r="R9" s="115">
        <v>0</v>
      </c>
      <c r="S9" s="157" t="s">
        <v>54</v>
      </c>
    </row>
    <row r="10" spans="1:20" s="8" customFormat="1" ht="409.5">
      <c r="A10" s="113">
        <v>5</v>
      </c>
      <c r="B10" s="113" t="s">
        <v>60</v>
      </c>
      <c r="C10" s="113" t="s">
        <v>829</v>
      </c>
      <c r="D10" s="113" t="s">
        <v>447</v>
      </c>
      <c r="E10" s="113" t="s">
        <v>874</v>
      </c>
      <c r="F10" s="113" t="s">
        <v>830</v>
      </c>
      <c r="G10" s="113" t="s">
        <v>875</v>
      </c>
      <c r="H10" s="113" t="s">
        <v>831</v>
      </c>
      <c r="I10" s="113" t="s">
        <v>369</v>
      </c>
      <c r="J10" s="113" t="s">
        <v>371</v>
      </c>
      <c r="K10" s="114" t="s">
        <v>569</v>
      </c>
      <c r="L10" s="113" t="s">
        <v>370</v>
      </c>
      <c r="M10" s="113" t="s">
        <v>73</v>
      </c>
      <c r="N10" s="113" t="s">
        <v>66</v>
      </c>
      <c r="O10" s="115">
        <v>106000</v>
      </c>
      <c r="P10" s="115">
        <v>0</v>
      </c>
      <c r="Q10" s="115">
        <v>106000</v>
      </c>
      <c r="R10" s="115">
        <v>0</v>
      </c>
      <c r="S10" s="113" t="s">
        <v>54</v>
      </c>
    </row>
    <row r="11" spans="1:20" ht="409.5">
      <c r="A11" s="113">
        <v>6</v>
      </c>
      <c r="B11" s="113" t="s">
        <v>60</v>
      </c>
      <c r="C11" s="113" t="s">
        <v>761</v>
      </c>
      <c r="D11" s="113" t="s">
        <v>61</v>
      </c>
      <c r="E11" s="113" t="s">
        <v>848</v>
      </c>
      <c r="F11" s="113" t="s">
        <v>62</v>
      </c>
      <c r="G11" s="113" t="s">
        <v>849</v>
      </c>
      <c r="H11" s="113" t="s">
        <v>762</v>
      </c>
      <c r="I11" s="27" t="s">
        <v>116</v>
      </c>
      <c r="J11" s="113" t="s">
        <v>343</v>
      </c>
      <c r="K11" s="114" t="s">
        <v>309</v>
      </c>
      <c r="L11" s="113" t="s">
        <v>760</v>
      </c>
      <c r="M11" s="113">
        <v>0</v>
      </c>
      <c r="N11" s="113" t="s">
        <v>73</v>
      </c>
      <c r="O11" s="115">
        <v>0</v>
      </c>
      <c r="P11" s="115">
        <v>8000</v>
      </c>
      <c r="Q11" s="115">
        <v>0</v>
      </c>
      <c r="R11" s="115">
        <v>4000</v>
      </c>
      <c r="S11" s="113" t="s">
        <v>54</v>
      </c>
    </row>
    <row r="12" spans="1:20" ht="401.25" customHeight="1">
      <c r="A12" s="113">
        <v>7</v>
      </c>
      <c r="B12" s="113" t="s">
        <v>60</v>
      </c>
      <c r="C12" s="113" t="s">
        <v>761</v>
      </c>
      <c r="D12" s="113" t="s">
        <v>447</v>
      </c>
      <c r="E12" s="113" t="s">
        <v>764</v>
      </c>
      <c r="F12" s="113" t="s">
        <v>62</v>
      </c>
      <c r="G12" s="27" t="s">
        <v>850</v>
      </c>
      <c r="H12" s="113" t="s">
        <v>885</v>
      </c>
      <c r="I12" s="113" t="s">
        <v>344</v>
      </c>
      <c r="J12" s="113" t="s">
        <v>346</v>
      </c>
      <c r="K12" s="114" t="s">
        <v>765</v>
      </c>
      <c r="L12" s="113" t="s">
        <v>763</v>
      </c>
      <c r="M12" s="113">
        <v>0</v>
      </c>
      <c r="N12" s="113" t="s">
        <v>73</v>
      </c>
      <c r="O12" s="115">
        <v>0</v>
      </c>
      <c r="P12" s="115">
        <v>59970</v>
      </c>
      <c r="Q12" s="115">
        <v>0</v>
      </c>
      <c r="R12" s="115">
        <v>53970</v>
      </c>
      <c r="S12" s="113" t="s">
        <v>54</v>
      </c>
    </row>
    <row r="13" spans="1:20" ht="264">
      <c r="A13" s="113">
        <v>8</v>
      </c>
      <c r="B13" s="113" t="s">
        <v>60</v>
      </c>
      <c r="C13" s="113" t="s">
        <v>832</v>
      </c>
      <c r="D13" s="113" t="s">
        <v>447</v>
      </c>
      <c r="E13" s="113" t="s">
        <v>833</v>
      </c>
      <c r="F13" s="113" t="s">
        <v>62</v>
      </c>
      <c r="G13" s="27" t="s">
        <v>347</v>
      </c>
      <c r="H13" s="113" t="s">
        <v>852</v>
      </c>
      <c r="I13" s="113" t="s">
        <v>348</v>
      </c>
      <c r="J13" s="113" t="s">
        <v>351</v>
      </c>
      <c r="K13" s="114" t="s">
        <v>352</v>
      </c>
      <c r="L13" s="113" t="s">
        <v>349</v>
      </c>
      <c r="M13" s="113">
        <v>0</v>
      </c>
      <c r="N13" s="113" t="s">
        <v>73</v>
      </c>
      <c r="O13" s="115">
        <v>0</v>
      </c>
      <c r="P13" s="115">
        <v>7000</v>
      </c>
      <c r="Q13" s="115">
        <v>0</v>
      </c>
      <c r="R13" s="115">
        <v>7000</v>
      </c>
      <c r="S13" s="113" t="s">
        <v>54</v>
      </c>
    </row>
    <row r="14" spans="1:20" ht="360">
      <c r="A14" s="113">
        <v>9</v>
      </c>
      <c r="B14" s="113" t="s">
        <v>60</v>
      </c>
      <c r="C14" s="113" t="s">
        <v>766</v>
      </c>
      <c r="D14" s="113" t="s">
        <v>447</v>
      </c>
      <c r="E14" s="113" t="s">
        <v>834</v>
      </c>
      <c r="F14" s="113" t="s">
        <v>62</v>
      </c>
      <c r="G14" s="27" t="s">
        <v>484</v>
      </c>
      <c r="H14" s="113" t="s">
        <v>835</v>
      </c>
      <c r="I14" s="113" t="s">
        <v>348</v>
      </c>
      <c r="J14" s="113" t="s">
        <v>351</v>
      </c>
      <c r="K14" s="114" t="s">
        <v>352</v>
      </c>
      <c r="L14" s="113" t="s">
        <v>353</v>
      </c>
      <c r="M14" s="113">
        <v>0</v>
      </c>
      <c r="N14" s="113" t="s">
        <v>73</v>
      </c>
      <c r="O14" s="115">
        <v>0</v>
      </c>
      <c r="P14" s="115">
        <v>14000</v>
      </c>
      <c r="Q14" s="115">
        <v>0</v>
      </c>
      <c r="R14" s="115">
        <v>14000</v>
      </c>
      <c r="S14" s="113" t="s">
        <v>54</v>
      </c>
    </row>
    <row r="15" spans="1:20" ht="408">
      <c r="A15" s="113">
        <v>10</v>
      </c>
      <c r="B15" s="113" t="s">
        <v>60</v>
      </c>
      <c r="C15" s="113" t="s">
        <v>768</v>
      </c>
      <c r="D15" s="113" t="s">
        <v>447</v>
      </c>
      <c r="E15" s="113" t="s">
        <v>791</v>
      </c>
      <c r="F15" s="113" t="s">
        <v>62</v>
      </c>
      <c r="G15" s="27" t="s">
        <v>767</v>
      </c>
      <c r="H15" s="113" t="s">
        <v>792</v>
      </c>
      <c r="I15" s="113" t="s">
        <v>769</v>
      </c>
      <c r="J15" s="113" t="s">
        <v>770</v>
      </c>
      <c r="K15" s="114" t="s">
        <v>771</v>
      </c>
      <c r="L15" s="113" t="s">
        <v>370</v>
      </c>
      <c r="M15" s="113">
        <v>0</v>
      </c>
      <c r="N15" s="113" t="s">
        <v>127</v>
      </c>
      <c r="O15" s="115">
        <v>0</v>
      </c>
      <c r="P15" s="115">
        <v>119600</v>
      </c>
      <c r="Q15" s="115">
        <v>0</v>
      </c>
      <c r="R15" s="115">
        <v>119600</v>
      </c>
      <c r="S15" s="113" t="s">
        <v>54</v>
      </c>
    </row>
    <row r="17" spans="16:19">
      <c r="P17" s="229"/>
      <c r="Q17" s="230" t="s">
        <v>1102</v>
      </c>
      <c r="R17" s="227" t="s">
        <v>1103</v>
      </c>
      <c r="S17" s="228"/>
    </row>
    <row r="18" spans="16:19">
      <c r="P18" s="229"/>
      <c r="Q18" s="230"/>
      <c r="R18" s="128">
        <v>2020</v>
      </c>
      <c r="S18" s="128">
        <v>2021</v>
      </c>
    </row>
    <row r="19" spans="16:19" ht="15.75" customHeight="1">
      <c r="P19" s="128" t="s">
        <v>58</v>
      </c>
      <c r="Q19" s="129">
        <v>10</v>
      </c>
      <c r="R19" s="130">
        <f>Q6+Q7+Q8+Q9+Q10</f>
        <v>165000</v>
      </c>
      <c r="S19" s="130">
        <f>R15+R14+R13+R12+R11</f>
        <v>198570</v>
      </c>
    </row>
  </sheetData>
  <mergeCells count="19">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 ref="P17:P18"/>
    <mergeCell ref="Q17:Q18"/>
    <mergeCell ref="R17:S17"/>
    <mergeCell ref="S3:S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257"/>
  <sheetViews>
    <sheetView topLeftCell="D16" zoomScale="80" zoomScaleNormal="80" workbookViewId="0">
      <selection activeCell="R22" sqref="R22:S22"/>
    </sheetView>
  </sheetViews>
  <sheetFormatPr defaultRowHeight="15"/>
  <cols>
    <col min="1" max="1" width="5.140625" style="83" customWidth="1"/>
    <col min="2" max="2" width="12.140625" style="83" customWidth="1"/>
    <col min="3" max="3" width="56.42578125" style="83" customWidth="1"/>
    <col min="4" max="4" width="25" style="83" customWidth="1"/>
    <col min="5" max="5" width="41.7109375" style="83" customWidth="1"/>
    <col min="6" max="6" width="17.140625" style="83" customWidth="1"/>
    <col min="7" max="7" width="15.7109375" style="70" customWidth="1"/>
    <col min="8" max="8" width="29.28515625" style="83" customWidth="1"/>
    <col min="9" max="9" width="12.42578125" style="83" customWidth="1"/>
    <col min="10" max="10" width="16.85546875" style="83" customWidth="1"/>
    <col min="11" max="11" width="11.5703125" style="83" customWidth="1"/>
    <col min="12" max="12" width="13.5703125" style="83" customWidth="1"/>
    <col min="13" max="13" width="11" style="83" customWidth="1"/>
    <col min="14" max="14" width="10.7109375" style="83" customWidth="1"/>
    <col min="15" max="15" width="11.28515625" style="83" customWidth="1"/>
    <col min="16" max="16" width="15.7109375" style="83" customWidth="1"/>
    <col min="17" max="17" width="13.42578125" style="83" bestFit="1" customWidth="1"/>
    <col min="18" max="18" width="18" style="83" customWidth="1"/>
    <col min="19" max="19" width="18.140625" style="83" customWidth="1"/>
    <col min="20" max="254" width="9.140625" style="83"/>
    <col min="255" max="255" width="8.28515625" style="83" customWidth="1"/>
    <col min="256" max="256" width="9.140625" style="83"/>
    <col min="257" max="257" width="27" style="83" customWidth="1"/>
    <col min="258" max="258" width="9.140625" style="83"/>
    <col min="259" max="259" width="13" style="83" customWidth="1"/>
    <col min="260" max="260" width="20" style="83" customWidth="1"/>
    <col min="261" max="262" width="13.5703125" style="83" customWidth="1"/>
    <col min="263" max="263" width="9.42578125" style="83" bestFit="1" customWidth="1"/>
    <col min="264" max="265" width="9.140625" style="83"/>
    <col min="266" max="266" width="20.28515625" style="83" customWidth="1"/>
    <col min="267" max="267" width="24.85546875" style="83" customWidth="1"/>
    <col min="268" max="268" width="25" style="83" customWidth="1"/>
    <col min="269" max="269" width="26" style="83" customWidth="1"/>
    <col min="270" max="270" width="16.5703125" style="83" customWidth="1"/>
    <col min="271" max="271" width="40.28515625" style="83" customWidth="1"/>
    <col min="272" max="272" width="24.140625" style="83" customWidth="1"/>
    <col min="273" max="273" width="36.28515625" style="83" customWidth="1"/>
    <col min="274" max="274" width="50.7109375" style="83" customWidth="1"/>
    <col min="275" max="510" width="9.140625" style="83"/>
    <col min="511" max="511" width="8.28515625" style="83" customWidth="1"/>
    <col min="512" max="512" width="9.140625" style="83"/>
    <col min="513" max="513" width="27" style="83" customWidth="1"/>
    <col min="514" max="514" width="9.140625" style="83"/>
    <col min="515" max="515" width="13" style="83" customWidth="1"/>
    <col min="516" max="516" width="20" style="83" customWidth="1"/>
    <col min="517" max="518" width="13.5703125" style="83" customWidth="1"/>
    <col min="519" max="519" width="9.42578125" style="83" bestFit="1" customWidth="1"/>
    <col min="520" max="521" width="9.140625" style="83"/>
    <col min="522" max="522" width="20.28515625" style="83" customWidth="1"/>
    <col min="523" max="523" width="24.85546875" style="83" customWidth="1"/>
    <col min="524" max="524" width="25" style="83" customWidth="1"/>
    <col min="525" max="525" width="26" style="83" customWidth="1"/>
    <col min="526" max="526" width="16.5703125" style="83" customWidth="1"/>
    <col min="527" max="527" width="40.28515625" style="83" customWidth="1"/>
    <col min="528" max="528" width="24.140625" style="83" customWidth="1"/>
    <col min="529" max="529" width="36.28515625" style="83" customWidth="1"/>
    <col min="530" max="530" width="50.7109375" style="83" customWidth="1"/>
    <col min="531" max="766" width="9.140625" style="83"/>
    <col min="767" max="767" width="8.28515625" style="83" customWidth="1"/>
    <col min="768" max="768" width="9.140625" style="83"/>
    <col min="769" max="769" width="27" style="83" customWidth="1"/>
    <col min="770" max="770" width="9.140625" style="83"/>
    <col min="771" max="771" width="13" style="83" customWidth="1"/>
    <col min="772" max="772" width="20" style="83" customWidth="1"/>
    <col min="773" max="774" width="13.5703125" style="83" customWidth="1"/>
    <col min="775" max="775" width="9.42578125" style="83" bestFit="1" customWidth="1"/>
    <col min="776" max="777" width="9.140625" style="83"/>
    <col min="778" max="778" width="20.28515625" style="83" customWidth="1"/>
    <col min="779" max="779" width="24.85546875" style="83" customWidth="1"/>
    <col min="780" max="780" width="25" style="83" customWidth="1"/>
    <col min="781" max="781" width="26" style="83" customWidth="1"/>
    <col min="782" max="782" width="16.5703125" style="83" customWidth="1"/>
    <col min="783" max="783" width="40.28515625" style="83" customWidth="1"/>
    <col min="784" max="784" width="24.140625" style="83" customWidth="1"/>
    <col min="785" max="785" width="36.28515625" style="83" customWidth="1"/>
    <col min="786" max="786" width="50.7109375" style="83" customWidth="1"/>
    <col min="787" max="1022" width="9.140625" style="83"/>
    <col min="1023" max="1023" width="8.28515625" style="83" customWidth="1"/>
    <col min="1024" max="1024" width="9.140625" style="83"/>
    <col min="1025" max="1025" width="27" style="83" customWidth="1"/>
    <col min="1026" max="1026" width="9.140625" style="83"/>
    <col min="1027" max="1027" width="13" style="83" customWidth="1"/>
    <col min="1028" max="1028" width="20" style="83" customWidth="1"/>
    <col min="1029" max="1030" width="13.5703125" style="83" customWidth="1"/>
    <col min="1031" max="1031" width="9.42578125" style="83" bestFit="1" customWidth="1"/>
    <col min="1032" max="1033" width="9.140625" style="83"/>
    <col min="1034" max="1034" width="20.28515625" style="83" customWidth="1"/>
    <col min="1035" max="1035" width="24.85546875" style="83" customWidth="1"/>
    <col min="1036" max="1036" width="25" style="83" customWidth="1"/>
    <col min="1037" max="1037" width="26" style="83" customWidth="1"/>
    <col min="1038" max="1038" width="16.5703125" style="83" customWidth="1"/>
    <col min="1039" max="1039" width="40.28515625" style="83" customWidth="1"/>
    <col min="1040" max="1040" width="24.140625" style="83" customWidth="1"/>
    <col min="1041" max="1041" width="36.28515625" style="83" customWidth="1"/>
    <col min="1042" max="1042" width="50.7109375" style="83" customWidth="1"/>
    <col min="1043" max="1278" width="9.140625" style="83"/>
    <col min="1279" max="1279" width="8.28515625" style="83" customWidth="1"/>
    <col min="1280" max="1280" width="9.140625" style="83"/>
    <col min="1281" max="1281" width="27" style="83" customWidth="1"/>
    <col min="1282" max="1282" width="9.140625" style="83"/>
    <col min="1283" max="1283" width="13" style="83" customWidth="1"/>
    <col min="1284" max="1284" width="20" style="83" customWidth="1"/>
    <col min="1285" max="1286" width="13.5703125" style="83" customWidth="1"/>
    <col min="1287" max="1287" width="9.42578125" style="83" bestFit="1" customWidth="1"/>
    <col min="1288" max="1289" width="9.140625" style="83"/>
    <col min="1290" max="1290" width="20.28515625" style="83" customWidth="1"/>
    <col min="1291" max="1291" width="24.85546875" style="83" customWidth="1"/>
    <col min="1292" max="1292" width="25" style="83" customWidth="1"/>
    <col min="1293" max="1293" width="26" style="83" customWidth="1"/>
    <col min="1294" max="1294" width="16.5703125" style="83" customWidth="1"/>
    <col min="1295" max="1295" width="40.28515625" style="83" customWidth="1"/>
    <col min="1296" max="1296" width="24.140625" style="83" customWidth="1"/>
    <col min="1297" max="1297" width="36.28515625" style="83" customWidth="1"/>
    <col min="1298" max="1298" width="50.7109375" style="83" customWidth="1"/>
    <col min="1299" max="1534" width="9.140625" style="83"/>
    <col min="1535" max="1535" width="8.28515625" style="83" customWidth="1"/>
    <col min="1536" max="1536" width="9.140625" style="83"/>
    <col min="1537" max="1537" width="27" style="83" customWidth="1"/>
    <col min="1538" max="1538" width="9.140625" style="83"/>
    <col min="1539" max="1539" width="13" style="83" customWidth="1"/>
    <col min="1540" max="1540" width="20" style="83" customWidth="1"/>
    <col min="1541" max="1542" width="13.5703125" style="83" customWidth="1"/>
    <col min="1543" max="1543" width="9.42578125" style="83" bestFit="1" customWidth="1"/>
    <col min="1544" max="1545" width="9.140625" style="83"/>
    <col min="1546" max="1546" width="20.28515625" style="83" customWidth="1"/>
    <col min="1547" max="1547" width="24.85546875" style="83" customWidth="1"/>
    <col min="1548" max="1548" width="25" style="83" customWidth="1"/>
    <col min="1549" max="1549" width="26" style="83" customWidth="1"/>
    <col min="1550" max="1550" width="16.5703125" style="83" customWidth="1"/>
    <col min="1551" max="1551" width="40.28515625" style="83" customWidth="1"/>
    <col min="1552" max="1552" width="24.140625" style="83" customWidth="1"/>
    <col min="1553" max="1553" width="36.28515625" style="83" customWidth="1"/>
    <col min="1554" max="1554" width="50.7109375" style="83" customWidth="1"/>
    <col min="1555" max="1790" width="9.140625" style="83"/>
    <col min="1791" max="1791" width="8.28515625" style="83" customWidth="1"/>
    <col min="1792" max="1792" width="9.140625" style="83"/>
    <col min="1793" max="1793" width="27" style="83" customWidth="1"/>
    <col min="1794" max="1794" width="9.140625" style="83"/>
    <col min="1795" max="1795" width="13" style="83" customWidth="1"/>
    <col min="1796" max="1796" width="20" style="83" customWidth="1"/>
    <col min="1797" max="1798" width="13.5703125" style="83" customWidth="1"/>
    <col min="1799" max="1799" width="9.42578125" style="83" bestFit="1" customWidth="1"/>
    <col min="1800" max="1801" width="9.140625" style="83"/>
    <col min="1802" max="1802" width="20.28515625" style="83" customWidth="1"/>
    <col min="1803" max="1803" width="24.85546875" style="83" customWidth="1"/>
    <col min="1804" max="1804" width="25" style="83" customWidth="1"/>
    <col min="1805" max="1805" width="26" style="83" customWidth="1"/>
    <col min="1806" max="1806" width="16.5703125" style="83" customWidth="1"/>
    <col min="1807" max="1807" width="40.28515625" style="83" customWidth="1"/>
    <col min="1808" max="1808" width="24.140625" style="83" customWidth="1"/>
    <col min="1809" max="1809" width="36.28515625" style="83" customWidth="1"/>
    <col min="1810" max="1810" width="50.7109375" style="83" customWidth="1"/>
    <col min="1811" max="2046" width="9.140625" style="83"/>
    <col min="2047" max="2047" width="8.28515625" style="83" customWidth="1"/>
    <col min="2048" max="2048" width="9.140625" style="83"/>
    <col min="2049" max="2049" width="27" style="83" customWidth="1"/>
    <col min="2050" max="2050" width="9.140625" style="83"/>
    <col min="2051" max="2051" width="13" style="83" customWidth="1"/>
    <col min="2052" max="2052" width="20" style="83" customWidth="1"/>
    <col min="2053" max="2054" width="13.5703125" style="83" customWidth="1"/>
    <col min="2055" max="2055" width="9.42578125" style="83" bestFit="1" customWidth="1"/>
    <col min="2056" max="2057" width="9.140625" style="83"/>
    <col min="2058" max="2058" width="20.28515625" style="83" customWidth="1"/>
    <col min="2059" max="2059" width="24.85546875" style="83" customWidth="1"/>
    <col min="2060" max="2060" width="25" style="83" customWidth="1"/>
    <col min="2061" max="2061" width="26" style="83" customWidth="1"/>
    <col min="2062" max="2062" width="16.5703125" style="83" customWidth="1"/>
    <col min="2063" max="2063" width="40.28515625" style="83" customWidth="1"/>
    <col min="2064" max="2064" width="24.140625" style="83" customWidth="1"/>
    <col min="2065" max="2065" width="36.28515625" style="83" customWidth="1"/>
    <col min="2066" max="2066" width="50.7109375" style="83" customWidth="1"/>
    <col min="2067" max="2302" width="9.140625" style="83"/>
    <col min="2303" max="2303" width="8.28515625" style="83" customWidth="1"/>
    <col min="2304" max="2304" width="9.140625" style="83"/>
    <col min="2305" max="2305" width="27" style="83" customWidth="1"/>
    <col min="2306" max="2306" width="9.140625" style="83"/>
    <col min="2307" max="2307" width="13" style="83" customWidth="1"/>
    <col min="2308" max="2308" width="20" style="83" customWidth="1"/>
    <col min="2309" max="2310" width="13.5703125" style="83" customWidth="1"/>
    <col min="2311" max="2311" width="9.42578125" style="83" bestFit="1" customWidth="1"/>
    <col min="2312" max="2313" width="9.140625" style="83"/>
    <col min="2314" max="2314" width="20.28515625" style="83" customWidth="1"/>
    <col min="2315" max="2315" width="24.85546875" style="83" customWidth="1"/>
    <col min="2316" max="2316" width="25" style="83" customWidth="1"/>
    <col min="2317" max="2317" width="26" style="83" customWidth="1"/>
    <col min="2318" max="2318" width="16.5703125" style="83" customWidth="1"/>
    <col min="2319" max="2319" width="40.28515625" style="83" customWidth="1"/>
    <col min="2320" max="2320" width="24.140625" style="83" customWidth="1"/>
    <col min="2321" max="2321" width="36.28515625" style="83" customWidth="1"/>
    <col min="2322" max="2322" width="50.7109375" style="83" customWidth="1"/>
    <col min="2323" max="2558" width="9.140625" style="83"/>
    <col min="2559" max="2559" width="8.28515625" style="83" customWidth="1"/>
    <col min="2560" max="2560" width="9.140625" style="83"/>
    <col min="2561" max="2561" width="27" style="83" customWidth="1"/>
    <col min="2562" max="2562" width="9.140625" style="83"/>
    <col min="2563" max="2563" width="13" style="83" customWidth="1"/>
    <col min="2564" max="2564" width="20" style="83" customWidth="1"/>
    <col min="2565" max="2566" width="13.5703125" style="83" customWidth="1"/>
    <col min="2567" max="2567" width="9.42578125" style="83" bestFit="1" customWidth="1"/>
    <col min="2568" max="2569" width="9.140625" style="83"/>
    <col min="2570" max="2570" width="20.28515625" style="83" customWidth="1"/>
    <col min="2571" max="2571" width="24.85546875" style="83" customWidth="1"/>
    <col min="2572" max="2572" width="25" style="83" customWidth="1"/>
    <col min="2573" max="2573" width="26" style="83" customWidth="1"/>
    <col min="2574" max="2574" width="16.5703125" style="83" customWidth="1"/>
    <col min="2575" max="2575" width="40.28515625" style="83" customWidth="1"/>
    <col min="2576" max="2576" width="24.140625" style="83" customWidth="1"/>
    <col min="2577" max="2577" width="36.28515625" style="83" customWidth="1"/>
    <col min="2578" max="2578" width="50.7109375" style="83" customWidth="1"/>
    <col min="2579" max="2814" width="9.140625" style="83"/>
    <col min="2815" max="2815" width="8.28515625" style="83" customWidth="1"/>
    <col min="2816" max="2816" width="9.140625" style="83"/>
    <col min="2817" max="2817" width="27" style="83" customWidth="1"/>
    <col min="2818" max="2818" width="9.140625" style="83"/>
    <col min="2819" max="2819" width="13" style="83" customWidth="1"/>
    <col min="2820" max="2820" width="20" style="83" customWidth="1"/>
    <col min="2821" max="2822" width="13.5703125" style="83" customWidth="1"/>
    <col min="2823" max="2823" width="9.42578125" style="83" bestFit="1" customWidth="1"/>
    <col min="2824" max="2825" width="9.140625" style="83"/>
    <col min="2826" max="2826" width="20.28515625" style="83" customWidth="1"/>
    <col min="2827" max="2827" width="24.85546875" style="83" customWidth="1"/>
    <col min="2828" max="2828" width="25" style="83" customWidth="1"/>
    <col min="2829" max="2829" width="26" style="83" customWidth="1"/>
    <col min="2830" max="2830" width="16.5703125" style="83" customWidth="1"/>
    <col min="2831" max="2831" width="40.28515625" style="83" customWidth="1"/>
    <col min="2832" max="2832" width="24.140625" style="83" customWidth="1"/>
    <col min="2833" max="2833" width="36.28515625" style="83" customWidth="1"/>
    <col min="2834" max="2834" width="50.7109375" style="83" customWidth="1"/>
    <col min="2835" max="3070" width="9.140625" style="83"/>
    <col min="3071" max="3071" width="8.28515625" style="83" customWidth="1"/>
    <col min="3072" max="3072" width="9.140625" style="83"/>
    <col min="3073" max="3073" width="27" style="83" customWidth="1"/>
    <col min="3074" max="3074" width="9.140625" style="83"/>
    <col min="3075" max="3075" width="13" style="83" customWidth="1"/>
    <col min="3076" max="3076" width="20" style="83" customWidth="1"/>
    <col min="3077" max="3078" width="13.5703125" style="83" customWidth="1"/>
    <col min="3079" max="3079" width="9.42578125" style="83" bestFit="1" customWidth="1"/>
    <col min="3080" max="3081" width="9.140625" style="83"/>
    <col min="3082" max="3082" width="20.28515625" style="83" customWidth="1"/>
    <col min="3083" max="3083" width="24.85546875" style="83" customWidth="1"/>
    <col min="3084" max="3084" width="25" style="83" customWidth="1"/>
    <col min="3085" max="3085" width="26" style="83" customWidth="1"/>
    <col min="3086" max="3086" width="16.5703125" style="83" customWidth="1"/>
    <col min="3087" max="3087" width="40.28515625" style="83" customWidth="1"/>
    <col min="3088" max="3088" width="24.140625" style="83" customWidth="1"/>
    <col min="3089" max="3089" width="36.28515625" style="83" customWidth="1"/>
    <col min="3090" max="3090" width="50.7109375" style="83" customWidth="1"/>
    <col min="3091" max="3326" width="9.140625" style="83"/>
    <col min="3327" max="3327" width="8.28515625" style="83" customWidth="1"/>
    <col min="3328" max="3328" width="9.140625" style="83"/>
    <col min="3329" max="3329" width="27" style="83" customWidth="1"/>
    <col min="3330" max="3330" width="9.140625" style="83"/>
    <col min="3331" max="3331" width="13" style="83" customWidth="1"/>
    <col min="3332" max="3332" width="20" style="83" customWidth="1"/>
    <col min="3333" max="3334" width="13.5703125" style="83" customWidth="1"/>
    <col min="3335" max="3335" width="9.42578125" style="83" bestFit="1" customWidth="1"/>
    <col min="3336" max="3337" width="9.140625" style="83"/>
    <col min="3338" max="3338" width="20.28515625" style="83" customWidth="1"/>
    <col min="3339" max="3339" width="24.85546875" style="83" customWidth="1"/>
    <col min="3340" max="3340" width="25" style="83" customWidth="1"/>
    <col min="3341" max="3341" width="26" style="83" customWidth="1"/>
    <col min="3342" max="3342" width="16.5703125" style="83" customWidth="1"/>
    <col min="3343" max="3343" width="40.28515625" style="83" customWidth="1"/>
    <col min="3344" max="3344" width="24.140625" style="83" customWidth="1"/>
    <col min="3345" max="3345" width="36.28515625" style="83" customWidth="1"/>
    <col min="3346" max="3346" width="50.7109375" style="83" customWidth="1"/>
    <col min="3347" max="3582" width="9.140625" style="83"/>
    <col min="3583" max="3583" width="8.28515625" style="83" customWidth="1"/>
    <col min="3584" max="3584" width="9.140625" style="83"/>
    <col min="3585" max="3585" width="27" style="83" customWidth="1"/>
    <col min="3586" max="3586" width="9.140625" style="83"/>
    <col min="3587" max="3587" width="13" style="83" customWidth="1"/>
    <col min="3588" max="3588" width="20" style="83" customWidth="1"/>
    <col min="3589" max="3590" width="13.5703125" style="83" customWidth="1"/>
    <col min="3591" max="3591" width="9.42578125" style="83" bestFit="1" customWidth="1"/>
    <col min="3592" max="3593" width="9.140625" style="83"/>
    <col min="3594" max="3594" width="20.28515625" style="83" customWidth="1"/>
    <col min="3595" max="3595" width="24.85546875" style="83" customWidth="1"/>
    <col min="3596" max="3596" width="25" style="83" customWidth="1"/>
    <col min="3597" max="3597" width="26" style="83" customWidth="1"/>
    <col min="3598" max="3598" width="16.5703125" style="83" customWidth="1"/>
    <col min="3599" max="3599" width="40.28515625" style="83" customWidth="1"/>
    <col min="3600" max="3600" width="24.140625" style="83" customWidth="1"/>
    <col min="3601" max="3601" width="36.28515625" style="83" customWidth="1"/>
    <col min="3602" max="3602" width="50.7109375" style="83" customWidth="1"/>
    <col min="3603" max="3838" width="9.140625" style="83"/>
    <col min="3839" max="3839" width="8.28515625" style="83" customWidth="1"/>
    <col min="3840" max="3840" width="9.140625" style="83"/>
    <col min="3841" max="3841" width="27" style="83" customWidth="1"/>
    <col min="3842" max="3842" width="9.140625" style="83"/>
    <col min="3843" max="3843" width="13" style="83" customWidth="1"/>
    <col min="3844" max="3844" width="20" style="83" customWidth="1"/>
    <col min="3845" max="3846" width="13.5703125" style="83" customWidth="1"/>
    <col min="3847" max="3847" width="9.42578125" style="83" bestFit="1" customWidth="1"/>
    <col min="3848" max="3849" width="9.140625" style="83"/>
    <col min="3850" max="3850" width="20.28515625" style="83" customWidth="1"/>
    <col min="3851" max="3851" width="24.85546875" style="83" customWidth="1"/>
    <col min="3852" max="3852" width="25" style="83" customWidth="1"/>
    <col min="3853" max="3853" width="26" style="83" customWidth="1"/>
    <col min="3854" max="3854" width="16.5703125" style="83" customWidth="1"/>
    <col min="3855" max="3855" width="40.28515625" style="83" customWidth="1"/>
    <col min="3856" max="3856" width="24.140625" style="83" customWidth="1"/>
    <col min="3857" max="3857" width="36.28515625" style="83" customWidth="1"/>
    <col min="3858" max="3858" width="50.7109375" style="83" customWidth="1"/>
    <col min="3859" max="4094" width="9.140625" style="83"/>
    <col min="4095" max="4095" width="8.28515625" style="83" customWidth="1"/>
    <col min="4096" max="4096" width="9.140625" style="83"/>
    <col min="4097" max="4097" width="27" style="83" customWidth="1"/>
    <col min="4098" max="4098" width="9.140625" style="83"/>
    <col min="4099" max="4099" width="13" style="83" customWidth="1"/>
    <col min="4100" max="4100" width="20" style="83" customWidth="1"/>
    <col min="4101" max="4102" width="13.5703125" style="83" customWidth="1"/>
    <col min="4103" max="4103" width="9.42578125" style="83" bestFit="1" customWidth="1"/>
    <col min="4104" max="4105" width="9.140625" style="83"/>
    <col min="4106" max="4106" width="20.28515625" style="83" customWidth="1"/>
    <col min="4107" max="4107" width="24.85546875" style="83" customWidth="1"/>
    <col min="4108" max="4108" width="25" style="83" customWidth="1"/>
    <col min="4109" max="4109" width="26" style="83" customWidth="1"/>
    <col min="4110" max="4110" width="16.5703125" style="83" customWidth="1"/>
    <col min="4111" max="4111" width="40.28515625" style="83" customWidth="1"/>
    <col min="4112" max="4112" width="24.140625" style="83" customWidth="1"/>
    <col min="4113" max="4113" width="36.28515625" style="83" customWidth="1"/>
    <col min="4114" max="4114" width="50.7109375" style="83" customWidth="1"/>
    <col min="4115" max="4350" width="9.140625" style="83"/>
    <col min="4351" max="4351" width="8.28515625" style="83" customWidth="1"/>
    <col min="4352" max="4352" width="9.140625" style="83"/>
    <col min="4353" max="4353" width="27" style="83" customWidth="1"/>
    <col min="4354" max="4354" width="9.140625" style="83"/>
    <col min="4355" max="4355" width="13" style="83" customWidth="1"/>
    <col min="4356" max="4356" width="20" style="83" customWidth="1"/>
    <col min="4357" max="4358" width="13.5703125" style="83" customWidth="1"/>
    <col min="4359" max="4359" width="9.42578125" style="83" bestFit="1" customWidth="1"/>
    <col min="4360" max="4361" width="9.140625" style="83"/>
    <col min="4362" max="4362" width="20.28515625" style="83" customWidth="1"/>
    <col min="4363" max="4363" width="24.85546875" style="83" customWidth="1"/>
    <col min="4364" max="4364" width="25" style="83" customWidth="1"/>
    <col min="4365" max="4365" width="26" style="83" customWidth="1"/>
    <col min="4366" max="4366" width="16.5703125" style="83" customWidth="1"/>
    <col min="4367" max="4367" width="40.28515625" style="83" customWidth="1"/>
    <col min="4368" max="4368" width="24.140625" style="83" customWidth="1"/>
    <col min="4369" max="4369" width="36.28515625" style="83" customWidth="1"/>
    <col min="4370" max="4370" width="50.7109375" style="83" customWidth="1"/>
    <col min="4371" max="4606" width="9.140625" style="83"/>
    <col min="4607" max="4607" width="8.28515625" style="83" customWidth="1"/>
    <col min="4608" max="4608" width="9.140625" style="83"/>
    <col min="4609" max="4609" width="27" style="83" customWidth="1"/>
    <col min="4610" max="4610" width="9.140625" style="83"/>
    <col min="4611" max="4611" width="13" style="83" customWidth="1"/>
    <col min="4612" max="4612" width="20" style="83" customWidth="1"/>
    <col min="4613" max="4614" width="13.5703125" style="83" customWidth="1"/>
    <col min="4615" max="4615" width="9.42578125" style="83" bestFit="1" customWidth="1"/>
    <col min="4616" max="4617" width="9.140625" style="83"/>
    <col min="4618" max="4618" width="20.28515625" style="83" customWidth="1"/>
    <col min="4619" max="4619" width="24.85546875" style="83" customWidth="1"/>
    <col min="4620" max="4620" width="25" style="83" customWidth="1"/>
    <col min="4621" max="4621" width="26" style="83" customWidth="1"/>
    <col min="4622" max="4622" width="16.5703125" style="83" customWidth="1"/>
    <col min="4623" max="4623" width="40.28515625" style="83" customWidth="1"/>
    <col min="4624" max="4624" width="24.140625" style="83" customWidth="1"/>
    <col min="4625" max="4625" width="36.28515625" style="83" customWidth="1"/>
    <col min="4626" max="4626" width="50.7109375" style="83" customWidth="1"/>
    <col min="4627" max="4862" width="9.140625" style="83"/>
    <col min="4863" max="4863" width="8.28515625" style="83" customWidth="1"/>
    <col min="4864" max="4864" width="9.140625" style="83"/>
    <col min="4865" max="4865" width="27" style="83" customWidth="1"/>
    <col min="4866" max="4866" width="9.140625" style="83"/>
    <col min="4867" max="4867" width="13" style="83" customWidth="1"/>
    <col min="4868" max="4868" width="20" style="83" customWidth="1"/>
    <col min="4869" max="4870" width="13.5703125" style="83" customWidth="1"/>
    <col min="4871" max="4871" width="9.42578125" style="83" bestFit="1" customWidth="1"/>
    <col min="4872" max="4873" width="9.140625" style="83"/>
    <col min="4874" max="4874" width="20.28515625" style="83" customWidth="1"/>
    <col min="4875" max="4875" width="24.85546875" style="83" customWidth="1"/>
    <col min="4876" max="4876" width="25" style="83" customWidth="1"/>
    <col min="4877" max="4877" width="26" style="83" customWidth="1"/>
    <col min="4878" max="4878" width="16.5703125" style="83" customWidth="1"/>
    <col min="4879" max="4879" width="40.28515625" style="83" customWidth="1"/>
    <col min="4880" max="4880" width="24.140625" style="83" customWidth="1"/>
    <col min="4881" max="4881" width="36.28515625" style="83" customWidth="1"/>
    <col min="4882" max="4882" width="50.7109375" style="83" customWidth="1"/>
    <col min="4883" max="5118" width="9.140625" style="83"/>
    <col min="5119" max="5119" width="8.28515625" style="83" customWidth="1"/>
    <col min="5120" max="5120" width="9.140625" style="83"/>
    <col min="5121" max="5121" width="27" style="83" customWidth="1"/>
    <col min="5122" max="5122" width="9.140625" style="83"/>
    <col min="5123" max="5123" width="13" style="83" customWidth="1"/>
    <col min="5124" max="5124" width="20" style="83" customWidth="1"/>
    <col min="5125" max="5126" width="13.5703125" style="83" customWidth="1"/>
    <col min="5127" max="5127" width="9.42578125" style="83" bestFit="1" customWidth="1"/>
    <col min="5128" max="5129" width="9.140625" style="83"/>
    <col min="5130" max="5130" width="20.28515625" style="83" customWidth="1"/>
    <col min="5131" max="5131" width="24.85546875" style="83" customWidth="1"/>
    <col min="5132" max="5132" width="25" style="83" customWidth="1"/>
    <col min="5133" max="5133" width="26" style="83" customWidth="1"/>
    <col min="5134" max="5134" width="16.5703125" style="83" customWidth="1"/>
    <col min="5135" max="5135" width="40.28515625" style="83" customWidth="1"/>
    <col min="5136" max="5136" width="24.140625" style="83" customWidth="1"/>
    <col min="5137" max="5137" width="36.28515625" style="83" customWidth="1"/>
    <col min="5138" max="5138" width="50.7109375" style="83" customWidth="1"/>
    <col min="5139" max="5374" width="9.140625" style="83"/>
    <col min="5375" max="5375" width="8.28515625" style="83" customWidth="1"/>
    <col min="5376" max="5376" width="9.140625" style="83"/>
    <col min="5377" max="5377" width="27" style="83" customWidth="1"/>
    <col min="5378" max="5378" width="9.140625" style="83"/>
    <col min="5379" max="5379" width="13" style="83" customWidth="1"/>
    <col min="5380" max="5380" width="20" style="83" customWidth="1"/>
    <col min="5381" max="5382" width="13.5703125" style="83" customWidth="1"/>
    <col min="5383" max="5383" width="9.42578125" style="83" bestFit="1" customWidth="1"/>
    <col min="5384" max="5385" width="9.140625" style="83"/>
    <col min="5386" max="5386" width="20.28515625" style="83" customWidth="1"/>
    <col min="5387" max="5387" width="24.85546875" style="83" customWidth="1"/>
    <col min="5388" max="5388" width="25" style="83" customWidth="1"/>
    <col min="5389" max="5389" width="26" style="83" customWidth="1"/>
    <col min="5390" max="5390" width="16.5703125" style="83" customWidth="1"/>
    <col min="5391" max="5391" width="40.28515625" style="83" customWidth="1"/>
    <col min="5392" max="5392" width="24.140625" style="83" customWidth="1"/>
    <col min="5393" max="5393" width="36.28515625" style="83" customWidth="1"/>
    <col min="5394" max="5394" width="50.7109375" style="83" customWidth="1"/>
    <col min="5395" max="5630" width="9.140625" style="83"/>
    <col min="5631" max="5631" width="8.28515625" style="83" customWidth="1"/>
    <col min="5632" max="5632" width="9.140625" style="83"/>
    <col min="5633" max="5633" width="27" style="83" customWidth="1"/>
    <col min="5634" max="5634" width="9.140625" style="83"/>
    <col min="5635" max="5635" width="13" style="83" customWidth="1"/>
    <col min="5636" max="5636" width="20" style="83" customWidth="1"/>
    <col min="5637" max="5638" width="13.5703125" style="83" customWidth="1"/>
    <col min="5639" max="5639" width="9.42578125" style="83" bestFit="1" customWidth="1"/>
    <col min="5640" max="5641" width="9.140625" style="83"/>
    <col min="5642" max="5642" width="20.28515625" style="83" customWidth="1"/>
    <col min="5643" max="5643" width="24.85546875" style="83" customWidth="1"/>
    <col min="5644" max="5644" width="25" style="83" customWidth="1"/>
    <col min="5645" max="5645" width="26" style="83" customWidth="1"/>
    <col min="5646" max="5646" width="16.5703125" style="83" customWidth="1"/>
    <col min="5647" max="5647" width="40.28515625" style="83" customWidth="1"/>
    <col min="5648" max="5648" width="24.140625" style="83" customWidth="1"/>
    <col min="5649" max="5649" width="36.28515625" style="83" customWidth="1"/>
    <col min="5650" max="5650" width="50.7109375" style="83" customWidth="1"/>
    <col min="5651" max="5886" width="9.140625" style="83"/>
    <col min="5887" max="5887" width="8.28515625" style="83" customWidth="1"/>
    <col min="5888" max="5888" width="9.140625" style="83"/>
    <col min="5889" max="5889" width="27" style="83" customWidth="1"/>
    <col min="5890" max="5890" width="9.140625" style="83"/>
    <col min="5891" max="5891" width="13" style="83" customWidth="1"/>
    <col min="5892" max="5892" width="20" style="83" customWidth="1"/>
    <col min="5893" max="5894" width="13.5703125" style="83" customWidth="1"/>
    <col min="5895" max="5895" width="9.42578125" style="83" bestFit="1" customWidth="1"/>
    <col min="5896" max="5897" width="9.140625" style="83"/>
    <col min="5898" max="5898" width="20.28515625" style="83" customWidth="1"/>
    <col min="5899" max="5899" width="24.85546875" style="83" customWidth="1"/>
    <col min="5900" max="5900" width="25" style="83" customWidth="1"/>
    <col min="5901" max="5901" width="26" style="83" customWidth="1"/>
    <col min="5902" max="5902" width="16.5703125" style="83" customWidth="1"/>
    <col min="5903" max="5903" width="40.28515625" style="83" customWidth="1"/>
    <col min="5904" max="5904" width="24.140625" style="83" customWidth="1"/>
    <col min="5905" max="5905" width="36.28515625" style="83" customWidth="1"/>
    <col min="5906" max="5906" width="50.7109375" style="83" customWidth="1"/>
    <col min="5907" max="6142" width="9.140625" style="83"/>
    <col min="6143" max="6143" width="8.28515625" style="83" customWidth="1"/>
    <col min="6144" max="6144" width="9.140625" style="83"/>
    <col min="6145" max="6145" width="27" style="83" customWidth="1"/>
    <col min="6146" max="6146" width="9.140625" style="83"/>
    <col min="6147" max="6147" width="13" style="83" customWidth="1"/>
    <col min="6148" max="6148" width="20" style="83" customWidth="1"/>
    <col min="6149" max="6150" width="13.5703125" style="83" customWidth="1"/>
    <col min="6151" max="6151" width="9.42578125" style="83" bestFit="1" customWidth="1"/>
    <col min="6152" max="6153" width="9.140625" style="83"/>
    <col min="6154" max="6154" width="20.28515625" style="83" customWidth="1"/>
    <col min="6155" max="6155" width="24.85546875" style="83" customWidth="1"/>
    <col min="6156" max="6156" width="25" style="83" customWidth="1"/>
    <col min="6157" max="6157" width="26" style="83" customWidth="1"/>
    <col min="6158" max="6158" width="16.5703125" style="83" customWidth="1"/>
    <col min="6159" max="6159" width="40.28515625" style="83" customWidth="1"/>
    <col min="6160" max="6160" width="24.140625" style="83" customWidth="1"/>
    <col min="6161" max="6161" width="36.28515625" style="83" customWidth="1"/>
    <col min="6162" max="6162" width="50.7109375" style="83" customWidth="1"/>
    <col min="6163" max="6398" width="9.140625" style="83"/>
    <col min="6399" max="6399" width="8.28515625" style="83" customWidth="1"/>
    <col min="6400" max="6400" width="9.140625" style="83"/>
    <col min="6401" max="6401" width="27" style="83" customWidth="1"/>
    <col min="6402" max="6402" width="9.140625" style="83"/>
    <col min="6403" max="6403" width="13" style="83" customWidth="1"/>
    <col min="6404" max="6404" width="20" style="83" customWidth="1"/>
    <col min="6405" max="6406" width="13.5703125" style="83" customWidth="1"/>
    <col min="6407" max="6407" width="9.42578125" style="83" bestFit="1" customWidth="1"/>
    <col min="6408" max="6409" width="9.140625" style="83"/>
    <col min="6410" max="6410" width="20.28515625" style="83" customWidth="1"/>
    <col min="6411" max="6411" width="24.85546875" style="83" customWidth="1"/>
    <col min="6412" max="6412" width="25" style="83" customWidth="1"/>
    <col min="6413" max="6413" width="26" style="83" customWidth="1"/>
    <col min="6414" max="6414" width="16.5703125" style="83" customWidth="1"/>
    <col min="6415" max="6415" width="40.28515625" style="83" customWidth="1"/>
    <col min="6416" max="6416" width="24.140625" style="83" customWidth="1"/>
    <col min="6417" max="6417" width="36.28515625" style="83" customWidth="1"/>
    <col min="6418" max="6418" width="50.7109375" style="83" customWidth="1"/>
    <col min="6419" max="6654" width="9.140625" style="83"/>
    <col min="6655" max="6655" width="8.28515625" style="83" customWidth="1"/>
    <col min="6656" max="6656" width="9.140625" style="83"/>
    <col min="6657" max="6657" width="27" style="83" customWidth="1"/>
    <col min="6658" max="6658" width="9.140625" style="83"/>
    <col min="6659" max="6659" width="13" style="83" customWidth="1"/>
    <col min="6660" max="6660" width="20" style="83" customWidth="1"/>
    <col min="6661" max="6662" width="13.5703125" style="83" customWidth="1"/>
    <col min="6663" max="6663" width="9.42578125" style="83" bestFit="1" customWidth="1"/>
    <col min="6664" max="6665" width="9.140625" style="83"/>
    <col min="6666" max="6666" width="20.28515625" style="83" customWidth="1"/>
    <col min="6667" max="6667" width="24.85546875" style="83" customWidth="1"/>
    <col min="6668" max="6668" width="25" style="83" customWidth="1"/>
    <col min="6669" max="6669" width="26" style="83" customWidth="1"/>
    <col min="6670" max="6670" width="16.5703125" style="83" customWidth="1"/>
    <col min="6671" max="6671" width="40.28515625" style="83" customWidth="1"/>
    <col min="6672" max="6672" width="24.140625" style="83" customWidth="1"/>
    <col min="6673" max="6673" width="36.28515625" style="83" customWidth="1"/>
    <col min="6674" max="6674" width="50.7109375" style="83" customWidth="1"/>
    <col min="6675" max="6910" width="9.140625" style="83"/>
    <col min="6911" max="6911" width="8.28515625" style="83" customWidth="1"/>
    <col min="6912" max="6912" width="9.140625" style="83"/>
    <col min="6913" max="6913" width="27" style="83" customWidth="1"/>
    <col min="6914" max="6914" width="9.140625" style="83"/>
    <col min="6915" max="6915" width="13" style="83" customWidth="1"/>
    <col min="6916" max="6916" width="20" style="83" customWidth="1"/>
    <col min="6917" max="6918" width="13.5703125" style="83" customWidth="1"/>
    <col min="6919" max="6919" width="9.42578125" style="83" bestFit="1" customWidth="1"/>
    <col min="6920" max="6921" width="9.140625" style="83"/>
    <col min="6922" max="6922" width="20.28515625" style="83" customWidth="1"/>
    <col min="6923" max="6923" width="24.85546875" style="83" customWidth="1"/>
    <col min="6924" max="6924" width="25" style="83" customWidth="1"/>
    <col min="6925" max="6925" width="26" style="83" customWidth="1"/>
    <col min="6926" max="6926" width="16.5703125" style="83" customWidth="1"/>
    <col min="6927" max="6927" width="40.28515625" style="83" customWidth="1"/>
    <col min="6928" max="6928" width="24.140625" style="83" customWidth="1"/>
    <col min="6929" max="6929" width="36.28515625" style="83" customWidth="1"/>
    <col min="6930" max="6930" width="50.7109375" style="83" customWidth="1"/>
    <col min="6931" max="7166" width="9.140625" style="83"/>
    <col min="7167" max="7167" width="8.28515625" style="83" customWidth="1"/>
    <col min="7168" max="7168" width="9.140625" style="83"/>
    <col min="7169" max="7169" width="27" style="83" customWidth="1"/>
    <col min="7170" max="7170" width="9.140625" style="83"/>
    <col min="7171" max="7171" width="13" style="83" customWidth="1"/>
    <col min="7172" max="7172" width="20" style="83" customWidth="1"/>
    <col min="7173" max="7174" width="13.5703125" style="83" customWidth="1"/>
    <col min="7175" max="7175" width="9.42578125" style="83" bestFit="1" customWidth="1"/>
    <col min="7176" max="7177" width="9.140625" style="83"/>
    <col min="7178" max="7178" width="20.28515625" style="83" customWidth="1"/>
    <col min="7179" max="7179" width="24.85546875" style="83" customWidth="1"/>
    <col min="7180" max="7180" width="25" style="83" customWidth="1"/>
    <col min="7181" max="7181" width="26" style="83" customWidth="1"/>
    <col min="7182" max="7182" width="16.5703125" style="83" customWidth="1"/>
    <col min="7183" max="7183" width="40.28515625" style="83" customWidth="1"/>
    <col min="7184" max="7184" width="24.140625" style="83" customWidth="1"/>
    <col min="7185" max="7185" width="36.28515625" style="83" customWidth="1"/>
    <col min="7186" max="7186" width="50.7109375" style="83" customWidth="1"/>
    <col min="7187" max="7422" width="9.140625" style="83"/>
    <col min="7423" max="7423" width="8.28515625" style="83" customWidth="1"/>
    <col min="7424" max="7424" width="9.140625" style="83"/>
    <col min="7425" max="7425" width="27" style="83" customWidth="1"/>
    <col min="7426" max="7426" width="9.140625" style="83"/>
    <col min="7427" max="7427" width="13" style="83" customWidth="1"/>
    <col min="7428" max="7428" width="20" style="83" customWidth="1"/>
    <col min="7429" max="7430" width="13.5703125" style="83" customWidth="1"/>
    <col min="7431" max="7431" width="9.42578125" style="83" bestFit="1" customWidth="1"/>
    <col min="7432" max="7433" width="9.140625" style="83"/>
    <col min="7434" max="7434" width="20.28515625" style="83" customWidth="1"/>
    <col min="7435" max="7435" width="24.85546875" style="83" customWidth="1"/>
    <col min="7436" max="7436" width="25" style="83" customWidth="1"/>
    <col min="7437" max="7437" width="26" style="83" customWidth="1"/>
    <col min="7438" max="7438" width="16.5703125" style="83" customWidth="1"/>
    <col min="7439" max="7439" width="40.28515625" style="83" customWidth="1"/>
    <col min="7440" max="7440" width="24.140625" style="83" customWidth="1"/>
    <col min="7441" max="7441" width="36.28515625" style="83" customWidth="1"/>
    <col min="7442" max="7442" width="50.7109375" style="83" customWidth="1"/>
    <col min="7443" max="7678" width="9.140625" style="83"/>
    <col min="7679" max="7679" width="8.28515625" style="83" customWidth="1"/>
    <col min="7680" max="7680" width="9.140625" style="83"/>
    <col min="7681" max="7681" width="27" style="83" customWidth="1"/>
    <col min="7682" max="7682" width="9.140625" style="83"/>
    <col min="7683" max="7683" width="13" style="83" customWidth="1"/>
    <col min="7684" max="7684" width="20" style="83" customWidth="1"/>
    <col min="7685" max="7686" width="13.5703125" style="83" customWidth="1"/>
    <col min="7687" max="7687" width="9.42578125" style="83" bestFit="1" customWidth="1"/>
    <col min="7688" max="7689" width="9.140625" style="83"/>
    <col min="7690" max="7690" width="20.28515625" style="83" customWidth="1"/>
    <col min="7691" max="7691" width="24.85546875" style="83" customWidth="1"/>
    <col min="7692" max="7692" width="25" style="83" customWidth="1"/>
    <col min="7693" max="7693" width="26" style="83" customWidth="1"/>
    <col min="7694" max="7694" width="16.5703125" style="83" customWidth="1"/>
    <col min="7695" max="7695" width="40.28515625" style="83" customWidth="1"/>
    <col min="7696" max="7696" width="24.140625" style="83" customWidth="1"/>
    <col min="7697" max="7697" width="36.28515625" style="83" customWidth="1"/>
    <col min="7698" max="7698" width="50.7109375" style="83" customWidth="1"/>
    <col min="7699" max="7934" width="9.140625" style="83"/>
    <col min="7935" max="7935" width="8.28515625" style="83" customWidth="1"/>
    <col min="7936" max="7936" width="9.140625" style="83"/>
    <col min="7937" max="7937" width="27" style="83" customWidth="1"/>
    <col min="7938" max="7938" width="9.140625" style="83"/>
    <col min="7939" max="7939" width="13" style="83" customWidth="1"/>
    <col min="7940" max="7940" width="20" style="83" customWidth="1"/>
    <col min="7941" max="7942" width="13.5703125" style="83" customWidth="1"/>
    <col min="7943" max="7943" width="9.42578125" style="83" bestFit="1" customWidth="1"/>
    <col min="7944" max="7945" width="9.140625" style="83"/>
    <col min="7946" max="7946" width="20.28515625" style="83" customWidth="1"/>
    <col min="7947" max="7947" width="24.85546875" style="83" customWidth="1"/>
    <col min="7948" max="7948" width="25" style="83" customWidth="1"/>
    <col min="7949" max="7949" width="26" style="83" customWidth="1"/>
    <col min="7950" max="7950" width="16.5703125" style="83" customWidth="1"/>
    <col min="7951" max="7951" width="40.28515625" style="83" customWidth="1"/>
    <col min="7952" max="7952" width="24.140625" style="83" customWidth="1"/>
    <col min="7953" max="7953" width="36.28515625" style="83" customWidth="1"/>
    <col min="7954" max="7954" width="50.7109375" style="83" customWidth="1"/>
    <col min="7955" max="8190" width="9.140625" style="83"/>
    <col min="8191" max="8191" width="8.28515625" style="83" customWidth="1"/>
    <col min="8192" max="8192" width="9.140625" style="83"/>
    <col min="8193" max="8193" width="27" style="83" customWidth="1"/>
    <col min="8194" max="8194" width="9.140625" style="83"/>
    <col min="8195" max="8195" width="13" style="83" customWidth="1"/>
    <col min="8196" max="8196" width="20" style="83" customWidth="1"/>
    <col min="8197" max="8198" width="13.5703125" style="83" customWidth="1"/>
    <col min="8199" max="8199" width="9.42578125" style="83" bestFit="1" customWidth="1"/>
    <col min="8200" max="8201" width="9.140625" style="83"/>
    <col min="8202" max="8202" width="20.28515625" style="83" customWidth="1"/>
    <col min="8203" max="8203" width="24.85546875" style="83" customWidth="1"/>
    <col min="8204" max="8204" width="25" style="83" customWidth="1"/>
    <col min="8205" max="8205" width="26" style="83" customWidth="1"/>
    <col min="8206" max="8206" width="16.5703125" style="83" customWidth="1"/>
    <col min="8207" max="8207" width="40.28515625" style="83" customWidth="1"/>
    <col min="8208" max="8208" width="24.140625" style="83" customWidth="1"/>
    <col min="8209" max="8209" width="36.28515625" style="83" customWidth="1"/>
    <col min="8210" max="8210" width="50.7109375" style="83" customWidth="1"/>
    <col min="8211" max="8446" width="9.140625" style="83"/>
    <col min="8447" max="8447" width="8.28515625" style="83" customWidth="1"/>
    <col min="8448" max="8448" width="9.140625" style="83"/>
    <col min="8449" max="8449" width="27" style="83" customWidth="1"/>
    <col min="8450" max="8450" width="9.140625" style="83"/>
    <col min="8451" max="8451" width="13" style="83" customWidth="1"/>
    <col min="8452" max="8452" width="20" style="83" customWidth="1"/>
    <col min="8453" max="8454" width="13.5703125" style="83" customWidth="1"/>
    <col min="8455" max="8455" width="9.42578125" style="83" bestFit="1" customWidth="1"/>
    <col min="8456" max="8457" width="9.140625" style="83"/>
    <col min="8458" max="8458" width="20.28515625" style="83" customWidth="1"/>
    <col min="8459" max="8459" width="24.85546875" style="83" customWidth="1"/>
    <col min="8460" max="8460" width="25" style="83" customWidth="1"/>
    <col min="8461" max="8461" width="26" style="83" customWidth="1"/>
    <col min="8462" max="8462" width="16.5703125" style="83" customWidth="1"/>
    <col min="8463" max="8463" width="40.28515625" style="83" customWidth="1"/>
    <col min="8464" max="8464" width="24.140625" style="83" customWidth="1"/>
    <col min="8465" max="8465" width="36.28515625" style="83" customWidth="1"/>
    <col min="8466" max="8466" width="50.7109375" style="83" customWidth="1"/>
    <col min="8467" max="8702" width="9.140625" style="83"/>
    <col min="8703" max="8703" width="8.28515625" style="83" customWidth="1"/>
    <col min="8704" max="8704" width="9.140625" style="83"/>
    <col min="8705" max="8705" width="27" style="83" customWidth="1"/>
    <col min="8706" max="8706" width="9.140625" style="83"/>
    <col min="8707" max="8707" width="13" style="83" customWidth="1"/>
    <col min="8708" max="8708" width="20" style="83" customWidth="1"/>
    <col min="8709" max="8710" width="13.5703125" style="83" customWidth="1"/>
    <col min="8711" max="8711" width="9.42578125" style="83" bestFit="1" customWidth="1"/>
    <col min="8712" max="8713" width="9.140625" style="83"/>
    <col min="8714" max="8714" width="20.28515625" style="83" customWidth="1"/>
    <col min="8715" max="8715" width="24.85546875" style="83" customWidth="1"/>
    <col min="8716" max="8716" width="25" style="83" customWidth="1"/>
    <col min="8717" max="8717" width="26" style="83" customWidth="1"/>
    <col min="8718" max="8718" width="16.5703125" style="83" customWidth="1"/>
    <col min="8719" max="8719" width="40.28515625" style="83" customWidth="1"/>
    <col min="8720" max="8720" width="24.140625" style="83" customWidth="1"/>
    <col min="8721" max="8721" width="36.28515625" style="83" customWidth="1"/>
    <col min="8722" max="8722" width="50.7109375" style="83" customWidth="1"/>
    <col min="8723" max="8958" width="9.140625" style="83"/>
    <col min="8959" max="8959" width="8.28515625" style="83" customWidth="1"/>
    <col min="8960" max="8960" width="9.140625" style="83"/>
    <col min="8961" max="8961" width="27" style="83" customWidth="1"/>
    <col min="8962" max="8962" width="9.140625" style="83"/>
    <col min="8963" max="8963" width="13" style="83" customWidth="1"/>
    <col min="8964" max="8964" width="20" style="83" customWidth="1"/>
    <col min="8965" max="8966" width="13.5703125" style="83" customWidth="1"/>
    <col min="8967" max="8967" width="9.42578125" style="83" bestFit="1" customWidth="1"/>
    <col min="8968" max="8969" width="9.140625" style="83"/>
    <col min="8970" max="8970" width="20.28515625" style="83" customWidth="1"/>
    <col min="8971" max="8971" width="24.85546875" style="83" customWidth="1"/>
    <col min="8972" max="8972" width="25" style="83" customWidth="1"/>
    <col min="8973" max="8973" width="26" style="83" customWidth="1"/>
    <col min="8974" max="8974" width="16.5703125" style="83" customWidth="1"/>
    <col min="8975" max="8975" width="40.28515625" style="83" customWidth="1"/>
    <col min="8976" max="8976" width="24.140625" style="83" customWidth="1"/>
    <col min="8977" max="8977" width="36.28515625" style="83" customWidth="1"/>
    <col min="8978" max="8978" width="50.7109375" style="83" customWidth="1"/>
    <col min="8979" max="9214" width="9.140625" style="83"/>
    <col min="9215" max="9215" width="8.28515625" style="83" customWidth="1"/>
    <col min="9216" max="9216" width="9.140625" style="83"/>
    <col min="9217" max="9217" width="27" style="83" customWidth="1"/>
    <col min="9218" max="9218" width="9.140625" style="83"/>
    <col min="9219" max="9219" width="13" style="83" customWidth="1"/>
    <col min="9220" max="9220" width="20" style="83" customWidth="1"/>
    <col min="9221" max="9222" width="13.5703125" style="83" customWidth="1"/>
    <col min="9223" max="9223" width="9.42578125" style="83" bestFit="1" customWidth="1"/>
    <col min="9224" max="9225" width="9.140625" style="83"/>
    <col min="9226" max="9226" width="20.28515625" style="83" customWidth="1"/>
    <col min="9227" max="9227" width="24.85546875" style="83" customWidth="1"/>
    <col min="9228" max="9228" width="25" style="83" customWidth="1"/>
    <col min="9229" max="9229" width="26" style="83" customWidth="1"/>
    <col min="9230" max="9230" width="16.5703125" style="83" customWidth="1"/>
    <col min="9231" max="9231" width="40.28515625" style="83" customWidth="1"/>
    <col min="9232" max="9232" width="24.140625" style="83" customWidth="1"/>
    <col min="9233" max="9233" width="36.28515625" style="83" customWidth="1"/>
    <col min="9234" max="9234" width="50.7109375" style="83" customWidth="1"/>
    <col min="9235" max="9470" width="9.140625" style="83"/>
    <col min="9471" max="9471" width="8.28515625" style="83" customWidth="1"/>
    <col min="9472" max="9472" width="9.140625" style="83"/>
    <col min="9473" max="9473" width="27" style="83" customWidth="1"/>
    <col min="9474" max="9474" width="9.140625" style="83"/>
    <col min="9475" max="9475" width="13" style="83" customWidth="1"/>
    <col min="9476" max="9476" width="20" style="83" customWidth="1"/>
    <col min="9477" max="9478" width="13.5703125" style="83" customWidth="1"/>
    <col min="9479" max="9479" width="9.42578125" style="83" bestFit="1" customWidth="1"/>
    <col min="9480" max="9481" width="9.140625" style="83"/>
    <col min="9482" max="9482" width="20.28515625" style="83" customWidth="1"/>
    <col min="9483" max="9483" width="24.85546875" style="83" customWidth="1"/>
    <col min="9484" max="9484" width="25" style="83" customWidth="1"/>
    <col min="9485" max="9485" width="26" style="83" customWidth="1"/>
    <col min="9486" max="9486" width="16.5703125" style="83" customWidth="1"/>
    <col min="9487" max="9487" width="40.28515625" style="83" customWidth="1"/>
    <col min="9488" max="9488" width="24.140625" style="83" customWidth="1"/>
    <col min="9489" max="9489" width="36.28515625" style="83" customWidth="1"/>
    <col min="9490" max="9490" width="50.7109375" style="83" customWidth="1"/>
    <col min="9491" max="9726" width="9.140625" style="83"/>
    <col min="9727" max="9727" width="8.28515625" style="83" customWidth="1"/>
    <col min="9728" max="9728" width="9.140625" style="83"/>
    <col min="9729" max="9729" width="27" style="83" customWidth="1"/>
    <col min="9730" max="9730" width="9.140625" style="83"/>
    <col min="9731" max="9731" width="13" style="83" customWidth="1"/>
    <col min="9732" max="9732" width="20" style="83" customWidth="1"/>
    <col min="9733" max="9734" width="13.5703125" style="83" customWidth="1"/>
    <col min="9735" max="9735" width="9.42578125" style="83" bestFit="1" customWidth="1"/>
    <col min="9736" max="9737" width="9.140625" style="83"/>
    <col min="9738" max="9738" width="20.28515625" style="83" customWidth="1"/>
    <col min="9739" max="9739" width="24.85546875" style="83" customWidth="1"/>
    <col min="9740" max="9740" width="25" style="83" customWidth="1"/>
    <col min="9741" max="9741" width="26" style="83" customWidth="1"/>
    <col min="9742" max="9742" width="16.5703125" style="83" customWidth="1"/>
    <col min="9743" max="9743" width="40.28515625" style="83" customWidth="1"/>
    <col min="9744" max="9744" width="24.140625" style="83" customWidth="1"/>
    <col min="9745" max="9745" width="36.28515625" style="83" customWidth="1"/>
    <col min="9746" max="9746" width="50.7109375" style="83" customWidth="1"/>
    <col min="9747" max="9982" width="9.140625" style="83"/>
    <col min="9983" max="9983" width="8.28515625" style="83" customWidth="1"/>
    <col min="9984" max="9984" width="9.140625" style="83"/>
    <col min="9985" max="9985" width="27" style="83" customWidth="1"/>
    <col min="9986" max="9986" width="9.140625" style="83"/>
    <col min="9987" max="9987" width="13" style="83" customWidth="1"/>
    <col min="9988" max="9988" width="20" style="83" customWidth="1"/>
    <col min="9989" max="9990" width="13.5703125" style="83" customWidth="1"/>
    <col min="9991" max="9991" width="9.42578125" style="83" bestFit="1" customWidth="1"/>
    <col min="9992" max="9993" width="9.140625" style="83"/>
    <col min="9994" max="9994" width="20.28515625" style="83" customWidth="1"/>
    <col min="9995" max="9995" width="24.85546875" style="83" customWidth="1"/>
    <col min="9996" max="9996" width="25" style="83" customWidth="1"/>
    <col min="9997" max="9997" width="26" style="83" customWidth="1"/>
    <col min="9998" max="9998" width="16.5703125" style="83" customWidth="1"/>
    <col min="9999" max="9999" width="40.28515625" style="83" customWidth="1"/>
    <col min="10000" max="10000" width="24.140625" style="83" customWidth="1"/>
    <col min="10001" max="10001" width="36.28515625" style="83" customWidth="1"/>
    <col min="10002" max="10002" width="50.7109375" style="83" customWidth="1"/>
    <col min="10003" max="10238" width="9.140625" style="83"/>
    <col min="10239" max="10239" width="8.28515625" style="83" customWidth="1"/>
    <col min="10240" max="10240" width="9.140625" style="83"/>
    <col min="10241" max="10241" width="27" style="83" customWidth="1"/>
    <col min="10242" max="10242" width="9.140625" style="83"/>
    <col min="10243" max="10243" width="13" style="83" customWidth="1"/>
    <col min="10244" max="10244" width="20" style="83" customWidth="1"/>
    <col min="10245" max="10246" width="13.5703125" style="83" customWidth="1"/>
    <col min="10247" max="10247" width="9.42578125" style="83" bestFit="1" customWidth="1"/>
    <col min="10248" max="10249" width="9.140625" style="83"/>
    <col min="10250" max="10250" width="20.28515625" style="83" customWidth="1"/>
    <col min="10251" max="10251" width="24.85546875" style="83" customWidth="1"/>
    <col min="10252" max="10252" width="25" style="83" customWidth="1"/>
    <col min="10253" max="10253" width="26" style="83" customWidth="1"/>
    <col min="10254" max="10254" width="16.5703125" style="83" customWidth="1"/>
    <col min="10255" max="10255" width="40.28515625" style="83" customWidth="1"/>
    <col min="10256" max="10256" width="24.140625" style="83" customWidth="1"/>
    <col min="10257" max="10257" width="36.28515625" style="83" customWidth="1"/>
    <col min="10258" max="10258" width="50.7109375" style="83" customWidth="1"/>
    <col min="10259" max="10494" width="9.140625" style="83"/>
    <col min="10495" max="10495" width="8.28515625" style="83" customWidth="1"/>
    <col min="10496" max="10496" width="9.140625" style="83"/>
    <col min="10497" max="10497" width="27" style="83" customWidth="1"/>
    <col min="10498" max="10498" width="9.140625" style="83"/>
    <col min="10499" max="10499" width="13" style="83" customWidth="1"/>
    <col min="10500" max="10500" width="20" style="83" customWidth="1"/>
    <col min="10501" max="10502" width="13.5703125" style="83" customWidth="1"/>
    <col min="10503" max="10503" width="9.42578125" style="83" bestFit="1" customWidth="1"/>
    <col min="10504" max="10505" width="9.140625" style="83"/>
    <col min="10506" max="10506" width="20.28515625" style="83" customWidth="1"/>
    <col min="10507" max="10507" width="24.85546875" style="83" customWidth="1"/>
    <col min="10508" max="10508" width="25" style="83" customWidth="1"/>
    <col min="10509" max="10509" width="26" style="83" customWidth="1"/>
    <col min="10510" max="10510" width="16.5703125" style="83" customWidth="1"/>
    <col min="10511" max="10511" width="40.28515625" style="83" customWidth="1"/>
    <col min="10512" max="10512" width="24.140625" style="83" customWidth="1"/>
    <col min="10513" max="10513" width="36.28515625" style="83" customWidth="1"/>
    <col min="10514" max="10514" width="50.7109375" style="83" customWidth="1"/>
    <col min="10515" max="10750" width="9.140625" style="83"/>
    <col min="10751" max="10751" width="8.28515625" style="83" customWidth="1"/>
    <col min="10752" max="10752" width="9.140625" style="83"/>
    <col min="10753" max="10753" width="27" style="83" customWidth="1"/>
    <col min="10754" max="10754" width="9.140625" style="83"/>
    <col min="10755" max="10755" width="13" style="83" customWidth="1"/>
    <col min="10756" max="10756" width="20" style="83" customWidth="1"/>
    <col min="10757" max="10758" width="13.5703125" style="83" customWidth="1"/>
    <col min="10759" max="10759" width="9.42578125" style="83" bestFit="1" customWidth="1"/>
    <col min="10760" max="10761" width="9.140625" style="83"/>
    <col min="10762" max="10762" width="20.28515625" style="83" customWidth="1"/>
    <col min="10763" max="10763" width="24.85546875" style="83" customWidth="1"/>
    <col min="10764" max="10764" width="25" style="83" customWidth="1"/>
    <col min="10765" max="10765" width="26" style="83" customWidth="1"/>
    <col min="10766" max="10766" width="16.5703125" style="83" customWidth="1"/>
    <col min="10767" max="10767" width="40.28515625" style="83" customWidth="1"/>
    <col min="10768" max="10768" width="24.140625" style="83" customWidth="1"/>
    <col min="10769" max="10769" width="36.28515625" style="83" customWidth="1"/>
    <col min="10770" max="10770" width="50.7109375" style="83" customWidth="1"/>
    <col min="10771" max="11006" width="9.140625" style="83"/>
    <col min="11007" max="11007" width="8.28515625" style="83" customWidth="1"/>
    <col min="11008" max="11008" width="9.140625" style="83"/>
    <col min="11009" max="11009" width="27" style="83" customWidth="1"/>
    <col min="11010" max="11010" width="9.140625" style="83"/>
    <col min="11011" max="11011" width="13" style="83" customWidth="1"/>
    <col min="11012" max="11012" width="20" style="83" customWidth="1"/>
    <col min="11013" max="11014" width="13.5703125" style="83" customWidth="1"/>
    <col min="11015" max="11015" width="9.42578125" style="83" bestFit="1" customWidth="1"/>
    <col min="11016" max="11017" width="9.140625" style="83"/>
    <col min="11018" max="11018" width="20.28515625" style="83" customWidth="1"/>
    <col min="11019" max="11019" width="24.85546875" style="83" customWidth="1"/>
    <col min="11020" max="11020" width="25" style="83" customWidth="1"/>
    <col min="11021" max="11021" width="26" style="83" customWidth="1"/>
    <col min="11022" max="11022" width="16.5703125" style="83" customWidth="1"/>
    <col min="11023" max="11023" width="40.28515625" style="83" customWidth="1"/>
    <col min="11024" max="11024" width="24.140625" style="83" customWidth="1"/>
    <col min="11025" max="11025" width="36.28515625" style="83" customWidth="1"/>
    <col min="11026" max="11026" width="50.7109375" style="83" customWidth="1"/>
    <col min="11027" max="11262" width="9.140625" style="83"/>
    <col min="11263" max="11263" width="8.28515625" style="83" customWidth="1"/>
    <col min="11264" max="11264" width="9.140625" style="83"/>
    <col min="11265" max="11265" width="27" style="83" customWidth="1"/>
    <col min="11266" max="11266" width="9.140625" style="83"/>
    <col min="11267" max="11267" width="13" style="83" customWidth="1"/>
    <col min="11268" max="11268" width="20" style="83" customWidth="1"/>
    <col min="11269" max="11270" width="13.5703125" style="83" customWidth="1"/>
    <col min="11271" max="11271" width="9.42578125" style="83" bestFit="1" customWidth="1"/>
    <col min="11272" max="11273" width="9.140625" style="83"/>
    <col min="11274" max="11274" width="20.28515625" style="83" customWidth="1"/>
    <col min="11275" max="11275" width="24.85546875" style="83" customWidth="1"/>
    <col min="11276" max="11276" width="25" style="83" customWidth="1"/>
    <col min="11277" max="11277" width="26" style="83" customWidth="1"/>
    <col min="11278" max="11278" width="16.5703125" style="83" customWidth="1"/>
    <col min="11279" max="11279" width="40.28515625" style="83" customWidth="1"/>
    <col min="11280" max="11280" width="24.140625" style="83" customWidth="1"/>
    <col min="11281" max="11281" width="36.28515625" style="83" customWidth="1"/>
    <col min="11282" max="11282" width="50.7109375" style="83" customWidth="1"/>
    <col min="11283" max="11518" width="9.140625" style="83"/>
    <col min="11519" max="11519" width="8.28515625" style="83" customWidth="1"/>
    <col min="11520" max="11520" width="9.140625" style="83"/>
    <col min="11521" max="11521" width="27" style="83" customWidth="1"/>
    <col min="11522" max="11522" width="9.140625" style="83"/>
    <col min="11523" max="11523" width="13" style="83" customWidth="1"/>
    <col min="11524" max="11524" width="20" style="83" customWidth="1"/>
    <col min="11525" max="11526" width="13.5703125" style="83" customWidth="1"/>
    <col min="11527" max="11527" width="9.42578125" style="83" bestFit="1" customWidth="1"/>
    <col min="11528" max="11529" width="9.140625" style="83"/>
    <col min="11530" max="11530" width="20.28515625" style="83" customWidth="1"/>
    <col min="11531" max="11531" width="24.85546875" style="83" customWidth="1"/>
    <col min="11532" max="11532" width="25" style="83" customWidth="1"/>
    <col min="11533" max="11533" width="26" style="83" customWidth="1"/>
    <col min="11534" max="11534" width="16.5703125" style="83" customWidth="1"/>
    <col min="11535" max="11535" width="40.28515625" style="83" customWidth="1"/>
    <col min="11536" max="11536" width="24.140625" style="83" customWidth="1"/>
    <col min="11537" max="11537" width="36.28515625" style="83" customWidth="1"/>
    <col min="11538" max="11538" width="50.7109375" style="83" customWidth="1"/>
    <col min="11539" max="11774" width="9.140625" style="83"/>
    <col min="11775" max="11775" width="8.28515625" style="83" customWidth="1"/>
    <col min="11776" max="11776" width="9.140625" style="83"/>
    <col min="11777" max="11777" width="27" style="83" customWidth="1"/>
    <col min="11778" max="11778" width="9.140625" style="83"/>
    <col min="11779" max="11779" width="13" style="83" customWidth="1"/>
    <col min="11780" max="11780" width="20" style="83" customWidth="1"/>
    <col min="11781" max="11782" width="13.5703125" style="83" customWidth="1"/>
    <col min="11783" max="11783" width="9.42578125" style="83" bestFit="1" customWidth="1"/>
    <col min="11784" max="11785" width="9.140625" style="83"/>
    <col min="11786" max="11786" width="20.28515625" style="83" customWidth="1"/>
    <col min="11787" max="11787" width="24.85546875" style="83" customWidth="1"/>
    <col min="11788" max="11788" width="25" style="83" customWidth="1"/>
    <col min="11789" max="11789" width="26" style="83" customWidth="1"/>
    <col min="11790" max="11790" width="16.5703125" style="83" customWidth="1"/>
    <col min="11791" max="11791" width="40.28515625" style="83" customWidth="1"/>
    <col min="11792" max="11792" width="24.140625" style="83" customWidth="1"/>
    <col min="11793" max="11793" width="36.28515625" style="83" customWidth="1"/>
    <col min="11794" max="11794" width="50.7109375" style="83" customWidth="1"/>
    <col min="11795" max="12030" width="9.140625" style="83"/>
    <col min="12031" max="12031" width="8.28515625" style="83" customWidth="1"/>
    <col min="12032" max="12032" width="9.140625" style="83"/>
    <col min="12033" max="12033" width="27" style="83" customWidth="1"/>
    <col min="12034" max="12034" width="9.140625" style="83"/>
    <col min="12035" max="12035" width="13" style="83" customWidth="1"/>
    <col min="12036" max="12036" width="20" style="83" customWidth="1"/>
    <col min="12037" max="12038" width="13.5703125" style="83" customWidth="1"/>
    <col min="12039" max="12039" width="9.42578125" style="83" bestFit="1" customWidth="1"/>
    <col min="12040" max="12041" width="9.140625" style="83"/>
    <col min="12042" max="12042" width="20.28515625" style="83" customWidth="1"/>
    <col min="12043" max="12043" width="24.85546875" style="83" customWidth="1"/>
    <col min="12044" max="12044" width="25" style="83" customWidth="1"/>
    <col min="12045" max="12045" width="26" style="83" customWidth="1"/>
    <col min="12046" max="12046" width="16.5703125" style="83" customWidth="1"/>
    <col min="12047" max="12047" width="40.28515625" style="83" customWidth="1"/>
    <col min="12048" max="12048" width="24.140625" style="83" customWidth="1"/>
    <col min="12049" max="12049" width="36.28515625" style="83" customWidth="1"/>
    <col min="12050" max="12050" width="50.7109375" style="83" customWidth="1"/>
    <col min="12051" max="12286" width="9.140625" style="83"/>
    <col min="12287" max="12287" width="8.28515625" style="83" customWidth="1"/>
    <col min="12288" max="12288" width="9.140625" style="83"/>
    <col min="12289" max="12289" width="27" style="83" customWidth="1"/>
    <col min="12290" max="12290" width="9.140625" style="83"/>
    <col min="12291" max="12291" width="13" style="83" customWidth="1"/>
    <col min="12292" max="12292" width="20" style="83" customWidth="1"/>
    <col min="12293" max="12294" width="13.5703125" style="83" customWidth="1"/>
    <col min="12295" max="12295" width="9.42578125" style="83" bestFit="1" customWidth="1"/>
    <col min="12296" max="12297" width="9.140625" style="83"/>
    <col min="12298" max="12298" width="20.28515625" style="83" customWidth="1"/>
    <col min="12299" max="12299" width="24.85546875" style="83" customWidth="1"/>
    <col min="12300" max="12300" width="25" style="83" customWidth="1"/>
    <col min="12301" max="12301" width="26" style="83" customWidth="1"/>
    <col min="12302" max="12302" width="16.5703125" style="83" customWidth="1"/>
    <col min="12303" max="12303" width="40.28515625" style="83" customWidth="1"/>
    <col min="12304" max="12304" width="24.140625" style="83" customWidth="1"/>
    <col min="12305" max="12305" width="36.28515625" style="83" customWidth="1"/>
    <col min="12306" max="12306" width="50.7109375" style="83" customWidth="1"/>
    <col min="12307" max="12542" width="9.140625" style="83"/>
    <col min="12543" max="12543" width="8.28515625" style="83" customWidth="1"/>
    <col min="12544" max="12544" width="9.140625" style="83"/>
    <col min="12545" max="12545" width="27" style="83" customWidth="1"/>
    <col min="12546" max="12546" width="9.140625" style="83"/>
    <col min="12547" max="12547" width="13" style="83" customWidth="1"/>
    <col min="12548" max="12548" width="20" style="83" customWidth="1"/>
    <col min="12549" max="12550" width="13.5703125" style="83" customWidth="1"/>
    <col min="12551" max="12551" width="9.42578125" style="83" bestFit="1" customWidth="1"/>
    <col min="12552" max="12553" width="9.140625" style="83"/>
    <col min="12554" max="12554" width="20.28515625" style="83" customWidth="1"/>
    <col min="12555" max="12555" width="24.85546875" style="83" customWidth="1"/>
    <col min="12556" max="12556" width="25" style="83" customWidth="1"/>
    <col min="12557" max="12557" width="26" style="83" customWidth="1"/>
    <col min="12558" max="12558" width="16.5703125" style="83" customWidth="1"/>
    <col min="12559" max="12559" width="40.28515625" style="83" customWidth="1"/>
    <col min="12560" max="12560" width="24.140625" style="83" customWidth="1"/>
    <col min="12561" max="12561" width="36.28515625" style="83" customWidth="1"/>
    <col min="12562" max="12562" width="50.7109375" style="83" customWidth="1"/>
    <col min="12563" max="12798" width="9.140625" style="83"/>
    <col min="12799" max="12799" width="8.28515625" style="83" customWidth="1"/>
    <col min="12800" max="12800" width="9.140625" style="83"/>
    <col min="12801" max="12801" width="27" style="83" customWidth="1"/>
    <col min="12802" max="12802" width="9.140625" style="83"/>
    <col min="12803" max="12803" width="13" style="83" customWidth="1"/>
    <col min="12804" max="12804" width="20" style="83" customWidth="1"/>
    <col min="12805" max="12806" width="13.5703125" style="83" customWidth="1"/>
    <col min="12807" max="12807" width="9.42578125" style="83" bestFit="1" customWidth="1"/>
    <col min="12808" max="12809" width="9.140625" style="83"/>
    <col min="12810" max="12810" width="20.28515625" style="83" customWidth="1"/>
    <col min="12811" max="12811" width="24.85546875" style="83" customWidth="1"/>
    <col min="12812" max="12812" width="25" style="83" customWidth="1"/>
    <col min="12813" max="12813" width="26" style="83" customWidth="1"/>
    <col min="12814" max="12814" width="16.5703125" style="83" customWidth="1"/>
    <col min="12815" max="12815" width="40.28515625" style="83" customWidth="1"/>
    <col min="12816" max="12816" width="24.140625" style="83" customWidth="1"/>
    <col min="12817" max="12817" width="36.28515625" style="83" customWidth="1"/>
    <col min="12818" max="12818" width="50.7109375" style="83" customWidth="1"/>
    <col min="12819" max="13054" width="9.140625" style="83"/>
    <col min="13055" max="13055" width="8.28515625" style="83" customWidth="1"/>
    <col min="13056" max="13056" width="9.140625" style="83"/>
    <col min="13057" max="13057" width="27" style="83" customWidth="1"/>
    <col min="13058" max="13058" width="9.140625" style="83"/>
    <col min="13059" max="13059" width="13" style="83" customWidth="1"/>
    <col min="13060" max="13060" width="20" style="83" customWidth="1"/>
    <col min="13061" max="13062" width="13.5703125" style="83" customWidth="1"/>
    <col min="13063" max="13063" width="9.42578125" style="83" bestFit="1" customWidth="1"/>
    <col min="13064" max="13065" width="9.140625" style="83"/>
    <col min="13066" max="13066" width="20.28515625" style="83" customWidth="1"/>
    <col min="13067" max="13067" width="24.85546875" style="83" customWidth="1"/>
    <col min="13068" max="13068" width="25" style="83" customWidth="1"/>
    <col min="13069" max="13069" width="26" style="83" customWidth="1"/>
    <col min="13070" max="13070" width="16.5703125" style="83" customWidth="1"/>
    <col min="13071" max="13071" width="40.28515625" style="83" customWidth="1"/>
    <col min="13072" max="13072" width="24.140625" style="83" customWidth="1"/>
    <col min="13073" max="13073" width="36.28515625" style="83" customWidth="1"/>
    <col min="13074" max="13074" width="50.7109375" style="83" customWidth="1"/>
    <col min="13075" max="13310" width="9.140625" style="83"/>
    <col min="13311" max="13311" width="8.28515625" style="83" customWidth="1"/>
    <col min="13312" max="13312" width="9.140625" style="83"/>
    <col min="13313" max="13313" width="27" style="83" customWidth="1"/>
    <col min="13314" max="13314" width="9.140625" style="83"/>
    <col min="13315" max="13315" width="13" style="83" customWidth="1"/>
    <col min="13316" max="13316" width="20" style="83" customWidth="1"/>
    <col min="13317" max="13318" width="13.5703125" style="83" customWidth="1"/>
    <col min="13319" max="13319" width="9.42578125" style="83" bestFit="1" customWidth="1"/>
    <col min="13320" max="13321" width="9.140625" style="83"/>
    <col min="13322" max="13322" width="20.28515625" style="83" customWidth="1"/>
    <col min="13323" max="13323" width="24.85546875" style="83" customWidth="1"/>
    <col min="13324" max="13324" width="25" style="83" customWidth="1"/>
    <col min="13325" max="13325" width="26" style="83" customWidth="1"/>
    <col min="13326" max="13326" width="16.5703125" style="83" customWidth="1"/>
    <col min="13327" max="13327" width="40.28515625" style="83" customWidth="1"/>
    <col min="13328" max="13328" width="24.140625" style="83" customWidth="1"/>
    <col min="13329" max="13329" width="36.28515625" style="83" customWidth="1"/>
    <col min="13330" max="13330" width="50.7109375" style="83" customWidth="1"/>
    <col min="13331" max="13566" width="9.140625" style="83"/>
    <col min="13567" max="13567" width="8.28515625" style="83" customWidth="1"/>
    <col min="13568" max="13568" width="9.140625" style="83"/>
    <col min="13569" max="13569" width="27" style="83" customWidth="1"/>
    <col min="13570" max="13570" width="9.140625" style="83"/>
    <col min="13571" max="13571" width="13" style="83" customWidth="1"/>
    <col min="13572" max="13572" width="20" style="83" customWidth="1"/>
    <col min="13573" max="13574" width="13.5703125" style="83" customWidth="1"/>
    <col min="13575" max="13575" width="9.42578125" style="83" bestFit="1" customWidth="1"/>
    <col min="13576" max="13577" width="9.140625" style="83"/>
    <col min="13578" max="13578" width="20.28515625" style="83" customWidth="1"/>
    <col min="13579" max="13579" width="24.85546875" style="83" customWidth="1"/>
    <col min="13580" max="13580" width="25" style="83" customWidth="1"/>
    <col min="13581" max="13581" width="26" style="83" customWidth="1"/>
    <col min="13582" max="13582" width="16.5703125" style="83" customWidth="1"/>
    <col min="13583" max="13583" width="40.28515625" style="83" customWidth="1"/>
    <col min="13584" max="13584" width="24.140625" style="83" customWidth="1"/>
    <col min="13585" max="13585" width="36.28515625" style="83" customWidth="1"/>
    <col min="13586" max="13586" width="50.7109375" style="83" customWidth="1"/>
    <col min="13587" max="13822" width="9.140625" style="83"/>
    <col min="13823" max="13823" width="8.28515625" style="83" customWidth="1"/>
    <col min="13824" max="13824" width="9.140625" style="83"/>
    <col min="13825" max="13825" width="27" style="83" customWidth="1"/>
    <col min="13826" max="13826" width="9.140625" style="83"/>
    <col min="13827" max="13827" width="13" style="83" customWidth="1"/>
    <col min="13828" max="13828" width="20" style="83" customWidth="1"/>
    <col min="13829" max="13830" width="13.5703125" style="83" customWidth="1"/>
    <col min="13831" max="13831" width="9.42578125" style="83" bestFit="1" customWidth="1"/>
    <col min="13832" max="13833" width="9.140625" style="83"/>
    <col min="13834" max="13834" width="20.28515625" style="83" customWidth="1"/>
    <col min="13835" max="13835" width="24.85546875" style="83" customWidth="1"/>
    <col min="13836" max="13836" width="25" style="83" customWidth="1"/>
    <col min="13837" max="13837" width="26" style="83" customWidth="1"/>
    <col min="13838" max="13838" width="16.5703125" style="83" customWidth="1"/>
    <col min="13839" max="13839" width="40.28515625" style="83" customWidth="1"/>
    <col min="13840" max="13840" width="24.140625" style="83" customWidth="1"/>
    <col min="13841" max="13841" width="36.28515625" style="83" customWidth="1"/>
    <col min="13842" max="13842" width="50.7109375" style="83" customWidth="1"/>
    <col min="13843" max="14078" width="9.140625" style="83"/>
    <col min="14079" max="14079" width="8.28515625" style="83" customWidth="1"/>
    <col min="14080" max="14080" width="9.140625" style="83"/>
    <col min="14081" max="14081" width="27" style="83" customWidth="1"/>
    <col min="14082" max="14082" width="9.140625" style="83"/>
    <col min="14083" max="14083" width="13" style="83" customWidth="1"/>
    <col min="14084" max="14084" width="20" style="83" customWidth="1"/>
    <col min="14085" max="14086" width="13.5703125" style="83" customWidth="1"/>
    <col min="14087" max="14087" width="9.42578125" style="83" bestFit="1" customWidth="1"/>
    <col min="14088" max="14089" width="9.140625" style="83"/>
    <col min="14090" max="14090" width="20.28515625" style="83" customWidth="1"/>
    <col min="14091" max="14091" width="24.85546875" style="83" customWidth="1"/>
    <col min="14092" max="14092" width="25" style="83" customWidth="1"/>
    <col min="14093" max="14093" width="26" style="83" customWidth="1"/>
    <col min="14094" max="14094" width="16.5703125" style="83" customWidth="1"/>
    <col min="14095" max="14095" width="40.28515625" style="83" customWidth="1"/>
    <col min="14096" max="14096" width="24.140625" style="83" customWidth="1"/>
    <col min="14097" max="14097" width="36.28515625" style="83" customWidth="1"/>
    <col min="14098" max="14098" width="50.7109375" style="83" customWidth="1"/>
    <col min="14099" max="14334" width="9.140625" style="83"/>
    <col min="14335" max="14335" width="8.28515625" style="83" customWidth="1"/>
    <col min="14336" max="14336" width="9.140625" style="83"/>
    <col min="14337" max="14337" width="27" style="83" customWidth="1"/>
    <col min="14338" max="14338" width="9.140625" style="83"/>
    <col min="14339" max="14339" width="13" style="83" customWidth="1"/>
    <col min="14340" max="14340" width="20" style="83" customWidth="1"/>
    <col min="14341" max="14342" width="13.5703125" style="83" customWidth="1"/>
    <col min="14343" max="14343" width="9.42578125" style="83" bestFit="1" customWidth="1"/>
    <col min="14344" max="14345" width="9.140625" style="83"/>
    <col min="14346" max="14346" width="20.28515625" style="83" customWidth="1"/>
    <col min="14347" max="14347" width="24.85546875" style="83" customWidth="1"/>
    <col min="14348" max="14348" width="25" style="83" customWidth="1"/>
    <col min="14349" max="14349" width="26" style="83" customWidth="1"/>
    <col min="14350" max="14350" width="16.5703125" style="83" customWidth="1"/>
    <col min="14351" max="14351" width="40.28515625" style="83" customWidth="1"/>
    <col min="14352" max="14352" width="24.140625" style="83" customWidth="1"/>
    <col min="14353" max="14353" width="36.28515625" style="83" customWidth="1"/>
    <col min="14354" max="14354" width="50.7109375" style="83" customWidth="1"/>
    <col min="14355" max="14590" width="9.140625" style="83"/>
    <col min="14591" max="14591" width="8.28515625" style="83" customWidth="1"/>
    <col min="14592" max="14592" width="9.140625" style="83"/>
    <col min="14593" max="14593" width="27" style="83" customWidth="1"/>
    <col min="14594" max="14594" width="9.140625" style="83"/>
    <col min="14595" max="14595" width="13" style="83" customWidth="1"/>
    <col min="14596" max="14596" width="20" style="83" customWidth="1"/>
    <col min="14597" max="14598" width="13.5703125" style="83" customWidth="1"/>
    <col min="14599" max="14599" width="9.42578125" style="83" bestFit="1" customWidth="1"/>
    <col min="14600" max="14601" width="9.140625" style="83"/>
    <col min="14602" max="14602" width="20.28515625" style="83" customWidth="1"/>
    <col min="14603" max="14603" width="24.85546875" style="83" customWidth="1"/>
    <col min="14604" max="14604" width="25" style="83" customWidth="1"/>
    <col min="14605" max="14605" width="26" style="83" customWidth="1"/>
    <col min="14606" max="14606" width="16.5703125" style="83" customWidth="1"/>
    <col min="14607" max="14607" width="40.28515625" style="83" customWidth="1"/>
    <col min="14608" max="14608" width="24.140625" style="83" customWidth="1"/>
    <col min="14609" max="14609" width="36.28515625" style="83" customWidth="1"/>
    <col min="14610" max="14610" width="50.7109375" style="83" customWidth="1"/>
    <col min="14611" max="14846" width="9.140625" style="83"/>
    <col min="14847" max="14847" width="8.28515625" style="83" customWidth="1"/>
    <col min="14848" max="14848" width="9.140625" style="83"/>
    <col min="14849" max="14849" width="27" style="83" customWidth="1"/>
    <col min="14850" max="14850" width="9.140625" style="83"/>
    <col min="14851" max="14851" width="13" style="83" customWidth="1"/>
    <col min="14852" max="14852" width="20" style="83" customWidth="1"/>
    <col min="14853" max="14854" width="13.5703125" style="83" customWidth="1"/>
    <col min="14855" max="14855" width="9.42578125" style="83" bestFit="1" customWidth="1"/>
    <col min="14856" max="14857" width="9.140625" style="83"/>
    <col min="14858" max="14858" width="20.28515625" style="83" customWidth="1"/>
    <col min="14859" max="14859" width="24.85546875" style="83" customWidth="1"/>
    <col min="14860" max="14860" width="25" style="83" customWidth="1"/>
    <col min="14861" max="14861" width="26" style="83" customWidth="1"/>
    <col min="14862" max="14862" width="16.5703125" style="83" customWidth="1"/>
    <col min="14863" max="14863" width="40.28515625" style="83" customWidth="1"/>
    <col min="14864" max="14864" width="24.140625" style="83" customWidth="1"/>
    <col min="14865" max="14865" width="36.28515625" style="83" customWidth="1"/>
    <col min="14866" max="14866" width="50.7109375" style="83" customWidth="1"/>
    <col min="14867" max="15102" width="9.140625" style="83"/>
    <col min="15103" max="15103" width="8.28515625" style="83" customWidth="1"/>
    <col min="15104" max="15104" width="9.140625" style="83"/>
    <col min="15105" max="15105" width="27" style="83" customWidth="1"/>
    <col min="15106" max="15106" width="9.140625" style="83"/>
    <col min="15107" max="15107" width="13" style="83" customWidth="1"/>
    <col min="15108" max="15108" width="20" style="83" customWidth="1"/>
    <col min="15109" max="15110" width="13.5703125" style="83" customWidth="1"/>
    <col min="15111" max="15111" width="9.42578125" style="83" bestFit="1" customWidth="1"/>
    <col min="15112" max="15113" width="9.140625" style="83"/>
    <col min="15114" max="15114" width="20.28515625" style="83" customWidth="1"/>
    <col min="15115" max="15115" width="24.85546875" style="83" customWidth="1"/>
    <col min="15116" max="15116" width="25" style="83" customWidth="1"/>
    <col min="15117" max="15117" width="26" style="83" customWidth="1"/>
    <col min="15118" max="15118" width="16.5703125" style="83" customWidth="1"/>
    <col min="15119" max="15119" width="40.28515625" style="83" customWidth="1"/>
    <col min="15120" max="15120" width="24.140625" style="83" customWidth="1"/>
    <col min="15121" max="15121" width="36.28515625" style="83" customWidth="1"/>
    <col min="15122" max="15122" width="50.7109375" style="83" customWidth="1"/>
    <col min="15123" max="15358" width="9.140625" style="83"/>
    <col min="15359" max="15359" width="8.28515625" style="83" customWidth="1"/>
    <col min="15360" max="15360" width="9.140625" style="83"/>
    <col min="15361" max="15361" width="27" style="83" customWidth="1"/>
    <col min="15362" max="15362" width="9.140625" style="83"/>
    <col min="15363" max="15363" width="13" style="83" customWidth="1"/>
    <col min="15364" max="15364" width="20" style="83" customWidth="1"/>
    <col min="15365" max="15366" width="13.5703125" style="83" customWidth="1"/>
    <col min="15367" max="15367" width="9.42578125" style="83" bestFit="1" customWidth="1"/>
    <col min="15368" max="15369" width="9.140625" style="83"/>
    <col min="15370" max="15370" width="20.28515625" style="83" customWidth="1"/>
    <col min="15371" max="15371" width="24.85546875" style="83" customWidth="1"/>
    <col min="15372" max="15372" width="25" style="83" customWidth="1"/>
    <col min="15373" max="15373" width="26" style="83" customWidth="1"/>
    <col min="15374" max="15374" width="16.5703125" style="83" customWidth="1"/>
    <col min="15375" max="15375" width="40.28515625" style="83" customWidth="1"/>
    <col min="15376" max="15376" width="24.140625" style="83" customWidth="1"/>
    <col min="15377" max="15377" width="36.28515625" style="83" customWidth="1"/>
    <col min="15378" max="15378" width="50.7109375" style="83" customWidth="1"/>
    <col min="15379" max="15614" width="9.140625" style="83"/>
    <col min="15615" max="15615" width="8.28515625" style="83" customWidth="1"/>
    <col min="15616" max="15616" width="9.140625" style="83"/>
    <col min="15617" max="15617" width="27" style="83" customWidth="1"/>
    <col min="15618" max="15618" width="9.140625" style="83"/>
    <col min="15619" max="15619" width="13" style="83" customWidth="1"/>
    <col min="15620" max="15620" width="20" style="83" customWidth="1"/>
    <col min="15621" max="15622" width="13.5703125" style="83" customWidth="1"/>
    <col min="15623" max="15623" width="9.42578125" style="83" bestFit="1" customWidth="1"/>
    <col min="15624" max="15625" width="9.140625" style="83"/>
    <col min="15626" max="15626" width="20.28515625" style="83" customWidth="1"/>
    <col min="15627" max="15627" width="24.85546875" style="83" customWidth="1"/>
    <col min="15628" max="15628" width="25" style="83" customWidth="1"/>
    <col min="15629" max="15629" width="26" style="83" customWidth="1"/>
    <col min="15630" max="15630" width="16.5703125" style="83" customWidth="1"/>
    <col min="15631" max="15631" width="40.28515625" style="83" customWidth="1"/>
    <col min="15632" max="15632" width="24.140625" style="83" customWidth="1"/>
    <col min="15633" max="15633" width="36.28515625" style="83" customWidth="1"/>
    <col min="15634" max="15634" width="50.7109375" style="83" customWidth="1"/>
    <col min="15635" max="15870" width="9.140625" style="83"/>
    <col min="15871" max="15871" width="8.28515625" style="83" customWidth="1"/>
    <col min="15872" max="15872" width="9.140625" style="83"/>
    <col min="15873" max="15873" width="27" style="83" customWidth="1"/>
    <col min="15874" max="15874" width="9.140625" style="83"/>
    <col min="15875" max="15875" width="13" style="83" customWidth="1"/>
    <col min="15876" max="15876" width="20" style="83" customWidth="1"/>
    <col min="15877" max="15878" width="13.5703125" style="83" customWidth="1"/>
    <col min="15879" max="15879" width="9.42578125" style="83" bestFit="1" customWidth="1"/>
    <col min="15880" max="15881" width="9.140625" style="83"/>
    <col min="15882" max="15882" width="20.28515625" style="83" customWidth="1"/>
    <col min="15883" max="15883" width="24.85546875" style="83" customWidth="1"/>
    <col min="15884" max="15884" width="25" style="83" customWidth="1"/>
    <col min="15885" max="15885" width="26" style="83" customWidth="1"/>
    <col min="15886" max="15886" width="16.5703125" style="83" customWidth="1"/>
    <col min="15887" max="15887" width="40.28515625" style="83" customWidth="1"/>
    <col min="15888" max="15888" width="24.140625" style="83" customWidth="1"/>
    <col min="15889" max="15889" width="36.28515625" style="83" customWidth="1"/>
    <col min="15890" max="15890" width="50.7109375" style="83" customWidth="1"/>
    <col min="15891" max="16126" width="9.140625" style="83"/>
    <col min="16127" max="16127" width="8.28515625" style="83" customWidth="1"/>
    <col min="16128" max="16128" width="9.140625" style="83"/>
    <col min="16129" max="16129" width="27" style="83" customWidth="1"/>
    <col min="16130" max="16130" width="9.140625" style="83"/>
    <col min="16131" max="16131" width="13" style="83" customWidth="1"/>
    <col min="16132" max="16132" width="20" style="83" customWidth="1"/>
    <col min="16133" max="16134" width="13.5703125" style="83" customWidth="1"/>
    <col min="16135" max="16135" width="9.42578125" style="83" bestFit="1" customWidth="1"/>
    <col min="16136" max="16137" width="9.140625" style="83"/>
    <col min="16138" max="16138" width="20.28515625" style="83" customWidth="1"/>
    <col min="16139" max="16139" width="24.85546875" style="83" customWidth="1"/>
    <col min="16140" max="16140" width="25" style="83" customWidth="1"/>
    <col min="16141" max="16141" width="26" style="83" customWidth="1"/>
    <col min="16142" max="16142" width="16.5703125" style="83" customWidth="1"/>
    <col min="16143" max="16143" width="40.28515625" style="83" customWidth="1"/>
    <col min="16144" max="16144" width="24.140625" style="83" customWidth="1"/>
    <col min="16145" max="16145" width="36.28515625" style="83" customWidth="1"/>
    <col min="16146" max="16146" width="50.7109375" style="83" customWidth="1"/>
    <col min="16147" max="16384" width="9.140625" style="83"/>
  </cols>
  <sheetData>
    <row r="1" spans="1:20" ht="15.75" customHeight="1">
      <c r="A1" s="250" t="s">
        <v>1256</v>
      </c>
      <c r="B1" s="250"/>
      <c r="C1" s="250"/>
      <c r="D1" s="250"/>
      <c r="E1" s="250"/>
      <c r="F1" s="250"/>
      <c r="G1" s="250"/>
      <c r="H1" s="250"/>
      <c r="I1" s="250"/>
      <c r="J1" s="250"/>
      <c r="K1" s="254"/>
      <c r="L1" s="254"/>
      <c r="M1" s="254"/>
      <c r="N1" s="254"/>
      <c r="O1" s="254"/>
      <c r="P1" s="254"/>
      <c r="Q1" s="254"/>
      <c r="R1" s="254"/>
      <c r="S1" s="254"/>
      <c r="T1" s="254"/>
    </row>
    <row r="3" spans="1:20" ht="36.75" customHeight="1">
      <c r="A3" s="244" t="s">
        <v>0</v>
      </c>
      <c r="B3" s="244" t="s">
        <v>1</v>
      </c>
      <c r="C3" s="244" t="s">
        <v>2</v>
      </c>
      <c r="D3" s="244" t="s">
        <v>3</v>
      </c>
      <c r="E3" s="244" t="s">
        <v>4</v>
      </c>
      <c r="F3" s="244" t="s">
        <v>5</v>
      </c>
      <c r="G3" s="244" t="s">
        <v>6</v>
      </c>
      <c r="H3" s="244" t="s">
        <v>7</v>
      </c>
      <c r="I3" s="244" t="s">
        <v>8</v>
      </c>
      <c r="J3" s="237" t="s">
        <v>9</v>
      </c>
      <c r="K3" s="238"/>
      <c r="L3" s="244" t="s">
        <v>10</v>
      </c>
      <c r="M3" s="246" t="s">
        <v>11</v>
      </c>
      <c r="N3" s="247"/>
      <c r="O3" s="237" t="s">
        <v>12</v>
      </c>
      <c r="P3" s="238"/>
      <c r="Q3" s="239" t="s">
        <v>13</v>
      </c>
      <c r="R3" s="239"/>
      <c r="S3" s="240" t="s">
        <v>14</v>
      </c>
    </row>
    <row r="4" spans="1:20" ht="26.25" customHeight="1">
      <c r="A4" s="245"/>
      <c r="B4" s="245"/>
      <c r="C4" s="245"/>
      <c r="D4" s="245"/>
      <c r="E4" s="245"/>
      <c r="F4" s="245"/>
      <c r="G4" s="245"/>
      <c r="H4" s="245"/>
      <c r="I4" s="245"/>
      <c r="J4" s="89" t="s">
        <v>15</v>
      </c>
      <c r="K4" s="86" t="s">
        <v>16</v>
      </c>
      <c r="L4" s="245"/>
      <c r="M4" s="89">
        <v>2020</v>
      </c>
      <c r="N4" s="89">
        <v>2021</v>
      </c>
      <c r="O4" s="89">
        <v>2020</v>
      </c>
      <c r="P4" s="89">
        <v>2021</v>
      </c>
      <c r="Q4" s="89">
        <v>2020</v>
      </c>
      <c r="R4" s="89">
        <v>2021</v>
      </c>
      <c r="S4" s="241"/>
    </row>
    <row r="5" spans="1:20" ht="14.25" customHeight="1">
      <c r="A5" s="87" t="s">
        <v>17</v>
      </c>
      <c r="B5" s="87" t="s">
        <v>18</v>
      </c>
      <c r="C5" s="87" t="s">
        <v>19</v>
      </c>
      <c r="D5" s="87" t="s">
        <v>20</v>
      </c>
      <c r="E5" s="87" t="s">
        <v>21</v>
      </c>
      <c r="F5" s="87" t="s">
        <v>22</v>
      </c>
      <c r="G5" s="90" t="s">
        <v>23</v>
      </c>
      <c r="H5" s="87" t="s">
        <v>24</v>
      </c>
      <c r="I5" s="87" t="s">
        <v>25</v>
      </c>
      <c r="J5" s="87" t="s">
        <v>26</v>
      </c>
      <c r="K5" s="85" t="s">
        <v>27</v>
      </c>
      <c r="L5" s="87" t="s">
        <v>28</v>
      </c>
      <c r="M5" s="87" t="s">
        <v>29</v>
      </c>
      <c r="N5" s="87" t="s">
        <v>30</v>
      </c>
      <c r="O5" s="87" t="s">
        <v>31</v>
      </c>
      <c r="P5" s="87" t="s">
        <v>32</v>
      </c>
      <c r="Q5" s="87" t="s">
        <v>33</v>
      </c>
      <c r="R5" s="87" t="s">
        <v>34</v>
      </c>
      <c r="S5" s="88" t="s">
        <v>35</v>
      </c>
    </row>
    <row r="6" spans="1:20" s="69" customFormat="1" ht="252">
      <c r="A6" s="152">
        <v>1</v>
      </c>
      <c r="B6" s="116" t="s">
        <v>246</v>
      </c>
      <c r="C6" s="116" t="s">
        <v>1150</v>
      </c>
      <c r="D6" s="116" t="s">
        <v>509</v>
      </c>
      <c r="E6" s="116" t="s">
        <v>1151</v>
      </c>
      <c r="F6" s="116" t="s">
        <v>62</v>
      </c>
      <c r="G6" s="119" t="s">
        <v>510</v>
      </c>
      <c r="H6" s="116" t="s">
        <v>511</v>
      </c>
      <c r="I6" s="116" t="s">
        <v>512</v>
      </c>
      <c r="J6" s="116" t="s">
        <v>513</v>
      </c>
      <c r="K6" s="117" t="s">
        <v>499</v>
      </c>
      <c r="L6" s="116" t="s">
        <v>514</v>
      </c>
      <c r="M6" s="152" t="s">
        <v>410</v>
      </c>
      <c r="N6" s="152" t="s">
        <v>127</v>
      </c>
      <c r="O6" s="154">
        <v>19200</v>
      </c>
      <c r="P6" s="154">
        <v>20000</v>
      </c>
      <c r="Q6" s="154">
        <v>19200</v>
      </c>
      <c r="R6" s="154">
        <v>20000</v>
      </c>
      <c r="S6" s="116" t="s">
        <v>55</v>
      </c>
    </row>
    <row r="7" spans="1:20" s="69" customFormat="1" ht="253.5" customHeight="1">
      <c r="A7" s="116">
        <v>2</v>
      </c>
      <c r="B7" s="116" t="s">
        <v>246</v>
      </c>
      <c r="C7" s="116" t="s">
        <v>1152</v>
      </c>
      <c r="D7" s="116" t="s">
        <v>124</v>
      </c>
      <c r="E7" s="116" t="s">
        <v>1151</v>
      </c>
      <c r="F7" s="116" t="s">
        <v>62</v>
      </c>
      <c r="G7" s="119" t="s">
        <v>515</v>
      </c>
      <c r="H7" s="116" t="s">
        <v>516</v>
      </c>
      <c r="I7" s="44" t="s">
        <v>517</v>
      </c>
      <c r="J7" s="116" t="s">
        <v>886</v>
      </c>
      <c r="K7" s="117" t="s">
        <v>945</v>
      </c>
      <c r="L7" s="116" t="s">
        <v>518</v>
      </c>
      <c r="M7" s="116"/>
      <c r="N7" s="116" t="s">
        <v>127</v>
      </c>
      <c r="O7" s="118">
        <v>0</v>
      </c>
      <c r="P7" s="118">
        <v>3000</v>
      </c>
      <c r="Q7" s="118">
        <v>0</v>
      </c>
      <c r="R7" s="118">
        <v>3000</v>
      </c>
      <c r="S7" s="116" t="s">
        <v>55</v>
      </c>
    </row>
    <row r="8" spans="1:20" s="69" customFormat="1" ht="264">
      <c r="A8" s="116">
        <v>3</v>
      </c>
      <c r="B8" s="116" t="s">
        <v>246</v>
      </c>
      <c r="C8" s="116" t="s">
        <v>1153</v>
      </c>
      <c r="D8" s="116" t="s">
        <v>124</v>
      </c>
      <c r="E8" s="116" t="s">
        <v>1154</v>
      </c>
      <c r="F8" s="116" t="s">
        <v>62</v>
      </c>
      <c r="G8" s="119" t="s">
        <v>519</v>
      </c>
      <c r="H8" s="116" t="s">
        <v>520</v>
      </c>
      <c r="I8" s="116" t="s">
        <v>517</v>
      </c>
      <c r="J8" s="116" t="s">
        <v>887</v>
      </c>
      <c r="K8" s="117" t="s">
        <v>521</v>
      </c>
      <c r="L8" s="116" t="s">
        <v>522</v>
      </c>
      <c r="M8" s="116"/>
      <c r="N8" s="116" t="s">
        <v>127</v>
      </c>
      <c r="O8" s="118">
        <v>0</v>
      </c>
      <c r="P8" s="118">
        <v>3000</v>
      </c>
      <c r="Q8" s="118">
        <v>0</v>
      </c>
      <c r="R8" s="118">
        <v>3000</v>
      </c>
      <c r="S8" s="116" t="s">
        <v>55</v>
      </c>
    </row>
    <row r="9" spans="1:20" ht="252">
      <c r="A9" s="116">
        <v>4</v>
      </c>
      <c r="B9" s="116" t="s">
        <v>246</v>
      </c>
      <c r="C9" s="116" t="s">
        <v>1155</v>
      </c>
      <c r="D9" s="116" t="s">
        <v>124</v>
      </c>
      <c r="E9" s="116" t="s">
        <v>1156</v>
      </c>
      <c r="F9" s="116" t="s">
        <v>62</v>
      </c>
      <c r="G9" s="119" t="s">
        <v>772</v>
      </c>
      <c r="H9" s="116" t="s">
        <v>523</v>
      </c>
      <c r="I9" s="116" t="s">
        <v>524</v>
      </c>
      <c r="J9" s="116" t="s">
        <v>525</v>
      </c>
      <c r="K9" s="117" t="s">
        <v>946</v>
      </c>
      <c r="L9" s="116" t="s">
        <v>284</v>
      </c>
      <c r="M9" s="116" t="s">
        <v>315</v>
      </c>
      <c r="N9" s="116" t="s">
        <v>127</v>
      </c>
      <c r="O9" s="118">
        <v>7354.95</v>
      </c>
      <c r="P9" s="118">
        <v>20000</v>
      </c>
      <c r="Q9" s="118">
        <v>7354.95</v>
      </c>
      <c r="R9" s="118">
        <v>20000</v>
      </c>
      <c r="S9" s="116" t="s">
        <v>55</v>
      </c>
    </row>
    <row r="10" spans="1:20" ht="252">
      <c r="A10" s="116">
        <v>5</v>
      </c>
      <c r="B10" s="116" t="s">
        <v>246</v>
      </c>
      <c r="C10" s="116" t="s">
        <v>1155</v>
      </c>
      <c r="D10" s="116" t="s">
        <v>124</v>
      </c>
      <c r="E10" s="116" t="s">
        <v>1157</v>
      </c>
      <c r="F10" s="116" t="s">
        <v>62</v>
      </c>
      <c r="G10" s="119" t="s">
        <v>526</v>
      </c>
      <c r="H10" s="116" t="s">
        <v>527</v>
      </c>
      <c r="I10" s="116" t="s">
        <v>528</v>
      </c>
      <c r="J10" s="116" t="s">
        <v>529</v>
      </c>
      <c r="K10" s="117" t="s">
        <v>773</v>
      </c>
      <c r="L10" s="116" t="s">
        <v>530</v>
      </c>
      <c r="M10" s="116" t="s">
        <v>531</v>
      </c>
      <c r="N10" s="116"/>
      <c r="O10" s="118">
        <v>129.04</v>
      </c>
      <c r="P10" s="118">
        <v>0</v>
      </c>
      <c r="Q10" s="118">
        <v>129.04</v>
      </c>
      <c r="R10" s="118">
        <v>0</v>
      </c>
      <c r="S10" s="116" t="s">
        <v>55</v>
      </c>
    </row>
    <row r="11" spans="1:20" ht="216">
      <c r="A11" s="116">
        <v>6</v>
      </c>
      <c r="B11" s="116" t="s">
        <v>246</v>
      </c>
      <c r="C11" s="116" t="s">
        <v>1158</v>
      </c>
      <c r="D11" s="116" t="s">
        <v>124</v>
      </c>
      <c r="E11" s="116" t="s">
        <v>1159</v>
      </c>
      <c r="F11" s="116" t="s">
        <v>532</v>
      </c>
      <c r="G11" s="119" t="s">
        <v>533</v>
      </c>
      <c r="H11" s="116" t="s">
        <v>534</v>
      </c>
      <c r="I11" s="116" t="s">
        <v>517</v>
      </c>
      <c r="J11" s="116" t="s">
        <v>535</v>
      </c>
      <c r="K11" s="117" t="s">
        <v>536</v>
      </c>
      <c r="L11" s="116" t="s">
        <v>537</v>
      </c>
      <c r="M11" s="116"/>
      <c r="N11" s="116" t="s">
        <v>531</v>
      </c>
      <c r="O11" s="118">
        <v>0</v>
      </c>
      <c r="P11" s="118">
        <v>3000</v>
      </c>
      <c r="Q11" s="118">
        <v>0</v>
      </c>
      <c r="R11" s="118">
        <v>3000</v>
      </c>
      <c r="S11" s="116" t="s">
        <v>55</v>
      </c>
    </row>
    <row r="12" spans="1:20" ht="252">
      <c r="A12" s="116">
        <v>7</v>
      </c>
      <c r="B12" s="116" t="s">
        <v>246</v>
      </c>
      <c r="C12" s="116" t="s">
        <v>1160</v>
      </c>
      <c r="D12" s="116" t="s">
        <v>124</v>
      </c>
      <c r="E12" s="116" t="s">
        <v>1161</v>
      </c>
      <c r="F12" s="116" t="s">
        <v>62</v>
      </c>
      <c r="G12" s="119" t="s">
        <v>538</v>
      </c>
      <c r="H12" s="116" t="s">
        <v>539</v>
      </c>
      <c r="I12" s="116" t="s">
        <v>163</v>
      </c>
      <c r="J12" s="116" t="s">
        <v>540</v>
      </c>
      <c r="K12" s="117" t="s">
        <v>541</v>
      </c>
      <c r="L12" s="116" t="s">
        <v>530</v>
      </c>
      <c r="M12" s="116" t="s">
        <v>542</v>
      </c>
      <c r="N12" s="116"/>
      <c r="O12" s="118">
        <v>25124.9</v>
      </c>
      <c r="P12" s="118">
        <v>0</v>
      </c>
      <c r="Q12" s="118">
        <v>25124.9</v>
      </c>
      <c r="R12" s="118">
        <v>0</v>
      </c>
      <c r="S12" s="116" t="s">
        <v>55</v>
      </c>
    </row>
    <row r="13" spans="1:20" ht="252">
      <c r="A13" s="116">
        <v>8</v>
      </c>
      <c r="B13" s="116" t="s">
        <v>246</v>
      </c>
      <c r="C13" s="116" t="s">
        <v>1162</v>
      </c>
      <c r="D13" s="116" t="s">
        <v>295</v>
      </c>
      <c r="E13" s="116" t="s">
        <v>1159</v>
      </c>
      <c r="F13" s="116" t="s">
        <v>544</v>
      </c>
      <c r="G13" s="119" t="s">
        <v>545</v>
      </c>
      <c r="H13" s="116" t="s">
        <v>511</v>
      </c>
      <c r="I13" s="116" t="s">
        <v>546</v>
      </c>
      <c r="J13" s="116" t="s">
        <v>547</v>
      </c>
      <c r="K13" s="117" t="s">
        <v>548</v>
      </c>
      <c r="L13" s="116" t="s">
        <v>549</v>
      </c>
      <c r="M13" s="116"/>
      <c r="N13" s="116" t="s">
        <v>550</v>
      </c>
      <c r="O13" s="118">
        <v>0</v>
      </c>
      <c r="P13" s="118">
        <v>1000</v>
      </c>
      <c r="Q13" s="118">
        <v>0</v>
      </c>
      <c r="R13" s="118">
        <v>1000</v>
      </c>
      <c r="S13" s="116" t="s">
        <v>55</v>
      </c>
    </row>
    <row r="14" spans="1:20" ht="264">
      <c r="A14" s="116">
        <v>9</v>
      </c>
      <c r="B14" s="116" t="s">
        <v>246</v>
      </c>
      <c r="C14" s="116" t="s">
        <v>1163</v>
      </c>
      <c r="D14" s="116" t="s">
        <v>551</v>
      </c>
      <c r="E14" s="116" t="s">
        <v>1164</v>
      </c>
      <c r="F14" s="116" t="s">
        <v>62</v>
      </c>
      <c r="G14" s="119" t="s">
        <v>552</v>
      </c>
      <c r="H14" s="116" t="s">
        <v>553</v>
      </c>
      <c r="I14" s="116" t="s">
        <v>272</v>
      </c>
      <c r="J14" s="116" t="s">
        <v>554</v>
      </c>
      <c r="K14" s="117" t="s">
        <v>774</v>
      </c>
      <c r="L14" s="116" t="s">
        <v>555</v>
      </c>
      <c r="M14" s="116" t="s">
        <v>531</v>
      </c>
      <c r="N14" s="116" t="s">
        <v>531</v>
      </c>
      <c r="O14" s="118">
        <v>10000</v>
      </c>
      <c r="P14" s="118">
        <v>10000</v>
      </c>
      <c r="Q14" s="118">
        <v>0</v>
      </c>
      <c r="R14" s="118">
        <v>0</v>
      </c>
      <c r="S14" s="116" t="s">
        <v>55</v>
      </c>
    </row>
    <row r="15" spans="1:20" ht="252">
      <c r="A15" s="116">
        <v>10</v>
      </c>
      <c r="B15" s="116" t="s">
        <v>246</v>
      </c>
      <c r="C15" s="116" t="s">
        <v>1165</v>
      </c>
      <c r="D15" s="116" t="s">
        <v>124</v>
      </c>
      <c r="E15" s="116" t="s">
        <v>1166</v>
      </c>
      <c r="F15" s="116" t="s">
        <v>62</v>
      </c>
      <c r="G15" s="119" t="s">
        <v>217</v>
      </c>
      <c r="H15" s="116" t="s">
        <v>556</v>
      </c>
      <c r="I15" s="116" t="s">
        <v>116</v>
      </c>
      <c r="J15" s="116" t="s">
        <v>116</v>
      </c>
      <c r="K15" s="117" t="s">
        <v>309</v>
      </c>
      <c r="L15" s="116" t="s">
        <v>214</v>
      </c>
      <c r="M15" s="116" t="s">
        <v>531</v>
      </c>
      <c r="N15" s="116" t="s">
        <v>531</v>
      </c>
      <c r="O15" s="118">
        <v>10000</v>
      </c>
      <c r="P15" s="118">
        <v>10000</v>
      </c>
      <c r="Q15" s="118">
        <v>0</v>
      </c>
      <c r="R15" s="118">
        <v>0</v>
      </c>
      <c r="S15" s="116" t="s">
        <v>55</v>
      </c>
    </row>
    <row r="16" spans="1:20" ht="216">
      <c r="A16" s="116">
        <v>11</v>
      </c>
      <c r="B16" s="116" t="s">
        <v>246</v>
      </c>
      <c r="C16" s="116" t="s">
        <v>1167</v>
      </c>
      <c r="D16" s="116" t="s">
        <v>124</v>
      </c>
      <c r="E16" s="116" t="s">
        <v>1154</v>
      </c>
      <c r="F16" s="116" t="s">
        <v>62</v>
      </c>
      <c r="G16" s="119" t="s">
        <v>777</v>
      </c>
      <c r="H16" s="116" t="s">
        <v>779</v>
      </c>
      <c r="I16" s="116" t="s">
        <v>163</v>
      </c>
      <c r="J16" s="116" t="s">
        <v>780</v>
      </c>
      <c r="K16" s="117" t="s">
        <v>541</v>
      </c>
      <c r="L16" s="116" t="s">
        <v>778</v>
      </c>
      <c r="M16" s="116"/>
      <c r="N16" s="116" t="s">
        <v>73</v>
      </c>
      <c r="O16" s="118">
        <v>0</v>
      </c>
      <c r="P16" s="118">
        <v>35000</v>
      </c>
      <c r="Q16" s="118">
        <v>0</v>
      </c>
      <c r="R16" s="118">
        <v>35000</v>
      </c>
      <c r="S16" s="116" t="s">
        <v>55</v>
      </c>
    </row>
    <row r="17" spans="1:19" ht="180">
      <c r="A17" s="116">
        <v>12</v>
      </c>
      <c r="B17" s="116" t="s">
        <v>246</v>
      </c>
      <c r="C17" s="116" t="s">
        <v>1168</v>
      </c>
      <c r="D17" s="116" t="s">
        <v>124</v>
      </c>
      <c r="E17" s="116" t="s">
        <v>1169</v>
      </c>
      <c r="F17" s="116" t="s">
        <v>62</v>
      </c>
      <c r="G17" s="119" t="s">
        <v>853</v>
      </c>
      <c r="H17" s="116" t="s">
        <v>511</v>
      </c>
      <c r="I17" s="116" t="s">
        <v>781</v>
      </c>
      <c r="J17" s="116" t="s">
        <v>1030</v>
      </c>
      <c r="K17" s="117" t="s">
        <v>1031</v>
      </c>
      <c r="L17" s="116" t="s">
        <v>782</v>
      </c>
      <c r="M17" s="116"/>
      <c r="N17" s="116" t="s">
        <v>73</v>
      </c>
      <c r="O17" s="118">
        <v>0</v>
      </c>
      <c r="P17" s="118">
        <v>40000</v>
      </c>
      <c r="Q17" s="118">
        <v>0</v>
      </c>
      <c r="R17" s="118">
        <v>40000</v>
      </c>
      <c r="S17" s="116" t="s">
        <v>55</v>
      </c>
    </row>
    <row r="18" spans="1:19" ht="228">
      <c r="A18" s="116">
        <v>13</v>
      </c>
      <c r="B18" s="116" t="s">
        <v>60</v>
      </c>
      <c r="C18" s="116" t="s">
        <v>1170</v>
      </c>
      <c r="D18" s="116" t="s">
        <v>61</v>
      </c>
      <c r="E18" s="116" t="s">
        <v>1171</v>
      </c>
      <c r="F18" s="116" t="s">
        <v>62</v>
      </c>
      <c r="G18" s="119" t="s">
        <v>775</v>
      </c>
      <c r="H18" s="116" t="s">
        <v>776</v>
      </c>
      <c r="I18" s="116" t="s">
        <v>783</v>
      </c>
      <c r="J18" s="116" t="s">
        <v>1032</v>
      </c>
      <c r="K18" s="194">
        <v>5000</v>
      </c>
      <c r="L18" s="116" t="s">
        <v>289</v>
      </c>
      <c r="M18" s="195"/>
      <c r="N18" s="116" t="s">
        <v>73</v>
      </c>
      <c r="O18" s="118">
        <v>0</v>
      </c>
      <c r="P18" s="118">
        <v>25000</v>
      </c>
      <c r="Q18" s="118">
        <v>0</v>
      </c>
      <c r="R18" s="118">
        <v>25000</v>
      </c>
      <c r="S18" s="116" t="s">
        <v>55</v>
      </c>
    </row>
    <row r="19" spans="1:19">
      <c r="A19" s="20"/>
      <c r="B19" s="20"/>
      <c r="C19" s="20"/>
      <c r="D19" s="20"/>
      <c r="E19" s="20"/>
      <c r="F19" s="20"/>
      <c r="G19" s="74"/>
      <c r="H19" s="20"/>
      <c r="I19" s="20"/>
      <c r="J19" s="20"/>
      <c r="K19" s="20"/>
      <c r="L19" s="20"/>
      <c r="M19" s="20"/>
      <c r="N19" s="20"/>
      <c r="O19" s="20"/>
      <c r="P19" s="20"/>
      <c r="Q19" s="20"/>
      <c r="R19" s="20"/>
      <c r="S19" s="20"/>
    </row>
    <row r="20" spans="1:19">
      <c r="A20" s="20"/>
      <c r="B20" s="20"/>
      <c r="C20" s="20"/>
      <c r="D20" s="20"/>
      <c r="E20" s="20"/>
      <c r="F20" s="20"/>
      <c r="G20" s="74"/>
      <c r="H20" s="20"/>
      <c r="I20" s="20"/>
      <c r="J20" s="20"/>
      <c r="K20" s="20"/>
      <c r="L20" s="20"/>
      <c r="M20" s="20"/>
      <c r="N20" s="20"/>
      <c r="O20" s="20"/>
      <c r="P20" s="229"/>
      <c r="Q20" s="230" t="s">
        <v>1102</v>
      </c>
      <c r="R20" s="227" t="s">
        <v>1103</v>
      </c>
      <c r="S20" s="228"/>
    </row>
    <row r="21" spans="1:19">
      <c r="A21" s="20"/>
      <c r="B21" s="20"/>
      <c r="C21" s="20"/>
      <c r="D21" s="20"/>
      <c r="E21" s="20"/>
      <c r="F21" s="20"/>
      <c r="G21" s="74"/>
      <c r="H21" s="20"/>
      <c r="I21" s="20"/>
      <c r="J21" s="20"/>
      <c r="K21" s="20"/>
      <c r="L21" s="20"/>
      <c r="M21" s="20"/>
      <c r="N21" s="20"/>
      <c r="O21" s="20"/>
      <c r="P21" s="229"/>
      <c r="Q21" s="230"/>
      <c r="R21" s="128">
        <v>2020</v>
      </c>
      <c r="S21" s="128">
        <v>2021</v>
      </c>
    </row>
    <row r="22" spans="1:19">
      <c r="A22" s="20"/>
      <c r="B22" s="20"/>
      <c r="C22" s="20"/>
      <c r="D22" s="20"/>
      <c r="E22" s="20"/>
      <c r="F22" s="20"/>
      <c r="G22" s="74"/>
      <c r="H22" s="20"/>
      <c r="I22" s="20"/>
      <c r="J22" s="20"/>
      <c r="K22" s="20"/>
      <c r="L22" s="20"/>
      <c r="M22" s="20"/>
      <c r="N22" s="20"/>
      <c r="O22" s="20"/>
      <c r="P22" s="128" t="s">
        <v>58</v>
      </c>
      <c r="Q22" s="129">
        <v>13</v>
      </c>
      <c r="R22" s="130">
        <f>Q6+Q7+Q8+Q9+Q10+Q11+Q12+Q13+Q14+Q15</f>
        <v>51808.89</v>
      </c>
      <c r="S22" s="130">
        <f>R18+R17+R16+R13+R9+R7+R6+R11+R8</f>
        <v>150000</v>
      </c>
    </row>
    <row r="23" spans="1:19">
      <c r="A23" s="20"/>
      <c r="B23" s="20"/>
      <c r="C23" s="20"/>
      <c r="D23" s="20"/>
      <c r="E23" s="20"/>
      <c r="F23" s="20"/>
      <c r="G23" s="74"/>
      <c r="H23" s="20"/>
      <c r="I23" s="20"/>
      <c r="J23" s="20"/>
      <c r="K23" s="20"/>
      <c r="L23" s="20"/>
      <c r="M23" s="20"/>
      <c r="N23" s="20"/>
      <c r="O23" s="20"/>
      <c r="P23" s="20"/>
      <c r="Q23" s="20"/>
      <c r="R23" s="20"/>
      <c r="S23" s="20"/>
    </row>
    <row r="24" spans="1:19">
      <c r="A24" s="20"/>
      <c r="B24" s="20"/>
      <c r="C24" s="20"/>
      <c r="D24" s="20"/>
      <c r="E24" s="20"/>
      <c r="F24" s="20"/>
      <c r="G24" s="74"/>
      <c r="H24" s="20"/>
      <c r="I24" s="20"/>
      <c r="J24" s="20"/>
      <c r="K24" s="20"/>
      <c r="L24" s="20"/>
      <c r="M24" s="20"/>
      <c r="N24" s="20"/>
      <c r="O24" s="20"/>
      <c r="P24" s="20"/>
      <c r="Q24" s="20"/>
      <c r="R24" s="20"/>
      <c r="S24" s="20"/>
    </row>
    <row r="25" spans="1:19">
      <c r="A25" s="20"/>
      <c r="B25" s="20"/>
      <c r="C25" s="20"/>
      <c r="D25" s="20"/>
      <c r="E25" s="20"/>
      <c r="F25" s="20"/>
      <c r="G25" s="74"/>
      <c r="H25" s="20"/>
      <c r="I25" s="20"/>
      <c r="J25" s="20"/>
      <c r="K25" s="20"/>
      <c r="L25" s="20"/>
      <c r="M25" s="20"/>
      <c r="N25" s="20"/>
      <c r="O25" s="20"/>
      <c r="P25" s="20"/>
      <c r="Q25" s="20"/>
      <c r="R25" s="20"/>
      <c r="S25" s="20"/>
    </row>
    <row r="26" spans="1:19">
      <c r="A26" s="20"/>
      <c r="B26" s="20"/>
      <c r="C26" s="20"/>
      <c r="D26" s="20"/>
      <c r="E26" s="20"/>
      <c r="F26" s="20"/>
      <c r="G26" s="74"/>
      <c r="H26" s="20"/>
      <c r="I26" s="20"/>
      <c r="J26" s="20"/>
      <c r="K26" s="20"/>
      <c r="L26" s="20"/>
      <c r="M26" s="20"/>
      <c r="N26" s="20"/>
      <c r="O26" s="20"/>
      <c r="P26" s="20"/>
      <c r="Q26" s="20"/>
      <c r="R26" s="20"/>
      <c r="S26" s="20"/>
    </row>
    <row r="27" spans="1:19">
      <c r="A27" s="20"/>
      <c r="B27" s="20"/>
      <c r="C27" s="20"/>
      <c r="D27" s="20"/>
      <c r="E27" s="20"/>
      <c r="F27" s="20"/>
      <c r="G27" s="74"/>
      <c r="H27" s="20"/>
      <c r="I27" s="20"/>
      <c r="J27" s="20"/>
      <c r="K27" s="20"/>
      <c r="L27" s="20"/>
      <c r="M27" s="20"/>
      <c r="N27" s="20"/>
      <c r="O27" s="20"/>
      <c r="P27" s="20"/>
      <c r="Q27" s="20"/>
      <c r="R27" s="20"/>
      <c r="S27" s="20"/>
    </row>
    <row r="28" spans="1:19">
      <c r="A28" s="20"/>
      <c r="B28" s="20"/>
      <c r="C28" s="20"/>
      <c r="D28" s="20"/>
      <c r="E28" s="20"/>
      <c r="F28" s="20"/>
      <c r="G28" s="74"/>
      <c r="H28" s="20"/>
      <c r="I28" s="20"/>
      <c r="J28" s="20"/>
      <c r="K28" s="20"/>
      <c r="L28" s="20"/>
      <c r="M28" s="20"/>
      <c r="N28" s="20"/>
      <c r="O28" s="20"/>
      <c r="P28" s="20"/>
      <c r="Q28" s="20"/>
      <c r="R28" s="20"/>
      <c r="S28" s="20"/>
    </row>
    <row r="29" spans="1:19">
      <c r="A29" s="20"/>
      <c r="B29" s="20"/>
      <c r="C29" s="20"/>
      <c r="D29" s="20"/>
      <c r="E29" s="20"/>
      <c r="F29" s="20"/>
      <c r="G29" s="74"/>
      <c r="H29" s="20"/>
      <c r="I29" s="20"/>
      <c r="J29" s="20"/>
      <c r="K29" s="20"/>
      <c r="L29" s="20"/>
      <c r="M29" s="20"/>
      <c r="N29" s="20"/>
      <c r="O29" s="20"/>
      <c r="P29" s="20"/>
      <c r="Q29" s="20"/>
      <c r="R29" s="20"/>
      <c r="S29" s="20"/>
    </row>
    <row r="30" spans="1:19">
      <c r="A30" s="20"/>
      <c r="B30" s="20"/>
      <c r="C30" s="20"/>
      <c r="D30" s="20"/>
      <c r="E30" s="20"/>
      <c r="F30" s="20"/>
      <c r="G30" s="74"/>
      <c r="H30" s="20"/>
      <c r="I30" s="20"/>
      <c r="J30" s="20"/>
      <c r="K30" s="20"/>
      <c r="L30" s="20"/>
      <c r="M30" s="20"/>
      <c r="N30" s="20"/>
      <c r="O30" s="20"/>
      <c r="P30" s="20"/>
      <c r="Q30" s="20"/>
      <c r="R30" s="20"/>
      <c r="S30" s="20"/>
    </row>
    <row r="31" spans="1:19">
      <c r="A31" s="20"/>
      <c r="B31" s="20"/>
      <c r="C31" s="20"/>
      <c r="D31" s="20"/>
      <c r="E31" s="20"/>
      <c r="F31" s="20"/>
      <c r="G31" s="74"/>
      <c r="H31" s="20"/>
      <c r="I31" s="20"/>
      <c r="J31" s="20"/>
      <c r="K31" s="20"/>
      <c r="L31" s="20"/>
      <c r="M31" s="20"/>
      <c r="N31" s="20"/>
      <c r="O31" s="20"/>
      <c r="P31" s="20"/>
      <c r="Q31" s="20"/>
      <c r="R31" s="20"/>
      <c r="S31" s="20"/>
    </row>
    <row r="32" spans="1:19">
      <c r="A32" s="20"/>
      <c r="B32" s="20"/>
      <c r="C32" s="20"/>
      <c r="D32" s="20"/>
      <c r="E32" s="20"/>
      <c r="F32" s="20"/>
      <c r="G32" s="74"/>
      <c r="H32" s="20"/>
      <c r="I32" s="20"/>
      <c r="J32" s="20"/>
      <c r="K32" s="20"/>
      <c r="L32" s="20"/>
      <c r="M32" s="20"/>
      <c r="N32" s="20"/>
      <c r="O32" s="20"/>
      <c r="P32" s="20"/>
      <c r="Q32" s="20"/>
      <c r="R32" s="20"/>
      <c r="S32" s="20"/>
    </row>
    <row r="33" spans="1:19">
      <c r="A33" s="20"/>
      <c r="B33" s="20"/>
      <c r="C33" s="20"/>
      <c r="D33" s="20"/>
      <c r="E33" s="20"/>
      <c r="F33" s="20"/>
      <c r="G33" s="74"/>
      <c r="H33" s="20"/>
      <c r="I33" s="20"/>
      <c r="J33" s="20"/>
      <c r="K33" s="20"/>
      <c r="L33" s="20"/>
      <c r="M33" s="20"/>
      <c r="N33" s="20"/>
      <c r="O33" s="20"/>
      <c r="P33" s="20"/>
      <c r="Q33" s="20"/>
      <c r="R33" s="20"/>
      <c r="S33" s="20"/>
    </row>
    <row r="34" spans="1:19">
      <c r="A34" s="20"/>
      <c r="B34" s="20"/>
      <c r="C34" s="20"/>
      <c r="D34" s="20"/>
      <c r="E34" s="20"/>
      <c r="F34" s="20"/>
      <c r="G34" s="74"/>
      <c r="H34" s="20"/>
      <c r="I34" s="20"/>
      <c r="J34" s="20"/>
      <c r="K34" s="20"/>
      <c r="L34" s="20"/>
      <c r="M34" s="20"/>
      <c r="N34" s="20"/>
      <c r="O34" s="20"/>
      <c r="P34" s="20"/>
      <c r="Q34" s="20"/>
      <c r="R34" s="20"/>
      <c r="S34" s="20"/>
    </row>
    <row r="35" spans="1:19">
      <c r="A35" s="20"/>
      <c r="B35" s="20"/>
      <c r="C35" s="20"/>
      <c r="D35" s="20"/>
      <c r="E35" s="20"/>
      <c r="F35" s="20"/>
      <c r="G35" s="74"/>
      <c r="H35" s="20"/>
      <c r="I35" s="20"/>
      <c r="J35" s="20"/>
      <c r="K35" s="20"/>
      <c r="L35" s="20"/>
      <c r="M35" s="20"/>
      <c r="N35" s="20"/>
      <c r="O35" s="20"/>
      <c r="P35" s="20"/>
      <c r="Q35" s="20"/>
      <c r="R35" s="20"/>
      <c r="S35" s="20"/>
    </row>
    <row r="36" spans="1:19">
      <c r="A36" s="20"/>
      <c r="B36" s="20"/>
      <c r="C36" s="20"/>
      <c r="D36" s="20"/>
      <c r="E36" s="20"/>
      <c r="F36" s="20"/>
      <c r="G36" s="74"/>
      <c r="H36" s="20"/>
      <c r="I36" s="20"/>
      <c r="J36" s="20"/>
      <c r="K36" s="20"/>
      <c r="L36" s="20"/>
      <c r="M36" s="20"/>
      <c r="N36" s="20"/>
      <c r="O36" s="20"/>
      <c r="P36" s="20"/>
      <c r="Q36" s="20"/>
      <c r="R36" s="20"/>
      <c r="S36" s="20"/>
    </row>
    <row r="37" spans="1:19">
      <c r="A37" s="20"/>
      <c r="B37" s="20"/>
      <c r="C37" s="20"/>
      <c r="D37" s="20"/>
      <c r="E37" s="20"/>
      <c r="F37" s="20"/>
      <c r="G37" s="74"/>
      <c r="H37" s="20"/>
      <c r="I37" s="20"/>
      <c r="J37" s="20"/>
      <c r="K37" s="20"/>
      <c r="L37" s="20"/>
      <c r="M37" s="20"/>
      <c r="N37" s="20"/>
      <c r="O37" s="20"/>
      <c r="P37" s="20"/>
      <c r="Q37" s="20"/>
      <c r="R37" s="20"/>
      <c r="S37" s="20"/>
    </row>
    <row r="38" spans="1:19">
      <c r="A38" s="20"/>
      <c r="B38" s="20"/>
      <c r="C38" s="20"/>
      <c r="D38" s="20"/>
      <c r="E38" s="20"/>
      <c r="F38" s="20"/>
      <c r="G38" s="74"/>
      <c r="H38" s="20"/>
      <c r="I38" s="20"/>
      <c r="J38" s="20"/>
      <c r="K38" s="20"/>
      <c r="L38" s="20"/>
      <c r="M38" s="20"/>
      <c r="N38" s="20"/>
      <c r="O38" s="20"/>
      <c r="P38" s="20"/>
      <c r="Q38" s="20"/>
      <c r="R38" s="20"/>
      <c r="S38" s="20"/>
    </row>
    <row r="39" spans="1:19">
      <c r="A39" s="20"/>
      <c r="B39" s="20"/>
      <c r="C39" s="20"/>
      <c r="D39" s="20"/>
      <c r="E39" s="20"/>
      <c r="F39" s="20"/>
      <c r="G39" s="74"/>
      <c r="H39" s="20"/>
      <c r="I39" s="20"/>
      <c r="J39" s="20"/>
      <c r="K39" s="20"/>
      <c r="L39" s="20"/>
      <c r="M39" s="20"/>
      <c r="N39" s="20"/>
      <c r="O39" s="20"/>
      <c r="P39" s="20"/>
      <c r="Q39" s="20"/>
      <c r="R39" s="20"/>
      <c r="S39" s="20"/>
    </row>
    <row r="40" spans="1:19">
      <c r="A40" s="20"/>
      <c r="B40" s="20"/>
      <c r="C40" s="20"/>
      <c r="D40" s="20"/>
      <c r="E40" s="20"/>
      <c r="F40" s="20"/>
      <c r="G40" s="74"/>
      <c r="H40" s="20"/>
      <c r="I40" s="20"/>
      <c r="J40" s="20"/>
      <c r="K40" s="20"/>
      <c r="L40" s="20"/>
      <c r="M40" s="20"/>
      <c r="N40" s="20"/>
      <c r="O40" s="20"/>
      <c r="P40" s="20"/>
      <c r="Q40" s="20"/>
      <c r="R40" s="20"/>
      <c r="S40" s="20"/>
    </row>
    <row r="41" spans="1:19">
      <c r="A41" s="20"/>
      <c r="B41" s="20"/>
      <c r="C41" s="20"/>
      <c r="D41" s="20"/>
      <c r="E41" s="20"/>
      <c r="F41" s="20"/>
      <c r="G41" s="74"/>
      <c r="H41" s="20"/>
      <c r="I41" s="20"/>
      <c r="J41" s="20"/>
      <c r="K41" s="20"/>
      <c r="L41" s="20"/>
      <c r="M41" s="20"/>
      <c r="N41" s="20"/>
      <c r="O41" s="20"/>
      <c r="P41" s="20"/>
      <c r="Q41" s="20"/>
      <c r="R41" s="20"/>
      <c r="S41" s="20"/>
    </row>
    <row r="42" spans="1:19">
      <c r="A42" s="20"/>
      <c r="B42" s="20"/>
      <c r="C42" s="20"/>
      <c r="D42" s="20"/>
      <c r="E42" s="20"/>
      <c r="F42" s="20"/>
      <c r="G42" s="74"/>
      <c r="H42" s="20"/>
      <c r="I42" s="20"/>
      <c r="J42" s="20"/>
      <c r="K42" s="20"/>
      <c r="L42" s="20"/>
      <c r="M42" s="20"/>
      <c r="N42" s="20"/>
      <c r="O42" s="20"/>
      <c r="P42" s="20"/>
      <c r="Q42" s="20"/>
      <c r="R42" s="20"/>
      <c r="S42" s="20"/>
    </row>
    <row r="43" spans="1:19">
      <c r="A43" s="20"/>
      <c r="B43" s="20"/>
      <c r="C43" s="20"/>
      <c r="D43" s="20"/>
      <c r="E43" s="20"/>
      <c r="F43" s="20"/>
      <c r="G43" s="74"/>
      <c r="H43" s="20"/>
      <c r="I43" s="20"/>
      <c r="J43" s="20"/>
      <c r="K43" s="20"/>
      <c r="L43" s="20"/>
      <c r="M43" s="20"/>
      <c r="N43" s="20"/>
      <c r="O43" s="20"/>
      <c r="P43" s="20"/>
      <c r="Q43" s="20"/>
      <c r="R43" s="20"/>
      <c r="S43" s="20"/>
    </row>
    <row r="44" spans="1:19">
      <c r="A44" s="20"/>
      <c r="B44" s="20"/>
      <c r="C44" s="20"/>
      <c r="D44" s="20"/>
      <c r="E44" s="20"/>
      <c r="F44" s="20"/>
      <c r="G44" s="74"/>
      <c r="H44" s="20"/>
      <c r="I44" s="20"/>
      <c r="J44" s="20"/>
      <c r="K44" s="20"/>
      <c r="L44" s="20"/>
      <c r="M44" s="20"/>
      <c r="N44" s="20"/>
      <c r="O44" s="20"/>
      <c r="P44" s="20"/>
      <c r="Q44" s="20"/>
      <c r="R44" s="20"/>
      <c r="S44" s="20"/>
    </row>
    <row r="45" spans="1:19">
      <c r="A45" s="20"/>
      <c r="B45" s="20"/>
      <c r="C45" s="20"/>
      <c r="D45" s="20"/>
      <c r="E45" s="20"/>
      <c r="F45" s="20"/>
      <c r="G45" s="74"/>
      <c r="H45" s="20"/>
      <c r="I45" s="20"/>
      <c r="J45" s="20"/>
      <c r="K45" s="20"/>
      <c r="L45" s="20"/>
      <c r="M45" s="20"/>
      <c r="N45" s="20"/>
      <c r="O45" s="20"/>
      <c r="P45" s="20"/>
      <c r="Q45" s="20"/>
      <c r="R45" s="20"/>
      <c r="S45" s="20"/>
    </row>
    <row r="46" spans="1:19">
      <c r="A46" s="20"/>
      <c r="B46" s="20"/>
      <c r="C46" s="20"/>
      <c r="D46" s="20"/>
      <c r="E46" s="20"/>
      <c r="F46" s="20"/>
      <c r="G46" s="74"/>
      <c r="H46" s="20"/>
      <c r="I46" s="20"/>
      <c r="J46" s="20"/>
      <c r="K46" s="20"/>
      <c r="L46" s="20"/>
      <c r="M46" s="20"/>
      <c r="N46" s="20"/>
      <c r="O46" s="20"/>
      <c r="P46" s="20"/>
      <c r="Q46" s="20"/>
      <c r="R46" s="20"/>
      <c r="S46" s="20"/>
    </row>
    <row r="47" spans="1:19">
      <c r="A47" s="20"/>
      <c r="B47" s="20"/>
      <c r="C47" s="20"/>
      <c r="D47" s="20"/>
      <c r="E47" s="20"/>
      <c r="F47" s="20"/>
      <c r="G47" s="74"/>
      <c r="H47" s="20"/>
      <c r="I47" s="20"/>
      <c r="J47" s="20"/>
      <c r="K47" s="20"/>
      <c r="L47" s="20"/>
      <c r="M47" s="20"/>
      <c r="N47" s="20"/>
      <c r="O47" s="20"/>
      <c r="P47" s="20"/>
      <c r="Q47" s="20"/>
      <c r="R47" s="20"/>
      <c r="S47" s="20"/>
    </row>
    <row r="48" spans="1:19">
      <c r="A48" s="20"/>
      <c r="B48" s="20"/>
      <c r="C48" s="20"/>
      <c r="D48" s="20"/>
      <c r="E48" s="20"/>
      <c r="F48" s="20"/>
      <c r="G48" s="74"/>
      <c r="H48" s="20"/>
      <c r="I48" s="20"/>
      <c r="J48" s="20"/>
      <c r="K48" s="20"/>
      <c r="L48" s="20"/>
      <c r="M48" s="20"/>
      <c r="N48" s="20"/>
      <c r="O48" s="20"/>
      <c r="P48" s="20"/>
      <c r="Q48" s="20"/>
      <c r="R48" s="20"/>
      <c r="S48" s="20"/>
    </row>
    <row r="49" spans="1:19">
      <c r="A49" s="20"/>
      <c r="B49" s="20"/>
      <c r="C49" s="20"/>
      <c r="D49" s="20"/>
      <c r="E49" s="20"/>
      <c r="F49" s="20"/>
      <c r="G49" s="74"/>
      <c r="H49" s="20"/>
      <c r="I49" s="20"/>
      <c r="J49" s="20"/>
      <c r="K49" s="20"/>
      <c r="L49" s="20"/>
      <c r="M49" s="20"/>
      <c r="N49" s="20"/>
      <c r="O49" s="20"/>
      <c r="P49" s="20"/>
      <c r="Q49" s="20"/>
      <c r="R49" s="20"/>
      <c r="S49" s="20"/>
    </row>
    <row r="50" spans="1:19">
      <c r="A50" s="20"/>
      <c r="B50" s="20"/>
      <c r="C50" s="20"/>
      <c r="D50" s="20"/>
      <c r="E50" s="20"/>
      <c r="F50" s="20"/>
      <c r="G50" s="74"/>
      <c r="H50" s="20"/>
      <c r="I50" s="20"/>
      <c r="J50" s="20"/>
      <c r="K50" s="20"/>
      <c r="L50" s="20"/>
      <c r="M50" s="20"/>
      <c r="N50" s="20"/>
      <c r="O50" s="20"/>
      <c r="P50" s="20"/>
      <c r="Q50" s="20"/>
      <c r="R50" s="20"/>
      <c r="S50" s="20"/>
    </row>
    <row r="51" spans="1:19">
      <c r="A51" s="20"/>
      <c r="B51" s="20"/>
      <c r="C51" s="20"/>
      <c r="D51" s="20"/>
      <c r="E51" s="20"/>
      <c r="F51" s="20"/>
      <c r="G51" s="74"/>
      <c r="H51" s="20"/>
      <c r="I51" s="20"/>
      <c r="J51" s="20"/>
      <c r="K51" s="20"/>
      <c r="L51" s="20"/>
      <c r="M51" s="20"/>
      <c r="N51" s="20"/>
      <c r="O51" s="20"/>
      <c r="P51" s="20"/>
      <c r="Q51" s="20"/>
      <c r="R51" s="20"/>
      <c r="S51" s="20"/>
    </row>
    <row r="52" spans="1:19">
      <c r="A52" s="20"/>
      <c r="B52" s="20"/>
      <c r="C52" s="20"/>
      <c r="D52" s="20"/>
      <c r="E52" s="20"/>
      <c r="F52" s="20"/>
      <c r="G52" s="74"/>
      <c r="H52" s="20"/>
      <c r="I52" s="20"/>
      <c r="J52" s="20"/>
      <c r="K52" s="20"/>
      <c r="L52" s="20"/>
      <c r="M52" s="20"/>
      <c r="N52" s="20"/>
      <c r="O52" s="20"/>
      <c r="P52" s="20"/>
      <c r="Q52" s="20"/>
      <c r="R52" s="20"/>
      <c r="S52" s="20"/>
    </row>
    <row r="53" spans="1:19">
      <c r="A53" s="20"/>
      <c r="B53" s="20"/>
      <c r="C53" s="20"/>
      <c r="D53" s="20"/>
      <c r="E53" s="20"/>
      <c r="F53" s="20"/>
      <c r="G53" s="74"/>
      <c r="H53" s="20"/>
      <c r="I53" s="20"/>
      <c r="J53" s="20"/>
      <c r="K53" s="20"/>
      <c r="L53" s="20"/>
      <c r="M53" s="20"/>
      <c r="N53" s="20"/>
      <c r="O53" s="20"/>
      <c r="P53" s="20"/>
      <c r="Q53" s="20"/>
      <c r="R53" s="20"/>
      <c r="S53" s="20"/>
    </row>
    <row r="54" spans="1:19">
      <c r="A54" s="20"/>
      <c r="B54" s="20"/>
      <c r="C54" s="20"/>
      <c r="D54" s="20"/>
      <c r="E54" s="20"/>
      <c r="F54" s="20"/>
      <c r="G54" s="74"/>
      <c r="H54" s="20"/>
      <c r="I54" s="20"/>
      <c r="J54" s="20"/>
      <c r="K54" s="20"/>
      <c r="L54" s="20"/>
      <c r="M54" s="20"/>
      <c r="N54" s="20"/>
      <c r="O54" s="20"/>
      <c r="P54" s="20"/>
      <c r="Q54" s="20"/>
      <c r="R54" s="20"/>
      <c r="S54" s="20"/>
    </row>
    <row r="55" spans="1:19">
      <c r="A55" s="20"/>
      <c r="B55" s="20"/>
      <c r="C55" s="20"/>
      <c r="D55" s="20"/>
      <c r="E55" s="20"/>
      <c r="F55" s="20"/>
      <c r="G55" s="74"/>
      <c r="H55" s="20"/>
      <c r="I55" s="20"/>
      <c r="J55" s="20"/>
      <c r="K55" s="20"/>
      <c r="L55" s="20"/>
      <c r="M55" s="20"/>
      <c r="N55" s="20"/>
      <c r="O55" s="20"/>
      <c r="P55" s="20"/>
      <c r="Q55" s="20"/>
      <c r="R55" s="20"/>
      <c r="S55" s="20"/>
    </row>
    <row r="56" spans="1:19">
      <c r="A56" s="20"/>
      <c r="B56" s="20"/>
      <c r="C56" s="20"/>
      <c r="D56" s="20"/>
      <c r="E56" s="20"/>
      <c r="F56" s="20"/>
      <c r="G56" s="74"/>
      <c r="H56" s="20"/>
      <c r="I56" s="20"/>
      <c r="J56" s="20"/>
      <c r="K56" s="20"/>
      <c r="L56" s="20"/>
      <c r="M56" s="20"/>
      <c r="N56" s="20"/>
      <c r="O56" s="20"/>
      <c r="P56" s="20"/>
      <c r="Q56" s="20"/>
      <c r="R56" s="20"/>
      <c r="S56" s="20"/>
    </row>
    <row r="57" spans="1:19">
      <c r="A57" s="20"/>
      <c r="B57" s="20"/>
      <c r="C57" s="20"/>
      <c r="D57" s="20"/>
      <c r="E57" s="20"/>
      <c r="F57" s="20"/>
      <c r="G57" s="74"/>
      <c r="H57" s="20"/>
      <c r="I57" s="20"/>
      <c r="J57" s="20"/>
      <c r="K57" s="20"/>
      <c r="L57" s="20"/>
      <c r="M57" s="20"/>
      <c r="N57" s="20"/>
      <c r="O57" s="20"/>
      <c r="P57" s="20"/>
      <c r="Q57" s="20"/>
      <c r="R57" s="20"/>
      <c r="S57" s="20"/>
    </row>
    <row r="58" spans="1:19">
      <c r="A58" s="20"/>
      <c r="B58" s="20"/>
      <c r="C58" s="20"/>
      <c r="D58" s="20"/>
      <c r="E58" s="20"/>
      <c r="F58" s="20"/>
      <c r="G58" s="74"/>
      <c r="H58" s="20"/>
      <c r="I58" s="20"/>
      <c r="J58" s="20"/>
      <c r="K58" s="20"/>
      <c r="L58" s="20"/>
      <c r="M58" s="20"/>
      <c r="N58" s="20"/>
      <c r="O58" s="20"/>
      <c r="P58" s="20"/>
      <c r="Q58" s="20"/>
      <c r="R58" s="20"/>
      <c r="S58" s="20"/>
    </row>
    <row r="59" spans="1:19">
      <c r="A59" s="20"/>
      <c r="B59" s="20"/>
      <c r="C59" s="20"/>
      <c r="D59" s="20"/>
      <c r="E59" s="20"/>
      <c r="F59" s="20"/>
      <c r="G59" s="74"/>
      <c r="H59" s="20"/>
      <c r="I59" s="20"/>
      <c r="J59" s="20"/>
      <c r="K59" s="20"/>
      <c r="L59" s="20"/>
      <c r="M59" s="20"/>
      <c r="N59" s="20"/>
      <c r="O59" s="20"/>
      <c r="P59" s="20"/>
      <c r="Q59" s="20"/>
      <c r="R59" s="20"/>
      <c r="S59" s="20"/>
    </row>
    <row r="60" spans="1:19">
      <c r="A60" s="20"/>
      <c r="B60" s="20"/>
      <c r="C60" s="20"/>
      <c r="D60" s="20"/>
      <c r="E60" s="20"/>
      <c r="F60" s="20"/>
      <c r="G60" s="74"/>
      <c r="H60" s="20"/>
      <c r="I60" s="20"/>
      <c r="J60" s="20"/>
      <c r="K60" s="20"/>
      <c r="L60" s="20"/>
      <c r="M60" s="20"/>
      <c r="N60" s="20"/>
      <c r="O60" s="20"/>
      <c r="P60" s="20"/>
      <c r="Q60" s="20"/>
      <c r="R60" s="20"/>
      <c r="S60" s="20"/>
    </row>
    <row r="61" spans="1:19">
      <c r="A61" s="20"/>
      <c r="B61" s="20"/>
      <c r="C61" s="20"/>
      <c r="D61" s="20"/>
      <c r="E61" s="20"/>
      <c r="F61" s="20"/>
      <c r="G61" s="74"/>
      <c r="H61" s="20"/>
      <c r="I61" s="20"/>
      <c r="J61" s="20"/>
      <c r="K61" s="20"/>
      <c r="L61" s="20"/>
      <c r="M61" s="20"/>
      <c r="N61" s="20"/>
      <c r="O61" s="20"/>
      <c r="P61" s="20"/>
      <c r="Q61" s="20"/>
      <c r="R61" s="20"/>
      <c r="S61" s="20"/>
    </row>
    <row r="62" spans="1:19">
      <c r="A62" s="20"/>
      <c r="B62" s="20"/>
      <c r="C62" s="20"/>
      <c r="D62" s="20"/>
      <c r="E62" s="20"/>
      <c r="F62" s="20"/>
      <c r="G62" s="74"/>
      <c r="H62" s="20"/>
      <c r="I62" s="20"/>
      <c r="J62" s="20"/>
      <c r="K62" s="20"/>
      <c r="L62" s="20"/>
      <c r="M62" s="20"/>
      <c r="N62" s="20"/>
      <c r="O62" s="20"/>
      <c r="P62" s="20"/>
      <c r="Q62" s="20"/>
      <c r="R62" s="20"/>
      <c r="S62" s="20"/>
    </row>
    <row r="63" spans="1:19">
      <c r="A63" s="20"/>
      <c r="B63" s="20"/>
      <c r="C63" s="20"/>
      <c r="D63" s="20"/>
      <c r="E63" s="20"/>
      <c r="F63" s="20"/>
      <c r="G63" s="74"/>
      <c r="H63" s="20"/>
      <c r="I63" s="20"/>
      <c r="J63" s="20"/>
      <c r="K63" s="20"/>
      <c r="L63" s="20"/>
      <c r="M63" s="20"/>
      <c r="N63" s="20"/>
      <c r="O63" s="20"/>
      <c r="P63" s="20"/>
      <c r="Q63" s="20"/>
      <c r="R63" s="20"/>
      <c r="S63" s="20"/>
    </row>
    <row r="64" spans="1:19">
      <c r="A64" s="20"/>
      <c r="B64" s="20"/>
      <c r="C64" s="20"/>
      <c r="D64" s="20"/>
      <c r="E64" s="20"/>
      <c r="F64" s="20"/>
      <c r="G64" s="74"/>
      <c r="H64" s="20"/>
      <c r="I64" s="20"/>
      <c r="J64" s="20"/>
      <c r="K64" s="20"/>
      <c r="L64" s="20"/>
      <c r="M64" s="20"/>
      <c r="N64" s="20"/>
      <c r="O64" s="20"/>
      <c r="P64" s="20"/>
      <c r="Q64" s="20"/>
      <c r="R64" s="20"/>
      <c r="S64" s="20"/>
    </row>
    <row r="65" spans="1:19">
      <c r="A65" s="20"/>
      <c r="B65" s="20"/>
      <c r="C65" s="20"/>
      <c r="D65" s="20"/>
      <c r="E65" s="20"/>
      <c r="F65" s="20"/>
      <c r="G65" s="74"/>
      <c r="H65" s="20"/>
      <c r="I65" s="20"/>
      <c r="J65" s="20"/>
      <c r="K65" s="20"/>
      <c r="L65" s="20"/>
      <c r="M65" s="20"/>
      <c r="N65" s="20"/>
      <c r="O65" s="20"/>
      <c r="P65" s="20"/>
      <c r="Q65" s="20"/>
      <c r="R65" s="20"/>
      <c r="S65" s="20"/>
    </row>
    <row r="66" spans="1:19">
      <c r="A66" s="20"/>
      <c r="B66" s="20"/>
      <c r="C66" s="20"/>
      <c r="D66" s="20"/>
      <c r="E66" s="20"/>
      <c r="F66" s="20"/>
      <c r="G66" s="74"/>
      <c r="H66" s="20"/>
      <c r="I66" s="20"/>
      <c r="J66" s="20"/>
      <c r="K66" s="20"/>
      <c r="L66" s="20"/>
      <c r="M66" s="20"/>
      <c r="N66" s="20"/>
      <c r="O66" s="20"/>
      <c r="P66" s="20"/>
      <c r="Q66" s="20"/>
      <c r="R66" s="20"/>
      <c r="S66" s="20"/>
    </row>
    <row r="67" spans="1:19">
      <c r="A67" s="20"/>
      <c r="B67" s="20"/>
      <c r="C67" s="20"/>
      <c r="D67" s="20"/>
      <c r="E67" s="20"/>
      <c r="F67" s="20"/>
      <c r="G67" s="74"/>
      <c r="H67" s="20"/>
      <c r="I67" s="20"/>
      <c r="J67" s="20"/>
      <c r="K67" s="20"/>
      <c r="L67" s="20"/>
      <c r="M67" s="20"/>
      <c r="N67" s="20"/>
      <c r="O67" s="20"/>
      <c r="P67" s="20"/>
      <c r="Q67" s="20"/>
      <c r="R67" s="20"/>
      <c r="S67" s="20"/>
    </row>
    <row r="68" spans="1:19">
      <c r="A68" s="20"/>
      <c r="B68" s="20"/>
      <c r="C68" s="20"/>
      <c r="D68" s="20"/>
      <c r="E68" s="20"/>
      <c r="F68" s="20"/>
      <c r="G68" s="74"/>
      <c r="H68" s="20"/>
      <c r="I68" s="20"/>
      <c r="J68" s="20"/>
      <c r="K68" s="20"/>
      <c r="L68" s="20"/>
      <c r="M68" s="20"/>
      <c r="N68" s="20"/>
      <c r="O68" s="20"/>
      <c r="P68" s="20"/>
      <c r="Q68" s="20"/>
      <c r="R68" s="20"/>
      <c r="S68" s="20"/>
    </row>
    <row r="69" spans="1:19">
      <c r="A69" s="20"/>
      <c r="B69" s="20"/>
      <c r="C69" s="20"/>
      <c r="D69" s="20"/>
      <c r="E69" s="20"/>
      <c r="F69" s="20"/>
      <c r="G69" s="74"/>
      <c r="H69" s="20"/>
      <c r="I69" s="20"/>
      <c r="J69" s="20"/>
      <c r="K69" s="20"/>
      <c r="L69" s="20"/>
      <c r="M69" s="20"/>
      <c r="N69" s="20"/>
      <c r="O69" s="20"/>
      <c r="P69" s="20"/>
      <c r="Q69" s="20"/>
      <c r="R69" s="20"/>
      <c r="S69" s="20"/>
    </row>
    <row r="70" spans="1:19">
      <c r="A70" s="20"/>
      <c r="B70" s="20"/>
      <c r="C70" s="20"/>
      <c r="D70" s="20"/>
      <c r="E70" s="20"/>
      <c r="F70" s="20"/>
      <c r="G70" s="74"/>
      <c r="H70" s="20"/>
      <c r="I70" s="20"/>
      <c r="J70" s="20"/>
      <c r="K70" s="20"/>
      <c r="L70" s="20"/>
      <c r="M70" s="20"/>
      <c r="N70" s="20"/>
      <c r="O70" s="20"/>
      <c r="P70" s="20"/>
      <c r="Q70" s="20"/>
      <c r="R70" s="20"/>
      <c r="S70" s="20"/>
    </row>
    <row r="71" spans="1:19">
      <c r="A71" s="20"/>
      <c r="B71" s="20"/>
      <c r="C71" s="20"/>
      <c r="D71" s="20"/>
      <c r="E71" s="20"/>
      <c r="F71" s="20"/>
      <c r="G71" s="74"/>
      <c r="H71" s="20"/>
      <c r="I71" s="20"/>
      <c r="J71" s="20"/>
      <c r="K71" s="20"/>
      <c r="L71" s="20"/>
      <c r="M71" s="20"/>
      <c r="N71" s="20"/>
      <c r="O71" s="20"/>
      <c r="P71" s="20"/>
      <c r="Q71" s="20"/>
      <c r="R71" s="20"/>
      <c r="S71" s="20"/>
    </row>
    <row r="72" spans="1:19">
      <c r="A72" s="20"/>
      <c r="B72" s="20"/>
      <c r="C72" s="20"/>
      <c r="D72" s="20"/>
      <c r="E72" s="20"/>
      <c r="F72" s="20"/>
      <c r="G72" s="74"/>
      <c r="H72" s="20"/>
      <c r="I72" s="20"/>
      <c r="J72" s="20"/>
      <c r="K72" s="20"/>
      <c r="L72" s="20"/>
      <c r="M72" s="20"/>
      <c r="N72" s="20"/>
      <c r="O72" s="20"/>
      <c r="P72" s="20"/>
      <c r="Q72" s="20"/>
      <c r="R72" s="20"/>
      <c r="S72" s="20"/>
    </row>
    <row r="73" spans="1:19">
      <c r="A73" s="20"/>
      <c r="B73" s="20"/>
      <c r="C73" s="20"/>
      <c r="D73" s="20"/>
      <c r="E73" s="20"/>
      <c r="F73" s="20"/>
      <c r="G73" s="74"/>
      <c r="H73" s="20"/>
      <c r="I73" s="20"/>
      <c r="J73" s="20"/>
      <c r="K73" s="20"/>
      <c r="L73" s="20"/>
      <c r="M73" s="20"/>
      <c r="N73" s="20"/>
      <c r="O73" s="20"/>
      <c r="P73" s="20"/>
      <c r="Q73" s="20"/>
      <c r="R73" s="20"/>
      <c r="S73" s="20"/>
    </row>
    <row r="74" spans="1:19">
      <c r="A74" s="20"/>
      <c r="B74" s="20"/>
      <c r="C74" s="20"/>
      <c r="D74" s="20"/>
      <c r="E74" s="20"/>
      <c r="F74" s="20"/>
      <c r="G74" s="74"/>
      <c r="H74" s="20"/>
      <c r="I74" s="20"/>
      <c r="J74" s="20"/>
      <c r="K74" s="20"/>
      <c r="L74" s="20"/>
      <c r="M74" s="20"/>
      <c r="N74" s="20"/>
      <c r="O74" s="20"/>
      <c r="P74" s="20"/>
      <c r="Q74" s="20"/>
      <c r="R74" s="20"/>
      <c r="S74" s="20"/>
    </row>
    <row r="75" spans="1:19">
      <c r="A75" s="20"/>
      <c r="B75" s="20"/>
      <c r="C75" s="20"/>
      <c r="D75" s="20"/>
      <c r="E75" s="20"/>
      <c r="F75" s="20"/>
      <c r="G75" s="74"/>
      <c r="H75" s="20"/>
      <c r="I75" s="20"/>
      <c r="J75" s="20"/>
      <c r="K75" s="20"/>
      <c r="L75" s="20"/>
      <c r="M75" s="20"/>
      <c r="N75" s="20"/>
      <c r="O75" s="20"/>
      <c r="P75" s="20"/>
      <c r="Q75" s="20"/>
      <c r="R75" s="20"/>
      <c r="S75" s="20"/>
    </row>
    <row r="76" spans="1:19">
      <c r="A76" s="20"/>
      <c r="B76" s="20"/>
      <c r="C76" s="20"/>
      <c r="D76" s="20"/>
      <c r="E76" s="20"/>
      <c r="F76" s="20"/>
      <c r="G76" s="74"/>
      <c r="H76" s="20"/>
      <c r="I76" s="20"/>
      <c r="J76" s="20"/>
      <c r="K76" s="20"/>
      <c r="L76" s="20"/>
      <c r="M76" s="20"/>
      <c r="N76" s="20"/>
      <c r="O76" s="20"/>
      <c r="P76" s="20"/>
      <c r="Q76" s="20"/>
      <c r="R76" s="20"/>
      <c r="S76" s="20"/>
    </row>
    <row r="77" spans="1:19">
      <c r="A77" s="20"/>
      <c r="B77" s="20"/>
      <c r="C77" s="20"/>
      <c r="D77" s="20"/>
      <c r="E77" s="20"/>
      <c r="F77" s="20"/>
      <c r="G77" s="74"/>
      <c r="H77" s="20"/>
      <c r="I77" s="20"/>
      <c r="J77" s="20"/>
      <c r="K77" s="20"/>
      <c r="L77" s="20"/>
      <c r="M77" s="20"/>
      <c r="N77" s="20"/>
      <c r="O77" s="20"/>
      <c r="P77" s="20"/>
      <c r="Q77" s="20"/>
      <c r="R77" s="20"/>
      <c r="S77" s="20"/>
    </row>
    <row r="78" spans="1:19">
      <c r="A78" s="20"/>
      <c r="B78" s="20"/>
      <c r="C78" s="20"/>
      <c r="D78" s="20"/>
      <c r="E78" s="20"/>
      <c r="F78" s="20"/>
      <c r="G78" s="74"/>
      <c r="H78" s="20"/>
      <c r="I78" s="20"/>
      <c r="J78" s="20"/>
      <c r="K78" s="20"/>
      <c r="L78" s="20"/>
      <c r="M78" s="20"/>
      <c r="N78" s="20"/>
      <c r="O78" s="20"/>
      <c r="P78" s="20"/>
      <c r="Q78" s="20"/>
      <c r="R78" s="20"/>
      <c r="S78" s="20"/>
    </row>
    <row r="79" spans="1:19">
      <c r="A79" s="20"/>
      <c r="B79" s="20"/>
      <c r="C79" s="20"/>
      <c r="D79" s="20"/>
      <c r="E79" s="20"/>
      <c r="F79" s="20"/>
      <c r="G79" s="74"/>
      <c r="H79" s="20"/>
      <c r="I79" s="20"/>
      <c r="J79" s="20"/>
      <c r="K79" s="20"/>
      <c r="L79" s="20"/>
      <c r="M79" s="20"/>
      <c r="N79" s="20"/>
      <c r="O79" s="20"/>
      <c r="P79" s="20"/>
      <c r="Q79" s="20"/>
      <c r="R79" s="20"/>
      <c r="S79" s="20"/>
    </row>
    <row r="80" spans="1:19">
      <c r="A80" s="20"/>
      <c r="B80" s="20"/>
      <c r="C80" s="20"/>
      <c r="D80" s="20"/>
      <c r="E80" s="20"/>
      <c r="F80" s="20"/>
      <c r="G80" s="74"/>
      <c r="H80" s="20"/>
      <c r="I80" s="20"/>
      <c r="J80" s="20"/>
      <c r="K80" s="20"/>
      <c r="L80" s="20"/>
      <c r="M80" s="20"/>
      <c r="N80" s="20"/>
      <c r="O80" s="20"/>
      <c r="P80" s="20"/>
      <c r="Q80" s="20"/>
      <c r="R80" s="20"/>
      <c r="S80" s="20"/>
    </row>
    <row r="81" spans="1:19">
      <c r="A81" s="20"/>
      <c r="B81" s="20"/>
      <c r="C81" s="20"/>
      <c r="D81" s="20"/>
      <c r="E81" s="20"/>
      <c r="F81" s="20"/>
      <c r="G81" s="74"/>
      <c r="H81" s="20"/>
      <c r="I81" s="20"/>
      <c r="J81" s="20"/>
      <c r="K81" s="20"/>
      <c r="L81" s="20"/>
      <c r="M81" s="20"/>
      <c r="N81" s="20"/>
      <c r="O81" s="20"/>
      <c r="P81" s="20"/>
      <c r="Q81" s="20"/>
      <c r="R81" s="20"/>
      <c r="S81" s="20"/>
    </row>
    <row r="82" spans="1:19">
      <c r="A82" s="20"/>
      <c r="B82" s="20"/>
      <c r="C82" s="20"/>
      <c r="D82" s="20"/>
      <c r="E82" s="20"/>
      <c r="F82" s="20"/>
      <c r="G82" s="74"/>
      <c r="H82" s="20"/>
      <c r="I82" s="20"/>
      <c r="J82" s="20"/>
      <c r="K82" s="20"/>
      <c r="L82" s="20"/>
      <c r="M82" s="20"/>
      <c r="N82" s="20"/>
      <c r="O82" s="20"/>
      <c r="P82" s="20"/>
      <c r="Q82" s="20"/>
      <c r="R82" s="20"/>
      <c r="S82" s="20"/>
    </row>
    <row r="83" spans="1:19">
      <c r="A83" s="20"/>
      <c r="B83" s="20"/>
      <c r="C83" s="20"/>
      <c r="D83" s="20"/>
      <c r="E83" s="20"/>
      <c r="F83" s="20"/>
      <c r="G83" s="74"/>
      <c r="H83" s="20"/>
      <c r="I83" s="20"/>
      <c r="J83" s="20"/>
      <c r="K83" s="20"/>
      <c r="L83" s="20"/>
      <c r="M83" s="20"/>
      <c r="N83" s="20"/>
      <c r="O83" s="20"/>
      <c r="P83" s="20"/>
      <c r="Q83" s="20"/>
      <c r="R83" s="20"/>
      <c r="S83" s="20"/>
    </row>
    <row r="84" spans="1:19">
      <c r="A84" s="20"/>
      <c r="B84" s="20"/>
      <c r="C84" s="20"/>
      <c r="D84" s="20"/>
      <c r="E84" s="20"/>
      <c r="F84" s="20"/>
      <c r="G84" s="74"/>
      <c r="H84" s="20"/>
      <c r="I84" s="20"/>
      <c r="J84" s="20"/>
      <c r="K84" s="20"/>
      <c r="L84" s="20"/>
      <c r="M84" s="20"/>
      <c r="N84" s="20"/>
      <c r="O84" s="20"/>
      <c r="P84" s="20"/>
      <c r="Q84" s="20"/>
      <c r="R84" s="20"/>
      <c r="S84" s="20"/>
    </row>
    <row r="85" spans="1:19">
      <c r="A85" s="20"/>
      <c r="B85" s="20"/>
      <c r="C85" s="20"/>
      <c r="D85" s="20"/>
      <c r="E85" s="20"/>
      <c r="F85" s="20"/>
      <c r="G85" s="74"/>
      <c r="H85" s="20"/>
      <c r="I85" s="20"/>
      <c r="J85" s="20"/>
      <c r="K85" s="20"/>
      <c r="L85" s="20"/>
      <c r="M85" s="20"/>
      <c r="N85" s="20"/>
      <c r="O85" s="20"/>
      <c r="P85" s="20"/>
      <c r="Q85" s="20"/>
      <c r="R85" s="20"/>
      <c r="S85" s="20"/>
    </row>
    <row r="86" spans="1:19">
      <c r="A86" s="20"/>
      <c r="B86" s="20"/>
      <c r="C86" s="20"/>
      <c r="D86" s="20"/>
      <c r="E86" s="20"/>
      <c r="F86" s="20"/>
      <c r="G86" s="74"/>
      <c r="H86" s="20"/>
      <c r="I86" s="20"/>
      <c r="J86" s="20"/>
      <c r="K86" s="20"/>
      <c r="L86" s="20"/>
      <c r="M86" s="20"/>
      <c r="N86" s="20"/>
      <c r="O86" s="20"/>
      <c r="P86" s="20"/>
      <c r="Q86" s="20"/>
      <c r="R86" s="20"/>
      <c r="S86" s="20"/>
    </row>
    <row r="87" spans="1:19">
      <c r="A87" s="20"/>
      <c r="B87" s="20"/>
      <c r="C87" s="20"/>
      <c r="D87" s="20"/>
      <c r="E87" s="20"/>
      <c r="F87" s="20"/>
      <c r="G87" s="74"/>
      <c r="H87" s="20"/>
      <c r="I87" s="20"/>
      <c r="J87" s="20"/>
      <c r="K87" s="20"/>
      <c r="L87" s="20"/>
      <c r="M87" s="20"/>
      <c r="N87" s="20"/>
      <c r="O87" s="20"/>
      <c r="P87" s="20"/>
      <c r="Q87" s="20"/>
      <c r="R87" s="20"/>
      <c r="S87" s="20"/>
    </row>
    <row r="88" spans="1:19">
      <c r="A88" s="20"/>
      <c r="B88" s="20"/>
      <c r="C88" s="20"/>
      <c r="D88" s="20"/>
      <c r="E88" s="20"/>
      <c r="F88" s="20"/>
      <c r="G88" s="74"/>
      <c r="H88" s="20"/>
      <c r="I88" s="20"/>
      <c r="J88" s="20"/>
      <c r="K88" s="20"/>
      <c r="L88" s="20"/>
      <c r="M88" s="20"/>
      <c r="N88" s="20"/>
      <c r="O88" s="20"/>
      <c r="P88" s="20"/>
      <c r="Q88" s="20"/>
      <c r="R88" s="20"/>
      <c r="S88" s="20"/>
    </row>
    <row r="89" spans="1:19">
      <c r="A89" s="20"/>
      <c r="B89" s="20"/>
      <c r="C89" s="20"/>
      <c r="D89" s="20"/>
      <c r="E89" s="20"/>
      <c r="F89" s="20"/>
      <c r="G89" s="74"/>
      <c r="H89" s="20"/>
      <c r="I89" s="20"/>
      <c r="J89" s="20"/>
      <c r="K89" s="20"/>
      <c r="L89" s="20"/>
      <c r="M89" s="20"/>
      <c r="N89" s="20"/>
      <c r="O89" s="20"/>
      <c r="P89" s="20"/>
      <c r="Q89" s="20"/>
      <c r="R89" s="20"/>
      <c r="S89" s="20"/>
    </row>
    <row r="90" spans="1:19">
      <c r="A90" s="20"/>
      <c r="B90" s="20"/>
      <c r="C90" s="20"/>
      <c r="D90" s="20"/>
      <c r="E90" s="20"/>
      <c r="F90" s="20"/>
      <c r="G90" s="74"/>
      <c r="H90" s="20"/>
      <c r="I90" s="20"/>
      <c r="J90" s="20"/>
      <c r="K90" s="20"/>
      <c r="L90" s="20"/>
      <c r="M90" s="20"/>
      <c r="N90" s="20"/>
      <c r="O90" s="20"/>
      <c r="P90" s="20"/>
      <c r="Q90" s="20"/>
      <c r="R90" s="20"/>
      <c r="S90" s="20"/>
    </row>
    <row r="91" spans="1:19">
      <c r="A91" s="20"/>
      <c r="B91" s="20"/>
      <c r="C91" s="20"/>
      <c r="D91" s="20"/>
      <c r="E91" s="20"/>
      <c r="F91" s="20"/>
      <c r="G91" s="74"/>
      <c r="H91" s="20"/>
      <c r="I91" s="20"/>
      <c r="J91" s="20"/>
      <c r="K91" s="20"/>
      <c r="L91" s="20"/>
      <c r="M91" s="20"/>
      <c r="N91" s="20"/>
      <c r="O91" s="20"/>
      <c r="P91" s="20"/>
      <c r="Q91" s="20"/>
      <c r="R91" s="20"/>
      <c r="S91" s="20"/>
    </row>
    <row r="92" spans="1:19">
      <c r="A92" s="20"/>
      <c r="B92" s="20"/>
      <c r="C92" s="20"/>
      <c r="D92" s="20"/>
      <c r="E92" s="20"/>
      <c r="F92" s="20"/>
      <c r="G92" s="74"/>
      <c r="H92" s="20"/>
      <c r="I92" s="20"/>
      <c r="J92" s="20"/>
      <c r="K92" s="20"/>
      <c r="L92" s="20"/>
      <c r="M92" s="20"/>
      <c r="N92" s="20"/>
      <c r="O92" s="20"/>
      <c r="P92" s="20"/>
      <c r="Q92" s="20"/>
      <c r="R92" s="20"/>
      <c r="S92" s="20"/>
    </row>
    <row r="93" spans="1:19">
      <c r="A93" s="20"/>
      <c r="B93" s="20"/>
      <c r="C93" s="20"/>
      <c r="D93" s="20"/>
      <c r="E93" s="20"/>
      <c r="F93" s="20"/>
      <c r="G93" s="74"/>
      <c r="H93" s="20"/>
      <c r="I93" s="20"/>
      <c r="J93" s="20"/>
      <c r="K93" s="20"/>
      <c r="L93" s="20"/>
      <c r="M93" s="20"/>
      <c r="N93" s="20"/>
      <c r="O93" s="20"/>
      <c r="P93" s="20"/>
      <c r="Q93" s="20"/>
      <c r="R93" s="20"/>
      <c r="S93" s="20"/>
    </row>
    <row r="94" spans="1:19">
      <c r="A94" s="20"/>
      <c r="B94" s="20"/>
      <c r="C94" s="20"/>
      <c r="D94" s="20"/>
      <c r="E94" s="20"/>
      <c r="F94" s="20"/>
      <c r="G94" s="74"/>
      <c r="H94" s="20"/>
      <c r="I94" s="20"/>
      <c r="J94" s="20"/>
      <c r="K94" s="20"/>
      <c r="L94" s="20"/>
      <c r="M94" s="20"/>
      <c r="N94" s="20"/>
      <c r="O94" s="20"/>
      <c r="P94" s="20"/>
      <c r="Q94" s="20"/>
      <c r="R94" s="20"/>
      <c r="S94" s="20"/>
    </row>
    <row r="95" spans="1:19">
      <c r="A95" s="20"/>
      <c r="B95" s="20"/>
      <c r="C95" s="20"/>
      <c r="D95" s="20"/>
      <c r="E95" s="20"/>
      <c r="F95" s="20"/>
      <c r="G95" s="74"/>
      <c r="H95" s="20"/>
      <c r="I95" s="20"/>
      <c r="J95" s="20"/>
      <c r="K95" s="20"/>
      <c r="L95" s="20"/>
      <c r="M95" s="20"/>
      <c r="N95" s="20"/>
      <c r="O95" s="20"/>
      <c r="P95" s="20"/>
      <c r="Q95" s="20"/>
      <c r="R95" s="20"/>
      <c r="S95" s="20"/>
    </row>
    <row r="96" spans="1:19">
      <c r="A96" s="20"/>
      <c r="B96" s="20"/>
      <c r="C96" s="20"/>
      <c r="D96" s="20"/>
      <c r="E96" s="20"/>
      <c r="F96" s="20"/>
      <c r="G96" s="74"/>
      <c r="H96" s="20"/>
      <c r="I96" s="20"/>
      <c r="J96" s="20"/>
      <c r="K96" s="20"/>
      <c r="L96" s="20"/>
      <c r="M96" s="20"/>
      <c r="N96" s="20"/>
      <c r="O96" s="20"/>
      <c r="P96" s="20"/>
      <c r="Q96" s="20"/>
      <c r="R96" s="20"/>
      <c r="S96" s="20"/>
    </row>
    <row r="97" spans="1:19">
      <c r="A97" s="20"/>
      <c r="B97" s="20"/>
      <c r="C97" s="20"/>
      <c r="D97" s="20"/>
      <c r="E97" s="20"/>
      <c r="F97" s="20"/>
      <c r="G97" s="74"/>
      <c r="H97" s="20"/>
      <c r="I97" s="20"/>
      <c r="J97" s="20"/>
      <c r="K97" s="20"/>
      <c r="L97" s="20"/>
      <c r="M97" s="20"/>
      <c r="N97" s="20"/>
      <c r="O97" s="20"/>
      <c r="P97" s="20"/>
      <c r="Q97" s="20"/>
      <c r="R97" s="20"/>
      <c r="S97" s="20"/>
    </row>
    <row r="98" spans="1:19">
      <c r="A98" s="20"/>
      <c r="B98" s="20"/>
      <c r="C98" s="20"/>
      <c r="D98" s="20"/>
      <c r="E98" s="20"/>
      <c r="F98" s="20"/>
      <c r="G98" s="74"/>
      <c r="H98" s="20"/>
      <c r="I98" s="20"/>
      <c r="J98" s="20"/>
      <c r="K98" s="20"/>
      <c r="L98" s="20"/>
      <c r="M98" s="20"/>
      <c r="N98" s="20"/>
      <c r="O98" s="20"/>
      <c r="P98" s="20"/>
      <c r="Q98" s="20"/>
      <c r="R98" s="20"/>
      <c r="S98" s="20"/>
    </row>
    <row r="99" spans="1:19">
      <c r="A99" s="20"/>
      <c r="B99" s="20"/>
      <c r="C99" s="20"/>
      <c r="D99" s="20"/>
      <c r="E99" s="20"/>
      <c r="F99" s="20"/>
      <c r="G99" s="74"/>
      <c r="H99" s="20"/>
      <c r="I99" s="20"/>
      <c r="J99" s="20"/>
      <c r="K99" s="20"/>
      <c r="L99" s="20"/>
      <c r="M99" s="20"/>
      <c r="N99" s="20"/>
      <c r="O99" s="20"/>
      <c r="P99" s="20"/>
      <c r="Q99" s="20"/>
      <c r="R99" s="20"/>
      <c r="S99" s="20"/>
    </row>
    <row r="100" spans="1:19">
      <c r="A100" s="20"/>
      <c r="B100" s="20"/>
      <c r="C100" s="20"/>
      <c r="D100" s="20"/>
      <c r="E100" s="20"/>
      <c r="F100" s="20"/>
      <c r="G100" s="74"/>
      <c r="H100" s="20"/>
      <c r="I100" s="20"/>
      <c r="J100" s="20"/>
      <c r="K100" s="20"/>
      <c r="L100" s="20"/>
      <c r="M100" s="20"/>
      <c r="N100" s="20"/>
      <c r="O100" s="20"/>
      <c r="P100" s="20"/>
      <c r="Q100" s="20"/>
      <c r="R100" s="20"/>
      <c r="S100" s="20"/>
    </row>
    <row r="101" spans="1:19">
      <c r="A101" s="20"/>
      <c r="B101" s="20"/>
      <c r="C101" s="20"/>
      <c r="D101" s="20"/>
      <c r="E101" s="20"/>
      <c r="F101" s="20"/>
      <c r="G101" s="74"/>
      <c r="H101" s="20"/>
      <c r="I101" s="20"/>
      <c r="J101" s="20"/>
      <c r="K101" s="20"/>
      <c r="L101" s="20"/>
      <c r="M101" s="20"/>
      <c r="N101" s="20"/>
      <c r="O101" s="20"/>
      <c r="P101" s="20"/>
      <c r="Q101" s="20"/>
      <c r="R101" s="20"/>
      <c r="S101" s="20"/>
    </row>
    <row r="102" spans="1:19">
      <c r="A102" s="20"/>
      <c r="B102" s="20"/>
      <c r="C102" s="20"/>
      <c r="D102" s="20"/>
      <c r="E102" s="20"/>
      <c r="F102" s="20"/>
      <c r="G102" s="74"/>
      <c r="H102" s="20"/>
      <c r="I102" s="20"/>
      <c r="J102" s="20"/>
      <c r="K102" s="20"/>
      <c r="L102" s="20"/>
      <c r="M102" s="20"/>
      <c r="N102" s="20"/>
      <c r="O102" s="20"/>
      <c r="P102" s="20"/>
      <c r="Q102" s="20"/>
      <c r="R102" s="20"/>
      <c r="S102" s="20"/>
    </row>
    <row r="103" spans="1:19">
      <c r="A103" s="20"/>
      <c r="B103" s="20"/>
      <c r="C103" s="20"/>
      <c r="D103" s="20"/>
      <c r="E103" s="20"/>
      <c r="F103" s="20"/>
      <c r="G103" s="74"/>
      <c r="H103" s="20"/>
      <c r="I103" s="20"/>
      <c r="J103" s="20"/>
      <c r="K103" s="20"/>
      <c r="L103" s="20"/>
      <c r="M103" s="20"/>
      <c r="N103" s="20"/>
      <c r="O103" s="20"/>
      <c r="P103" s="20"/>
      <c r="Q103" s="20"/>
      <c r="R103" s="20"/>
      <c r="S103" s="20"/>
    </row>
    <row r="104" spans="1:19">
      <c r="A104" s="20"/>
      <c r="B104" s="20"/>
      <c r="C104" s="20"/>
      <c r="D104" s="20"/>
      <c r="E104" s="20"/>
      <c r="F104" s="20"/>
      <c r="G104" s="74"/>
      <c r="H104" s="20"/>
      <c r="I104" s="20"/>
      <c r="J104" s="20"/>
      <c r="K104" s="20"/>
      <c r="L104" s="20"/>
      <c r="M104" s="20"/>
      <c r="N104" s="20"/>
      <c r="O104" s="20"/>
      <c r="P104" s="20"/>
      <c r="Q104" s="20"/>
      <c r="R104" s="20"/>
      <c r="S104" s="20"/>
    </row>
    <row r="105" spans="1:19">
      <c r="A105" s="20"/>
      <c r="B105" s="20"/>
      <c r="C105" s="20"/>
      <c r="D105" s="20"/>
      <c r="E105" s="20"/>
      <c r="F105" s="20"/>
      <c r="G105" s="74"/>
      <c r="H105" s="20"/>
      <c r="I105" s="20"/>
      <c r="J105" s="20"/>
      <c r="K105" s="20"/>
      <c r="L105" s="20"/>
      <c r="M105" s="20"/>
      <c r="N105" s="20"/>
      <c r="O105" s="20"/>
      <c r="P105" s="20"/>
      <c r="Q105" s="20"/>
      <c r="R105" s="20"/>
      <c r="S105" s="20"/>
    </row>
    <row r="106" spans="1:19">
      <c r="A106" s="20"/>
      <c r="B106" s="20"/>
      <c r="C106" s="20"/>
      <c r="D106" s="20"/>
      <c r="E106" s="20"/>
      <c r="F106" s="20"/>
      <c r="G106" s="74"/>
      <c r="H106" s="20"/>
      <c r="I106" s="20"/>
      <c r="J106" s="20"/>
      <c r="K106" s="20"/>
      <c r="L106" s="20"/>
      <c r="M106" s="20"/>
      <c r="N106" s="20"/>
      <c r="O106" s="20"/>
      <c r="P106" s="20"/>
      <c r="Q106" s="20"/>
      <c r="R106" s="20"/>
      <c r="S106" s="20"/>
    </row>
    <row r="107" spans="1:19">
      <c r="A107" s="20"/>
      <c r="B107" s="20"/>
      <c r="C107" s="20"/>
      <c r="D107" s="20"/>
      <c r="E107" s="20"/>
      <c r="F107" s="20"/>
      <c r="G107" s="74"/>
      <c r="H107" s="20"/>
      <c r="I107" s="20"/>
      <c r="J107" s="20"/>
      <c r="K107" s="20"/>
      <c r="L107" s="20"/>
      <c r="M107" s="20"/>
      <c r="N107" s="20"/>
      <c r="O107" s="20"/>
      <c r="P107" s="20"/>
      <c r="Q107" s="20"/>
      <c r="R107" s="20"/>
      <c r="S107" s="20"/>
    </row>
    <row r="108" spans="1:19">
      <c r="A108" s="20"/>
      <c r="B108" s="20"/>
      <c r="C108" s="20"/>
      <c r="D108" s="20"/>
      <c r="E108" s="20"/>
      <c r="F108" s="20"/>
      <c r="G108" s="74"/>
      <c r="H108" s="20"/>
      <c r="I108" s="20"/>
      <c r="J108" s="20"/>
      <c r="K108" s="20"/>
      <c r="L108" s="20"/>
      <c r="M108" s="20"/>
      <c r="N108" s="20"/>
      <c r="O108" s="20"/>
      <c r="P108" s="20"/>
      <c r="Q108" s="20"/>
      <c r="R108" s="20"/>
      <c r="S108" s="20"/>
    </row>
    <row r="109" spans="1:19">
      <c r="A109" s="20"/>
      <c r="B109" s="20"/>
      <c r="C109" s="20"/>
      <c r="D109" s="20"/>
      <c r="E109" s="20"/>
      <c r="F109" s="20"/>
      <c r="G109" s="74"/>
      <c r="H109" s="20"/>
      <c r="I109" s="20"/>
      <c r="J109" s="20"/>
      <c r="K109" s="20"/>
      <c r="L109" s="20"/>
      <c r="M109" s="20"/>
      <c r="N109" s="20"/>
      <c r="O109" s="20"/>
      <c r="P109" s="20"/>
      <c r="Q109" s="20"/>
      <c r="R109" s="20"/>
      <c r="S109" s="20"/>
    </row>
    <row r="110" spans="1:19">
      <c r="A110" s="20"/>
      <c r="B110" s="20"/>
      <c r="C110" s="20"/>
      <c r="D110" s="20"/>
      <c r="E110" s="20"/>
      <c r="F110" s="20"/>
      <c r="G110" s="74"/>
      <c r="H110" s="20"/>
      <c r="I110" s="20"/>
      <c r="J110" s="20"/>
      <c r="K110" s="20"/>
      <c r="L110" s="20"/>
      <c r="M110" s="20"/>
      <c r="N110" s="20"/>
      <c r="O110" s="20"/>
      <c r="P110" s="20"/>
      <c r="Q110" s="20"/>
      <c r="R110" s="20"/>
      <c r="S110" s="20"/>
    </row>
    <row r="111" spans="1:19">
      <c r="A111" s="20"/>
      <c r="B111" s="20"/>
      <c r="C111" s="20"/>
      <c r="D111" s="20"/>
      <c r="E111" s="20"/>
      <c r="F111" s="20"/>
      <c r="G111" s="74"/>
      <c r="H111" s="20"/>
      <c r="I111" s="20"/>
      <c r="J111" s="20"/>
      <c r="K111" s="20"/>
      <c r="L111" s="20"/>
      <c r="M111" s="20"/>
      <c r="N111" s="20"/>
      <c r="O111" s="20"/>
      <c r="P111" s="20"/>
      <c r="Q111" s="20"/>
      <c r="R111" s="20"/>
      <c r="S111" s="20"/>
    </row>
    <row r="112" spans="1:19">
      <c r="A112" s="20"/>
      <c r="B112" s="20"/>
      <c r="C112" s="20"/>
      <c r="D112" s="20"/>
      <c r="E112" s="20"/>
      <c r="F112" s="20"/>
      <c r="G112" s="74"/>
      <c r="H112" s="20"/>
      <c r="I112" s="20"/>
      <c r="J112" s="20"/>
      <c r="K112" s="20"/>
      <c r="L112" s="20"/>
      <c r="M112" s="20"/>
      <c r="N112" s="20"/>
      <c r="O112" s="20"/>
      <c r="P112" s="20"/>
      <c r="Q112" s="20"/>
      <c r="R112" s="20"/>
      <c r="S112" s="20"/>
    </row>
    <row r="113" spans="1:19">
      <c r="A113" s="20"/>
      <c r="B113" s="20"/>
      <c r="C113" s="20"/>
      <c r="D113" s="20"/>
      <c r="E113" s="20"/>
      <c r="F113" s="20"/>
      <c r="G113" s="74"/>
      <c r="H113" s="20"/>
      <c r="I113" s="20"/>
      <c r="J113" s="20"/>
      <c r="K113" s="20"/>
      <c r="L113" s="20"/>
      <c r="M113" s="20"/>
      <c r="N113" s="20"/>
      <c r="O113" s="20"/>
      <c r="P113" s="20"/>
      <c r="Q113" s="20"/>
      <c r="R113" s="20"/>
      <c r="S113" s="20"/>
    </row>
    <row r="114" spans="1:19">
      <c r="A114" s="20"/>
      <c r="B114" s="20"/>
      <c r="C114" s="20"/>
      <c r="D114" s="20"/>
      <c r="E114" s="20"/>
      <c r="F114" s="20"/>
      <c r="G114" s="74"/>
      <c r="H114" s="20"/>
      <c r="I114" s="20"/>
      <c r="J114" s="20"/>
      <c r="K114" s="20"/>
      <c r="L114" s="20"/>
      <c r="M114" s="20"/>
      <c r="N114" s="20"/>
      <c r="O114" s="20"/>
      <c r="P114" s="20"/>
      <c r="Q114" s="20"/>
      <c r="R114" s="20"/>
      <c r="S114" s="20"/>
    </row>
    <row r="115" spans="1:19">
      <c r="A115" s="20"/>
      <c r="B115" s="20"/>
      <c r="C115" s="20"/>
      <c r="D115" s="20"/>
      <c r="E115" s="20"/>
      <c r="F115" s="20"/>
      <c r="G115" s="74"/>
      <c r="H115" s="20"/>
      <c r="I115" s="20"/>
      <c r="J115" s="20"/>
      <c r="K115" s="20"/>
      <c r="L115" s="20"/>
      <c r="M115" s="20"/>
      <c r="N115" s="20"/>
      <c r="O115" s="20"/>
      <c r="P115" s="20"/>
      <c r="Q115" s="20"/>
      <c r="R115" s="20"/>
      <c r="S115" s="20"/>
    </row>
    <row r="116" spans="1:19">
      <c r="A116" s="20"/>
      <c r="B116" s="20"/>
      <c r="C116" s="20"/>
      <c r="D116" s="20"/>
      <c r="E116" s="20"/>
      <c r="F116" s="20"/>
      <c r="G116" s="74"/>
      <c r="H116" s="20"/>
      <c r="I116" s="20"/>
      <c r="J116" s="20"/>
      <c r="K116" s="20"/>
      <c r="L116" s="20"/>
      <c r="M116" s="20"/>
      <c r="N116" s="20"/>
      <c r="O116" s="20"/>
      <c r="P116" s="20"/>
      <c r="Q116" s="20"/>
      <c r="R116" s="20"/>
      <c r="S116" s="20"/>
    </row>
    <row r="117" spans="1:19">
      <c r="A117" s="20"/>
      <c r="B117" s="20"/>
      <c r="C117" s="20"/>
      <c r="D117" s="20"/>
      <c r="E117" s="20"/>
      <c r="F117" s="20"/>
      <c r="G117" s="74"/>
      <c r="H117" s="20"/>
      <c r="I117" s="20"/>
      <c r="J117" s="20"/>
      <c r="K117" s="20"/>
      <c r="L117" s="20"/>
      <c r="M117" s="20"/>
      <c r="N117" s="20"/>
      <c r="O117" s="20"/>
      <c r="P117" s="20"/>
      <c r="Q117" s="20"/>
      <c r="R117" s="20"/>
      <c r="S117" s="20"/>
    </row>
    <row r="118" spans="1:19">
      <c r="A118" s="20"/>
      <c r="B118" s="20"/>
      <c r="C118" s="20"/>
      <c r="D118" s="20"/>
      <c r="E118" s="20"/>
      <c r="F118" s="20"/>
      <c r="G118" s="74"/>
      <c r="H118" s="20"/>
      <c r="I118" s="20"/>
      <c r="J118" s="20"/>
      <c r="K118" s="20"/>
      <c r="L118" s="20"/>
      <c r="M118" s="20"/>
      <c r="N118" s="20"/>
      <c r="O118" s="20"/>
      <c r="P118" s="20"/>
      <c r="Q118" s="20"/>
      <c r="R118" s="20"/>
      <c r="S118" s="20"/>
    </row>
    <row r="119" spans="1:19">
      <c r="A119" s="20"/>
      <c r="B119" s="20"/>
      <c r="C119" s="20"/>
      <c r="D119" s="20"/>
      <c r="E119" s="20"/>
      <c r="F119" s="20"/>
      <c r="G119" s="74"/>
      <c r="H119" s="20"/>
      <c r="I119" s="20"/>
      <c r="J119" s="20"/>
      <c r="K119" s="20"/>
      <c r="L119" s="20"/>
      <c r="M119" s="20"/>
      <c r="N119" s="20"/>
      <c r="O119" s="20"/>
      <c r="P119" s="20"/>
      <c r="Q119" s="20"/>
      <c r="R119" s="20"/>
      <c r="S119" s="20"/>
    </row>
    <row r="120" spans="1:19">
      <c r="A120" s="20"/>
      <c r="B120" s="20"/>
      <c r="C120" s="20"/>
      <c r="D120" s="20"/>
      <c r="E120" s="20"/>
      <c r="F120" s="20"/>
      <c r="G120" s="74"/>
      <c r="H120" s="20"/>
      <c r="I120" s="20"/>
      <c r="J120" s="20"/>
      <c r="K120" s="20"/>
      <c r="L120" s="20"/>
      <c r="M120" s="20"/>
      <c r="N120" s="20"/>
      <c r="O120" s="20"/>
      <c r="P120" s="20"/>
      <c r="Q120" s="20"/>
      <c r="R120" s="20"/>
      <c r="S120" s="20"/>
    </row>
    <row r="121" spans="1:19">
      <c r="A121" s="20"/>
      <c r="B121" s="20"/>
      <c r="C121" s="20"/>
      <c r="D121" s="20"/>
      <c r="E121" s="20"/>
      <c r="F121" s="20"/>
      <c r="G121" s="74"/>
      <c r="H121" s="20"/>
      <c r="I121" s="20"/>
      <c r="J121" s="20"/>
      <c r="K121" s="20"/>
      <c r="L121" s="20"/>
      <c r="M121" s="20"/>
      <c r="N121" s="20"/>
      <c r="O121" s="20"/>
      <c r="P121" s="20"/>
      <c r="Q121" s="20"/>
      <c r="R121" s="20"/>
      <c r="S121" s="20"/>
    </row>
    <row r="122" spans="1:19">
      <c r="A122" s="20"/>
      <c r="B122" s="20"/>
      <c r="C122" s="20"/>
      <c r="D122" s="20"/>
      <c r="E122" s="20"/>
      <c r="F122" s="20"/>
      <c r="G122" s="74"/>
      <c r="H122" s="20"/>
      <c r="I122" s="20"/>
      <c r="J122" s="20"/>
      <c r="K122" s="20"/>
      <c r="L122" s="20"/>
      <c r="M122" s="20"/>
      <c r="N122" s="20"/>
      <c r="O122" s="20"/>
      <c r="P122" s="20"/>
      <c r="Q122" s="20"/>
      <c r="R122" s="20"/>
      <c r="S122" s="20"/>
    </row>
    <row r="123" spans="1:19">
      <c r="A123" s="20"/>
      <c r="B123" s="20"/>
      <c r="C123" s="20"/>
      <c r="D123" s="20"/>
      <c r="E123" s="20"/>
      <c r="F123" s="20"/>
      <c r="G123" s="74"/>
      <c r="H123" s="20"/>
      <c r="I123" s="20"/>
      <c r="J123" s="20"/>
      <c r="K123" s="20"/>
      <c r="L123" s="20"/>
      <c r="M123" s="20"/>
      <c r="N123" s="20"/>
      <c r="O123" s="20"/>
      <c r="P123" s="20"/>
      <c r="Q123" s="20"/>
      <c r="R123" s="20"/>
      <c r="S123" s="20"/>
    </row>
    <row r="124" spans="1:19">
      <c r="A124" s="20"/>
      <c r="B124" s="20"/>
      <c r="C124" s="20"/>
      <c r="D124" s="20"/>
      <c r="E124" s="20"/>
      <c r="F124" s="20"/>
      <c r="G124" s="74"/>
      <c r="H124" s="20"/>
      <c r="I124" s="20"/>
      <c r="J124" s="20"/>
      <c r="K124" s="20"/>
      <c r="L124" s="20"/>
      <c r="M124" s="20"/>
      <c r="N124" s="20"/>
      <c r="O124" s="20"/>
      <c r="P124" s="20"/>
      <c r="Q124" s="20"/>
      <c r="R124" s="20"/>
      <c r="S124" s="20"/>
    </row>
    <row r="125" spans="1:19">
      <c r="A125" s="20"/>
      <c r="B125" s="20"/>
      <c r="C125" s="20"/>
      <c r="D125" s="20"/>
      <c r="E125" s="20"/>
      <c r="F125" s="20"/>
      <c r="G125" s="74"/>
      <c r="H125" s="20"/>
      <c r="I125" s="20"/>
      <c r="J125" s="20"/>
      <c r="K125" s="20"/>
      <c r="L125" s="20"/>
      <c r="M125" s="20"/>
      <c r="N125" s="20"/>
      <c r="O125" s="20"/>
      <c r="P125" s="20"/>
      <c r="Q125" s="20"/>
      <c r="R125" s="20"/>
      <c r="S125" s="20"/>
    </row>
    <row r="126" spans="1:19">
      <c r="A126" s="20"/>
      <c r="B126" s="20"/>
      <c r="C126" s="20"/>
      <c r="D126" s="20"/>
      <c r="E126" s="20"/>
      <c r="F126" s="20"/>
      <c r="G126" s="74"/>
      <c r="H126" s="20"/>
      <c r="I126" s="20"/>
      <c r="J126" s="20"/>
      <c r="K126" s="20"/>
      <c r="L126" s="20"/>
      <c r="M126" s="20"/>
      <c r="N126" s="20"/>
      <c r="O126" s="20"/>
      <c r="P126" s="20"/>
      <c r="Q126" s="20"/>
      <c r="R126" s="20"/>
      <c r="S126" s="20"/>
    </row>
    <row r="127" spans="1:19">
      <c r="A127" s="20"/>
      <c r="B127" s="20"/>
      <c r="C127" s="20"/>
      <c r="D127" s="20"/>
      <c r="E127" s="20"/>
      <c r="F127" s="20"/>
      <c r="G127" s="74"/>
      <c r="H127" s="20"/>
      <c r="I127" s="20"/>
      <c r="J127" s="20"/>
      <c r="K127" s="20"/>
      <c r="L127" s="20"/>
      <c r="M127" s="20"/>
      <c r="N127" s="20"/>
      <c r="O127" s="20"/>
      <c r="P127" s="20"/>
      <c r="Q127" s="20"/>
      <c r="R127" s="20"/>
      <c r="S127" s="20"/>
    </row>
    <row r="128" spans="1:19">
      <c r="A128" s="20"/>
      <c r="B128" s="20"/>
      <c r="C128" s="20"/>
      <c r="D128" s="20"/>
      <c r="E128" s="20"/>
      <c r="F128" s="20"/>
      <c r="G128" s="74"/>
      <c r="H128" s="20"/>
      <c r="I128" s="20"/>
      <c r="J128" s="20"/>
      <c r="K128" s="20"/>
      <c r="L128" s="20"/>
      <c r="M128" s="20"/>
      <c r="N128" s="20"/>
      <c r="O128" s="20"/>
      <c r="P128" s="20"/>
      <c r="Q128" s="20"/>
      <c r="R128" s="20"/>
      <c r="S128" s="20"/>
    </row>
    <row r="129" spans="1:19">
      <c r="A129" s="20"/>
      <c r="B129" s="20"/>
      <c r="C129" s="20"/>
      <c r="D129" s="20"/>
      <c r="E129" s="20"/>
      <c r="F129" s="20"/>
      <c r="G129" s="74"/>
      <c r="H129" s="20"/>
      <c r="I129" s="20"/>
      <c r="J129" s="20"/>
      <c r="K129" s="20"/>
      <c r="L129" s="20"/>
      <c r="M129" s="20"/>
      <c r="N129" s="20"/>
      <c r="O129" s="20"/>
      <c r="P129" s="20"/>
      <c r="Q129" s="20"/>
      <c r="R129" s="20"/>
      <c r="S129" s="20"/>
    </row>
    <row r="130" spans="1:19">
      <c r="A130" s="20"/>
      <c r="B130" s="20"/>
      <c r="C130" s="20"/>
      <c r="D130" s="20"/>
      <c r="E130" s="20"/>
      <c r="F130" s="20"/>
      <c r="G130" s="74"/>
      <c r="H130" s="20"/>
      <c r="I130" s="20"/>
      <c r="J130" s="20"/>
      <c r="K130" s="20"/>
      <c r="L130" s="20"/>
      <c r="M130" s="20"/>
      <c r="N130" s="20"/>
      <c r="O130" s="20"/>
      <c r="P130" s="20"/>
      <c r="Q130" s="20"/>
      <c r="R130" s="20"/>
      <c r="S130" s="20"/>
    </row>
    <row r="131" spans="1:19">
      <c r="A131" s="20"/>
      <c r="B131" s="20"/>
      <c r="C131" s="20"/>
      <c r="D131" s="20"/>
      <c r="E131" s="20"/>
      <c r="F131" s="20"/>
      <c r="G131" s="74"/>
      <c r="H131" s="20"/>
      <c r="I131" s="20"/>
      <c r="J131" s="20"/>
      <c r="K131" s="20"/>
      <c r="L131" s="20"/>
      <c r="M131" s="20"/>
      <c r="N131" s="20"/>
      <c r="O131" s="20"/>
      <c r="P131" s="20"/>
      <c r="Q131" s="20"/>
      <c r="R131" s="20"/>
      <c r="S131" s="20"/>
    </row>
    <row r="132" spans="1:19">
      <c r="A132" s="20"/>
      <c r="B132" s="20"/>
      <c r="C132" s="20"/>
      <c r="D132" s="20"/>
      <c r="E132" s="20"/>
      <c r="F132" s="20"/>
      <c r="G132" s="74"/>
      <c r="H132" s="20"/>
      <c r="I132" s="20"/>
      <c r="J132" s="20"/>
      <c r="K132" s="20"/>
      <c r="L132" s="20"/>
      <c r="M132" s="20"/>
      <c r="N132" s="20"/>
      <c r="O132" s="20"/>
      <c r="P132" s="20"/>
      <c r="Q132" s="20"/>
      <c r="R132" s="20"/>
      <c r="S132" s="20"/>
    </row>
    <row r="133" spans="1:19">
      <c r="A133" s="20"/>
      <c r="B133" s="20"/>
      <c r="C133" s="20"/>
      <c r="D133" s="20"/>
      <c r="E133" s="20"/>
      <c r="F133" s="20"/>
      <c r="G133" s="74"/>
      <c r="H133" s="20"/>
      <c r="I133" s="20"/>
      <c r="J133" s="20"/>
      <c r="K133" s="20"/>
      <c r="L133" s="20"/>
      <c r="M133" s="20"/>
      <c r="N133" s="20"/>
      <c r="O133" s="20"/>
      <c r="P133" s="20"/>
      <c r="Q133" s="20"/>
      <c r="R133" s="20"/>
      <c r="S133" s="20"/>
    </row>
    <row r="134" spans="1:19">
      <c r="A134" s="20"/>
      <c r="B134" s="20"/>
      <c r="C134" s="20"/>
      <c r="D134" s="20"/>
      <c r="E134" s="20"/>
      <c r="F134" s="20"/>
      <c r="G134" s="74"/>
      <c r="H134" s="20"/>
      <c r="I134" s="20"/>
      <c r="J134" s="20"/>
      <c r="K134" s="20"/>
      <c r="L134" s="20"/>
      <c r="M134" s="20"/>
      <c r="N134" s="20"/>
      <c r="O134" s="20"/>
      <c r="P134" s="20"/>
      <c r="Q134" s="20"/>
      <c r="R134" s="20"/>
      <c r="S134" s="20"/>
    </row>
    <row r="135" spans="1:19">
      <c r="A135" s="20"/>
      <c r="B135" s="20"/>
      <c r="C135" s="20"/>
      <c r="D135" s="20"/>
      <c r="E135" s="20"/>
      <c r="F135" s="20"/>
      <c r="G135" s="74"/>
      <c r="H135" s="20"/>
      <c r="I135" s="20"/>
      <c r="J135" s="20"/>
      <c r="K135" s="20"/>
      <c r="L135" s="20"/>
      <c r="M135" s="20"/>
      <c r="N135" s="20"/>
      <c r="O135" s="20"/>
      <c r="P135" s="20"/>
      <c r="Q135" s="20"/>
      <c r="R135" s="20"/>
      <c r="S135" s="20"/>
    </row>
    <row r="136" spans="1:19">
      <c r="A136" s="20"/>
      <c r="B136" s="20"/>
      <c r="C136" s="20"/>
      <c r="D136" s="20"/>
      <c r="E136" s="20"/>
      <c r="F136" s="20"/>
      <c r="G136" s="74"/>
      <c r="H136" s="20"/>
      <c r="I136" s="20"/>
      <c r="J136" s="20"/>
      <c r="K136" s="20"/>
      <c r="L136" s="20"/>
      <c r="M136" s="20"/>
      <c r="N136" s="20"/>
      <c r="O136" s="20"/>
      <c r="P136" s="20"/>
      <c r="Q136" s="20"/>
      <c r="R136" s="20"/>
      <c r="S136" s="20"/>
    </row>
    <row r="137" spans="1:19">
      <c r="A137" s="20"/>
      <c r="B137" s="20"/>
      <c r="C137" s="20"/>
      <c r="D137" s="20"/>
      <c r="E137" s="20"/>
      <c r="F137" s="20"/>
      <c r="G137" s="74"/>
      <c r="H137" s="20"/>
      <c r="I137" s="20"/>
      <c r="J137" s="20"/>
      <c r="K137" s="20"/>
      <c r="L137" s="20"/>
      <c r="M137" s="20"/>
      <c r="N137" s="20"/>
      <c r="O137" s="20"/>
      <c r="P137" s="20"/>
      <c r="Q137" s="20"/>
      <c r="R137" s="20"/>
      <c r="S137" s="20"/>
    </row>
    <row r="138" spans="1:19">
      <c r="A138" s="20"/>
      <c r="B138" s="20"/>
      <c r="C138" s="20"/>
      <c r="D138" s="20"/>
      <c r="E138" s="20"/>
      <c r="F138" s="20"/>
      <c r="G138" s="74"/>
      <c r="H138" s="20"/>
      <c r="I138" s="20"/>
      <c r="J138" s="20"/>
      <c r="K138" s="20"/>
      <c r="L138" s="20"/>
      <c r="M138" s="20"/>
      <c r="N138" s="20"/>
      <c r="O138" s="20"/>
      <c r="P138" s="20"/>
      <c r="Q138" s="20"/>
      <c r="R138" s="20"/>
      <c r="S138" s="20"/>
    </row>
    <row r="139" spans="1:19">
      <c r="A139" s="20"/>
      <c r="B139" s="20"/>
      <c r="C139" s="20"/>
      <c r="D139" s="20"/>
      <c r="E139" s="20"/>
      <c r="F139" s="20"/>
      <c r="G139" s="74"/>
      <c r="H139" s="20"/>
      <c r="I139" s="20"/>
      <c r="J139" s="20"/>
      <c r="K139" s="20"/>
      <c r="L139" s="20"/>
      <c r="M139" s="20"/>
      <c r="N139" s="20"/>
      <c r="O139" s="20"/>
      <c r="P139" s="20"/>
      <c r="Q139" s="20"/>
      <c r="R139" s="20"/>
      <c r="S139" s="20"/>
    </row>
    <row r="140" spans="1:19">
      <c r="A140" s="20"/>
      <c r="B140" s="20"/>
      <c r="C140" s="20"/>
      <c r="D140" s="20"/>
      <c r="E140" s="20"/>
      <c r="F140" s="20"/>
      <c r="G140" s="74"/>
      <c r="H140" s="20"/>
      <c r="I140" s="20"/>
      <c r="J140" s="20"/>
      <c r="K140" s="20"/>
      <c r="L140" s="20"/>
      <c r="M140" s="20"/>
      <c r="N140" s="20"/>
      <c r="O140" s="20"/>
      <c r="P140" s="20"/>
      <c r="Q140" s="20"/>
      <c r="R140" s="20"/>
      <c r="S140" s="20"/>
    </row>
    <row r="141" spans="1:19">
      <c r="A141" s="20"/>
      <c r="B141" s="20"/>
      <c r="C141" s="20"/>
      <c r="D141" s="20"/>
      <c r="E141" s="20"/>
      <c r="F141" s="20"/>
      <c r="G141" s="74"/>
      <c r="H141" s="20"/>
      <c r="I141" s="20"/>
      <c r="J141" s="20"/>
      <c r="K141" s="20"/>
      <c r="L141" s="20"/>
      <c r="M141" s="20"/>
      <c r="N141" s="20"/>
      <c r="O141" s="20"/>
      <c r="P141" s="20"/>
      <c r="Q141" s="20"/>
      <c r="R141" s="20"/>
      <c r="S141" s="20"/>
    </row>
    <row r="142" spans="1:19">
      <c r="A142" s="20"/>
      <c r="B142" s="20"/>
      <c r="C142" s="20"/>
      <c r="D142" s="20"/>
      <c r="E142" s="20"/>
      <c r="F142" s="20"/>
      <c r="G142" s="74"/>
      <c r="H142" s="20"/>
      <c r="I142" s="20"/>
      <c r="J142" s="20"/>
      <c r="K142" s="20"/>
      <c r="L142" s="20"/>
      <c r="M142" s="20"/>
      <c r="N142" s="20"/>
      <c r="O142" s="20"/>
      <c r="P142" s="20"/>
      <c r="Q142" s="20"/>
      <c r="R142" s="20"/>
      <c r="S142" s="20"/>
    </row>
    <row r="143" spans="1:19">
      <c r="A143" s="20"/>
      <c r="B143" s="20"/>
      <c r="C143" s="20"/>
      <c r="D143" s="20"/>
      <c r="E143" s="20"/>
      <c r="F143" s="20"/>
      <c r="G143" s="74"/>
      <c r="H143" s="20"/>
      <c r="I143" s="20"/>
      <c r="J143" s="20"/>
      <c r="K143" s="20"/>
      <c r="L143" s="20"/>
      <c r="M143" s="20"/>
      <c r="N143" s="20"/>
      <c r="O143" s="20"/>
      <c r="P143" s="20"/>
      <c r="Q143" s="20"/>
      <c r="R143" s="20"/>
      <c r="S143" s="20"/>
    </row>
    <row r="144" spans="1:19">
      <c r="A144" s="20"/>
      <c r="B144" s="20"/>
      <c r="C144" s="20"/>
      <c r="D144" s="20"/>
      <c r="E144" s="20"/>
      <c r="F144" s="20"/>
      <c r="G144" s="74"/>
      <c r="H144" s="20"/>
      <c r="I144" s="20"/>
      <c r="J144" s="20"/>
      <c r="K144" s="20"/>
      <c r="L144" s="20"/>
      <c r="M144" s="20"/>
      <c r="N144" s="20"/>
      <c r="O144" s="20"/>
      <c r="P144" s="20"/>
      <c r="Q144" s="20"/>
      <c r="R144" s="20"/>
      <c r="S144" s="20"/>
    </row>
    <row r="145" spans="1:19">
      <c r="A145" s="20"/>
      <c r="B145" s="20"/>
      <c r="C145" s="20"/>
      <c r="D145" s="20"/>
      <c r="E145" s="20"/>
      <c r="F145" s="20"/>
      <c r="G145" s="74"/>
      <c r="H145" s="20"/>
      <c r="I145" s="20"/>
      <c r="J145" s="20"/>
      <c r="K145" s="20"/>
      <c r="L145" s="20"/>
      <c r="M145" s="20"/>
      <c r="N145" s="20"/>
      <c r="O145" s="20"/>
      <c r="P145" s="20"/>
      <c r="Q145" s="20"/>
      <c r="R145" s="20"/>
      <c r="S145" s="20"/>
    </row>
    <row r="146" spans="1:19">
      <c r="A146" s="20"/>
      <c r="B146" s="20"/>
      <c r="C146" s="20"/>
      <c r="D146" s="20"/>
      <c r="E146" s="20"/>
      <c r="F146" s="20"/>
      <c r="G146" s="74"/>
      <c r="H146" s="20"/>
      <c r="I146" s="20"/>
      <c r="J146" s="20"/>
      <c r="K146" s="20"/>
      <c r="L146" s="20"/>
      <c r="M146" s="20"/>
      <c r="N146" s="20"/>
      <c r="O146" s="20"/>
      <c r="P146" s="20"/>
      <c r="Q146" s="20"/>
      <c r="R146" s="20"/>
      <c r="S146" s="20"/>
    </row>
    <row r="147" spans="1:19">
      <c r="A147" s="20"/>
      <c r="B147" s="20"/>
      <c r="C147" s="20"/>
      <c r="D147" s="20"/>
      <c r="E147" s="20"/>
      <c r="F147" s="20"/>
      <c r="G147" s="74"/>
      <c r="H147" s="20"/>
      <c r="I147" s="20"/>
      <c r="J147" s="20"/>
      <c r="K147" s="20"/>
      <c r="L147" s="20"/>
      <c r="M147" s="20"/>
      <c r="N147" s="20"/>
      <c r="O147" s="20"/>
      <c r="P147" s="20"/>
      <c r="Q147" s="20"/>
      <c r="R147" s="20"/>
      <c r="S147" s="20"/>
    </row>
    <row r="148" spans="1:19">
      <c r="A148" s="20"/>
      <c r="B148" s="20"/>
      <c r="C148" s="20"/>
      <c r="D148" s="20"/>
      <c r="E148" s="20"/>
      <c r="F148" s="20"/>
      <c r="G148" s="74"/>
      <c r="H148" s="20"/>
      <c r="I148" s="20"/>
      <c r="J148" s="20"/>
      <c r="K148" s="20"/>
      <c r="L148" s="20"/>
      <c r="M148" s="20"/>
      <c r="N148" s="20"/>
      <c r="O148" s="20"/>
      <c r="P148" s="20"/>
      <c r="Q148" s="20"/>
      <c r="R148" s="20"/>
      <c r="S148" s="20"/>
    </row>
    <row r="149" spans="1:19">
      <c r="A149" s="20"/>
      <c r="B149" s="20"/>
      <c r="C149" s="20"/>
      <c r="D149" s="20"/>
      <c r="E149" s="20"/>
      <c r="F149" s="20"/>
      <c r="G149" s="74"/>
      <c r="H149" s="20"/>
      <c r="I149" s="20"/>
      <c r="J149" s="20"/>
      <c r="K149" s="20"/>
      <c r="L149" s="20"/>
      <c r="M149" s="20"/>
      <c r="N149" s="20"/>
      <c r="O149" s="20"/>
      <c r="P149" s="20"/>
      <c r="Q149" s="20"/>
      <c r="R149" s="20"/>
      <c r="S149" s="20"/>
    </row>
    <row r="150" spans="1:19">
      <c r="A150" s="20"/>
      <c r="B150" s="20"/>
      <c r="C150" s="20"/>
      <c r="D150" s="20"/>
      <c r="E150" s="20"/>
      <c r="F150" s="20"/>
      <c r="G150" s="74"/>
      <c r="H150" s="20"/>
      <c r="I150" s="20"/>
      <c r="J150" s="20"/>
      <c r="K150" s="20"/>
      <c r="L150" s="20"/>
      <c r="M150" s="20"/>
      <c r="N150" s="20"/>
      <c r="O150" s="20"/>
      <c r="P150" s="20"/>
      <c r="Q150" s="20"/>
      <c r="R150" s="20"/>
      <c r="S150" s="20"/>
    </row>
    <row r="151" spans="1:19">
      <c r="A151" s="20"/>
      <c r="B151" s="20"/>
      <c r="C151" s="20"/>
      <c r="D151" s="20"/>
      <c r="E151" s="20"/>
      <c r="F151" s="20"/>
      <c r="G151" s="74"/>
      <c r="H151" s="20"/>
      <c r="I151" s="20"/>
      <c r="J151" s="20"/>
      <c r="K151" s="20"/>
      <c r="L151" s="20"/>
      <c r="M151" s="20"/>
      <c r="N151" s="20"/>
      <c r="O151" s="20"/>
      <c r="P151" s="20"/>
      <c r="Q151" s="20"/>
      <c r="R151" s="20"/>
      <c r="S151" s="20"/>
    </row>
    <row r="152" spans="1:19">
      <c r="A152" s="20"/>
      <c r="B152" s="20"/>
      <c r="C152" s="20"/>
      <c r="D152" s="20"/>
      <c r="E152" s="20"/>
      <c r="F152" s="20"/>
      <c r="G152" s="74"/>
      <c r="H152" s="20"/>
      <c r="I152" s="20"/>
      <c r="J152" s="20"/>
      <c r="K152" s="20"/>
      <c r="L152" s="20"/>
      <c r="M152" s="20"/>
      <c r="N152" s="20"/>
      <c r="O152" s="20"/>
      <c r="P152" s="20"/>
      <c r="Q152" s="20"/>
      <c r="R152" s="20"/>
      <c r="S152" s="20"/>
    </row>
    <row r="153" spans="1:19">
      <c r="A153" s="20"/>
      <c r="B153" s="20"/>
      <c r="C153" s="20"/>
      <c r="D153" s="20"/>
      <c r="E153" s="20"/>
      <c r="F153" s="20"/>
      <c r="G153" s="74"/>
      <c r="H153" s="20"/>
      <c r="I153" s="20"/>
      <c r="J153" s="20"/>
      <c r="K153" s="20"/>
      <c r="L153" s="20"/>
      <c r="M153" s="20"/>
      <c r="N153" s="20"/>
      <c r="O153" s="20"/>
      <c r="P153" s="20"/>
      <c r="Q153" s="20"/>
      <c r="R153" s="20"/>
      <c r="S153" s="20"/>
    </row>
    <row r="154" spans="1:19">
      <c r="A154" s="20"/>
      <c r="B154" s="20"/>
      <c r="C154" s="20"/>
      <c r="D154" s="20"/>
      <c r="E154" s="20"/>
      <c r="F154" s="20"/>
      <c r="G154" s="74"/>
      <c r="H154" s="20"/>
      <c r="I154" s="20"/>
      <c r="J154" s="20"/>
      <c r="K154" s="20"/>
      <c r="L154" s="20"/>
      <c r="M154" s="20"/>
      <c r="N154" s="20"/>
      <c r="O154" s="20"/>
      <c r="P154" s="20"/>
      <c r="Q154" s="20"/>
      <c r="R154" s="20"/>
      <c r="S154" s="20"/>
    </row>
    <row r="155" spans="1:19">
      <c r="A155" s="20"/>
      <c r="B155" s="20"/>
      <c r="C155" s="20"/>
      <c r="D155" s="20"/>
      <c r="E155" s="20"/>
      <c r="F155" s="20"/>
      <c r="G155" s="74"/>
      <c r="H155" s="20"/>
      <c r="I155" s="20"/>
      <c r="J155" s="20"/>
      <c r="K155" s="20"/>
      <c r="L155" s="20"/>
      <c r="M155" s="20"/>
      <c r="N155" s="20"/>
      <c r="O155" s="20"/>
      <c r="P155" s="20"/>
      <c r="Q155" s="20"/>
      <c r="R155" s="20"/>
      <c r="S155" s="20"/>
    </row>
    <row r="156" spans="1:19">
      <c r="A156" s="20"/>
      <c r="B156" s="20"/>
      <c r="C156" s="20"/>
      <c r="D156" s="20"/>
      <c r="E156" s="20"/>
      <c r="F156" s="20"/>
      <c r="G156" s="74"/>
      <c r="H156" s="20"/>
      <c r="I156" s="20"/>
      <c r="J156" s="20"/>
      <c r="K156" s="20"/>
      <c r="L156" s="20"/>
      <c r="M156" s="20"/>
      <c r="N156" s="20"/>
      <c r="O156" s="20"/>
      <c r="P156" s="20"/>
      <c r="Q156" s="20"/>
      <c r="R156" s="20"/>
      <c r="S156" s="20"/>
    </row>
    <row r="157" spans="1:19">
      <c r="A157" s="20"/>
      <c r="B157" s="20"/>
      <c r="C157" s="20"/>
      <c r="D157" s="20"/>
      <c r="E157" s="20"/>
      <c r="F157" s="20"/>
      <c r="G157" s="74"/>
      <c r="H157" s="20"/>
      <c r="I157" s="20"/>
      <c r="J157" s="20"/>
      <c r="K157" s="20"/>
      <c r="L157" s="20"/>
      <c r="M157" s="20"/>
      <c r="N157" s="20"/>
      <c r="O157" s="20"/>
      <c r="P157" s="20"/>
      <c r="Q157" s="20"/>
      <c r="R157" s="20"/>
      <c r="S157" s="20"/>
    </row>
    <row r="158" spans="1:19">
      <c r="A158" s="20"/>
      <c r="B158" s="20"/>
      <c r="C158" s="20"/>
      <c r="D158" s="20"/>
      <c r="E158" s="20"/>
      <c r="F158" s="20"/>
      <c r="G158" s="74"/>
      <c r="H158" s="20"/>
      <c r="I158" s="20"/>
      <c r="J158" s="20"/>
      <c r="K158" s="20"/>
      <c r="L158" s="20"/>
      <c r="M158" s="20"/>
      <c r="N158" s="20"/>
      <c r="O158" s="20"/>
      <c r="P158" s="20"/>
      <c r="Q158" s="20"/>
      <c r="R158" s="20"/>
      <c r="S158" s="20"/>
    </row>
    <row r="159" spans="1:19">
      <c r="A159" s="20"/>
      <c r="B159" s="20"/>
      <c r="C159" s="20"/>
      <c r="D159" s="20"/>
      <c r="E159" s="20"/>
      <c r="F159" s="20"/>
      <c r="G159" s="74"/>
      <c r="H159" s="20"/>
      <c r="I159" s="20"/>
      <c r="J159" s="20"/>
      <c r="K159" s="20"/>
      <c r="L159" s="20"/>
      <c r="M159" s="20"/>
      <c r="N159" s="20"/>
      <c r="O159" s="20"/>
      <c r="P159" s="20"/>
      <c r="Q159" s="20"/>
      <c r="R159" s="20"/>
      <c r="S159" s="20"/>
    </row>
    <row r="160" spans="1:19">
      <c r="A160" s="20"/>
      <c r="B160" s="20"/>
      <c r="C160" s="20"/>
      <c r="D160" s="20"/>
      <c r="E160" s="20"/>
      <c r="F160" s="20"/>
      <c r="G160" s="74"/>
      <c r="H160" s="20"/>
      <c r="I160" s="20"/>
      <c r="J160" s="20"/>
      <c r="K160" s="20"/>
      <c r="L160" s="20"/>
      <c r="M160" s="20"/>
      <c r="N160" s="20"/>
      <c r="O160" s="20"/>
      <c r="P160" s="20"/>
      <c r="Q160" s="20"/>
      <c r="R160" s="20"/>
      <c r="S160" s="20"/>
    </row>
    <row r="161" spans="1:19">
      <c r="A161" s="20"/>
      <c r="B161" s="20"/>
      <c r="C161" s="20"/>
      <c r="D161" s="20"/>
      <c r="E161" s="20"/>
      <c r="F161" s="20"/>
      <c r="G161" s="74"/>
      <c r="H161" s="20"/>
      <c r="I161" s="20"/>
      <c r="J161" s="20"/>
      <c r="K161" s="20"/>
      <c r="L161" s="20"/>
      <c r="M161" s="20"/>
      <c r="N161" s="20"/>
      <c r="O161" s="20"/>
      <c r="P161" s="20"/>
      <c r="Q161" s="20"/>
      <c r="R161" s="20"/>
      <c r="S161" s="20"/>
    </row>
    <row r="162" spans="1:19">
      <c r="A162" s="20"/>
      <c r="B162" s="20"/>
      <c r="C162" s="20"/>
      <c r="D162" s="20"/>
      <c r="E162" s="20"/>
      <c r="F162" s="20"/>
      <c r="G162" s="74"/>
      <c r="H162" s="20"/>
      <c r="I162" s="20"/>
      <c r="J162" s="20"/>
      <c r="K162" s="20"/>
      <c r="L162" s="20"/>
      <c r="M162" s="20"/>
      <c r="N162" s="20"/>
      <c r="O162" s="20"/>
      <c r="P162" s="20"/>
      <c r="Q162" s="20"/>
      <c r="R162" s="20"/>
      <c r="S162" s="20"/>
    </row>
    <row r="163" spans="1:19">
      <c r="A163" s="20"/>
      <c r="B163" s="20"/>
      <c r="C163" s="20"/>
      <c r="D163" s="20"/>
      <c r="E163" s="20"/>
      <c r="F163" s="20"/>
      <c r="G163" s="74"/>
      <c r="H163" s="20"/>
      <c r="I163" s="20"/>
      <c r="J163" s="20"/>
      <c r="K163" s="20"/>
      <c r="L163" s="20"/>
      <c r="M163" s="20"/>
      <c r="N163" s="20"/>
      <c r="O163" s="20"/>
      <c r="P163" s="20"/>
      <c r="Q163" s="20"/>
      <c r="R163" s="20"/>
      <c r="S163" s="20"/>
    </row>
    <row r="164" spans="1:19">
      <c r="A164" s="20"/>
      <c r="B164" s="20"/>
      <c r="C164" s="20"/>
      <c r="D164" s="20"/>
      <c r="E164" s="20"/>
      <c r="F164" s="20"/>
      <c r="G164" s="74"/>
      <c r="H164" s="20"/>
      <c r="I164" s="20"/>
      <c r="J164" s="20"/>
      <c r="K164" s="20"/>
      <c r="L164" s="20"/>
      <c r="M164" s="20"/>
      <c r="N164" s="20"/>
      <c r="O164" s="20"/>
      <c r="P164" s="20"/>
      <c r="Q164" s="20"/>
      <c r="R164" s="20"/>
      <c r="S164" s="20"/>
    </row>
    <row r="165" spans="1:19">
      <c r="A165" s="20"/>
      <c r="B165" s="20"/>
      <c r="C165" s="20"/>
      <c r="D165" s="20"/>
      <c r="E165" s="20"/>
      <c r="F165" s="20"/>
      <c r="G165" s="74"/>
      <c r="H165" s="20"/>
      <c r="I165" s="20"/>
      <c r="J165" s="20"/>
      <c r="K165" s="20"/>
      <c r="L165" s="20"/>
      <c r="M165" s="20"/>
      <c r="N165" s="20"/>
      <c r="O165" s="20"/>
      <c r="P165" s="20"/>
      <c r="Q165" s="20"/>
      <c r="R165" s="20"/>
      <c r="S165" s="20"/>
    </row>
    <row r="166" spans="1:19">
      <c r="A166" s="20"/>
      <c r="B166" s="20"/>
      <c r="C166" s="20"/>
      <c r="D166" s="20"/>
      <c r="E166" s="20"/>
      <c r="F166" s="20"/>
      <c r="G166" s="74"/>
      <c r="H166" s="20"/>
      <c r="I166" s="20"/>
      <c r="J166" s="20"/>
      <c r="K166" s="20"/>
      <c r="L166" s="20"/>
      <c r="M166" s="20"/>
      <c r="N166" s="20"/>
      <c r="O166" s="20"/>
      <c r="P166" s="20"/>
      <c r="Q166" s="20"/>
      <c r="R166" s="20"/>
      <c r="S166" s="20"/>
    </row>
    <row r="167" spans="1:19">
      <c r="A167" s="20"/>
      <c r="B167" s="20"/>
      <c r="C167" s="20"/>
      <c r="D167" s="20"/>
      <c r="E167" s="20"/>
      <c r="F167" s="20"/>
      <c r="G167" s="74"/>
      <c r="H167" s="20"/>
      <c r="I167" s="20"/>
      <c r="J167" s="20"/>
      <c r="K167" s="20"/>
      <c r="L167" s="20"/>
      <c r="M167" s="20"/>
      <c r="N167" s="20"/>
      <c r="O167" s="20"/>
      <c r="P167" s="20"/>
      <c r="Q167" s="20"/>
      <c r="R167" s="20"/>
      <c r="S167" s="20"/>
    </row>
    <row r="168" spans="1:19">
      <c r="A168" s="20"/>
      <c r="B168" s="20"/>
      <c r="C168" s="20"/>
      <c r="D168" s="20"/>
      <c r="E168" s="20"/>
      <c r="F168" s="20"/>
      <c r="G168" s="74"/>
      <c r="H168" s="20"/>
      <c r="I168" s="20"/>
      <c r="J168" s="20"/>
      <c r="K168" s="20"/>
      <c r="L168" s="20"/>
      <c r="M168" s="20"/>
      <c r="N168" s="20"/>
      <c r="O168" s="20"/>
      <c r="P168" s="20"/>
      <c r="Q168" s="20"/>
      <c r="R168" s="20"/>
      <c r="S168" s="20"/>
    </row>
    <row r="169" spans="1:19">
      <c r="A169" s="20"/>
      <c r="B169" s="20"/>
      <c r="C169" s="20"/>
      <c r="D169" s="20"/>
      <c r="E169" s="20"/>
      <c r="F169" s="20"/>
      <c r="G169" s="74"/>
      <c r="H169" s="20"/>
      <c r="I169" s="20"/>
      <c r="J169" s="20"/>
      <c r="K169" s="20"/>
      <c r="L169" s="20"/>
      <c r="M169" s="20"/>
      <c r="N169" s="20"/>
      <c r="O169" s="20"/>
      <c r="P169" s="20"/>
      <c r="Q169" s="20"/>
      <c r="R169" s="20"/>
      <c r="S169" s="20"/>
    </row>
    <row r="170" spans="1:19">
      <c r="A170" s="20"/>
      <c r="B170" s="20"/>
      <c r="C170" s="20"/>
      <c r="D170" s="20"/>
      <c r="E170" s="20"/>
      <c r="F170" s="20"/>
      <c r="G170" s="74"/>
      <c r="H170" s="20"/>
      <c r="I170" s="20"/>
      <c r="J170" s="20"/>
      <c r="K170" s="20"/>
      <c r="L170" s="20"/>
      <c r="M170" s="20"/>
      <c r="N170" s="20"/>
      <c r="O170" s="20"/>
      <c r="P170" s="20"/>
      <c r="Q170" s="20"/>
      <c r="R170" s="20"/>
      <c r="S170" s="20"/>
    </row>
    <row r="171" spans="1:19">
      <c r="A171" s="20"/>
      <c r="B171" s="20"/>
      <c r="C171" s="20"/>
      <c r="D171" s="20"/>
      <c r="E171" s="20"/>
      <c r="F171" s="20"/>
      <c r="G171" s="74"/>
      <c r="H171" s="20"/>
      <c r="I171" s="20"/>
      <c r="J171" s="20"/>
      <c r="K171" s="20"/>
      <c r="L171" s="20"/>
      <c r="M171" s="20"/>
      <c r="N171" s="20"/>
      <c r="O171" s="20"/>
      <c r="P171" s="20"/>
      <c r="Q171" s="20"/>
      <c r="R171" s="20"/>
      <c r="S171" s="20"/>
    </row>
    <row r="172" spans="1:19">
      <c r="A172" s="20"/>
      <c r="B172" s="20"/>
      <c r="C172" s="20"/>
      <c r="D172" s="20"/>
      <c r="E172" s="20"/>
      <c r="F172" s="20"/>
      <c r="G172" s="74"/>
      <c r="H172" s="20"/>
      <c r="I172" s="20"/>
      <c r="J172" s="20"/>
      <c r="K172" s="20"/>
      <c r="L172" s="20"/>
      <c r="M172" s="20"/>
      <c r="N172" s="20"/>
      <c r="O172" s="20"/>
      <c r="P172" s="20"/>
      <c r="Q172" s="20"/>
      <c r="R172" s="20"/>
      <c r="S172" s="20"/>
    </row>
    <row r="173" spans="1:19">
      <c r="A173" s="20"/>
      <c r="B173" s="20"/>
      <c r="C173" s="20"/>
      <c r="D173" s="20"/>
      <c r="E173" s="20"/>
      <c r="F173" s="20"/>
      <c r="G173" s="74"/>
      <c r="H173" s="20"/>
      <c r="I173" s="20"/>
      <c r="J173" s="20"/>
      <c r="K173" s="20"/>
      <c r="L173" s="20"/>
      <c r="M173" s="20"/>
      <c r="N173" s="20"/>
      <c r="O173" s="20"/>
      <c r="P173" s="20"/>
      <c r="Q173" s="20"/>
      <c r="R173" s="20"/>
      <c r="S173" s="20"/>
    </row>
    <row r="174" spans="1:19">
      <c r="A174" s="20"/>
      <c r="B174" s="20"/>
      <c r="C174" s="20"/>
      <c r="D174" s="20"/>
      <c r="E174" s="20"/>
      <c r="F174" s="20"/>
      <c r="G174" s="74"/>
      <c r="H174" s="20"/>
      <c r="I174" s="20"/>
      <c r="J174" s="20"/>
      <c r="K174" s="20"/>
      <c r="L174" s="20"/>
      <c r="M174" s="20"/>
      <c r="N174" s="20"/>
      <c r="O174" s="20"/>
      <c r="P174" s="20"/>
      <c r="Q174" s="20"/>
      <c r="R174" s="20"/>
      <c r="S174" s="20"/>
    </row>
    <row r="175" spans="1:19">
      <c r="A175" s="20"/>
      <c r="B175" s="20"/>
      <c r="C175" s="20"/>
      <c r="D175" s="20"/>
      <c r="E175" s="20"/>
      <c r="F175" s="20"/>
      <c r="G175" s="74"/>
      <c r="H175" s="20"/>
      <c r="I175" s="20"/>
      <c r="J175" s="20"/>
      <c r="K175" s="20"/>
      <c r="L175" s="20"/>
      <c r="M175" s="20"/>
      <c r="N175" s="20"/>
      <c r="O175" s="20"/>
      <c r="P175" s="20"/>
      <c r="Q175" s="20"/>
      <c r="R175" s="20"/>
      <c r="S175" s="20"/>
    </row>
    <row r="176" spans="1:19">
      <c r="A176" s="20"/>
      <c r="B176" s="20"/>
      <c r="C176" s="20"/>
      <c r="D176" s="20"/>
      <c r="E176" s="20"/>
      <c r="F176" s="20"/>
      <c r="G176" s="74"/>
      <c r="H176" s="20"/>
      <c r="I176" s="20"/>
      <c r="J176" s="20"/>
      <c r="K176" s="20"/>
      <c r="L176" s="20"/>
      <c r="M176" s="20"/>
      <c r="N176" s="20"/>
      <c r="O176" s="20"/>
      <c r="P176" s="20"/>
      <c r="Q176" s="20"/>
      <c r="R176" s="20"/>
      <c r="S176" s="20"/>
    </row>
    <row r="177" spans="1:19">
      <c r="A177" s="20"/>
      <c r="B177" s="20"/>
      <c r="C177" s="20"/>
      <c r="D177" s="20"/>
      <c r="E177" s="20"/>
      <c r="F177" s="20"/>
      <c r="G177" s="74"/>
      <c r="H177" s="20"/>
      <c r="I177" s="20"/>
      <c r="J177" s="20"/>
      <c r="K177" s="20"/>
      <c r="L177" s="20"/>
      <c r="M177" s="20"/>
      <c r="N177" s="20"/>
      <c r="O177" s="20"/>
      <c r="P177" s="20"/>
      <c r="Q177" s="20"/>
      <c r="R177" s="20"/>
      <c r="S177" s="20"/>
    </row>
    <row r="178" spans="1:19">
      <c r="A178" s="20"/>
      <c r="B178" s="20"/>
      <c r="C178" s="20"/>
      <c r="D178" s="20"/>
      <c r="E178" s="20"/>
      <c r="F178" s="20"/>
      <c r="G178" s="74"/>
      <c r="H178" s="20"/>
      <c r="I178" s="20"/>
      <c r="J178" s="20"/>
      <c r="K178" s="20"/>
      <c r="L178" s="20"/>
      <c r="M178" s="20"/>
      <c r="N178" s="20"/>
      <c r="O178" s="20"/>
      <c r="P178" s="20"/>
      <c r="Q178" s="20"/>
      <c r="R178" s="20"/>
      <c r="S178" s="20"/>
    </row>
    <row r="179" spans="1:19">
      <c r="A179" s="20"/>
      <c r="B179" s="20"/>
      <c r="C179" s="20"/>
      <c r="D179" s="20"/>
      <c r="E179" s="20"/>
      <c r="F179" s="20"/>
      <c r="G179" s="74"/>
      <c r="H179" s="20"/>
      <c r="I179" s="20"/>
      <c r="J179" s="20"/>
      <c r="K179" s="20"/>
      <c r="L179" s="20"/>
      <c r="M179" s="20"/>
      <c r="N179" s="20"/>
      <c r="O179" s="20"/>
      <c r="P179" s="20"/>
      <c r="Q179" s="20"/>
      <c r="R179" s="20"/>
      <c r="S179" s="20"/>
    </row>
    <row r="180" spans="1:19">
      <c r="A180" s="20"/>
      <c r="B180" s="20"/>
      <c r="C180" s="20"/>
      <c r="D180" s="20"/>
      <c r="E180" s="20"/>
      <c r="F180" s="20"/>
      <c r="G180" s="74"/>
      <c r="H180" s="20"/>
      <c r="I180" s="20"/>
      <c r="J180" s="20"/>
      <c r="K180" s="20"/>
      <c r="L180" s="20"/>
      <c r="M180" s="20"/>
      <c r="N180" s="20"/>
      <c r="O180" s="20"/>
      <c r="P180" s="20"/>
      <c r="Q180" s="20"/>
      <c r="R180" s="20"/>
      <c r="S180" s="20"/>
    </row>
    <row r="181" spans="1:19">
      <c r="A181" s="20"/>
      <c r="B181" s="20"/>
      <c r="C181" s="20"/>
      <c r="D181" s="20"/>
      <c r="E181" s="20"/>
      <c r="F181" s="20"/>
      <c r="G181" s="74"/>
      <c r="H181" s="20"/>
      <c r="I181" s="20"/>
      <c r="J181" s="20"/>
      <c r="K181" s="20"/>
      <c r="L181" s="20"/>
      <c r="M181" s="20"/>
      <c r="N181" s="20"/>
      <c r="O181" s="20"/>
      <c r="P181" s="20"/>
      <c r="Q181" s="20"/>
      <c r="R181" s="20"/>
      <c r="S181" s="20"/>
    </row>
    <row r="182" spans="1:19">
      <c r="A182" s="20"/>
      <c r="B182" s="20"/>
      <c r="C182" s="20"/>
      <c r="D182" s="20"/>
      <c r="E182" s="20"/>
      <c r="F182" s="20"/>
      <c r="G182" s="74"/>
      <c r="H182" s="20"/>
      <c r="I182" s="20"/>
      <c r="J182" s="20"/>
      <c r="K182" s="20"/>
      <c r="L182" s="20"/>
      <c r="M182" s="20"/>
      <c r="N182" s="20"/>
      <c r="O182" s="20"/>
      <c r="P182" s="20"/>
      <c r="Q182" s="20"/>
      <c r="R182" s="20"/>
      <c r="S182" s="20"/>
    </row>
    <row r="183" spans="1:19">
      <c r="A183" s="20"/>
      <c r="B183" s="20"/>
      <c r="C183" s="20"/>
      <c r="D183" s="20"/>
      <c r="E183" s="20"/>
      <c r="F183" s="20"/>
      <c r="G183" s="74"/>
      <c r="H183" s="20"/>
      <c r="I183" s="20"/>
      <c r="J183" s="20"/>
      <c r="K183" s="20"/>
      <c r="L183" s="20"/>
      <c r="M183" s="20"/>
      <c r="N183" s="20"/>
      <c r="O183" s="20"/>
      <c r="P183" s="20"/>
      <c r="Q183" s="20"/>
      <c r="R183" s="20"/>
      <c r="S183" s="20"/>
    </row>
    <row r="184" spans="1:19">
      <c r="A184" s="20"/>
      <c r="B184" s="20"/>
      <c r="C184" s="20"/>
      <c r="D184" s="20"/>
      <c r="E184" s="20"/>
      <c r="F184" s="20"/>
      <c r="G184" s="74"/>
      <c r="H184" s="20"/>
      <c r="I184" s="20"/>
      <c r="J184" s="20"/>
      <c r="K184" s="20"/>
      <c r="L184" s="20"/>
      <c r="M184" s="20"/>
      <c r="N184" s="20"/>
      <c r="O184" s="20"/>
      <c r="P184" s="20"/>
      <c r="Q184" s="20"/>
      <c r="R184" s="20"/>
      <c r="S184" s="20"/>
    </row>
    <row r="185" spans="1:19">
      <c r="A185" s="20"/>
      <c r="B185" s="20"/>
      <c r="C185" s="20"/>
      <c r="D185" s="20"/>
      <c r="E185" s="20"/>
      <c r="F185" s="20"/>
      <c r="G185" s="74"/>
      <c r="H185" s="20"/>
      <c r="I185" s="20"/>
      <c r="J185" s="20"/>
      <c r="K185" s="20"/>
      <c r="L185" s="20"/>
      <c r="M185" s="20"/>
      <c r="N185" s="20"/>
      <c r="O185" s="20"/>
      <c r="P185" s="20"/>
      <c r="Q185" s="20"/>
      <c r="R185" s="20"/>
      <c r="S185" s="20"/>
    </row>
    <row r="186" spans="1:19">
      <c r="A186" s="20"/>
      <c r="B186" s="20"/>
      <c r="C186" s="20"/>
      <c r="D186" s="20"/>
      <c r="E186" s="20"/>
      <c r="F186" s="20"/>
      <c r="G186" s="74"/>
      <c r="H186" s="20"/>
      <c r="I186" s="20"/>
      <c r="J186" s="20"/>
      <c r="K186" s="20"/>
      <c r="L186" s="20"/>
      <c r="M186" s="20"/>
      <c r="N186" s="20"/>
      <c r="O186" s="20"/>
      <c r="P186" s="20"/>
      <c r="Q186" s="20"/>
      <c r="R186" s="20"/>
      <c r="S186" s="20"/>
    </row>
    <row r="187" spans="1:19">
      <c r="A187" s="20"/>
      <c r="B187" s="20"/>
      <c r="C187" s="20"/>
      <c r="D187" s="20"/>
      <c r="E187" s="20"/>
      <c r="F187" s="20"/>
      <c r="G187" s="74"/>
      <c r="H187" s="20"/>
      <c r="I187" s="20"/>
      <c r="J187" s="20"/>
      <c r="K187" s="20"/>
      <c r="L187" s="20"/>
      <c r="M187" s="20"/>
      <c r="N187" s="20"/>
      <c r="O187" s="20"/>
      <c r="P187" s="20"/>
      <c r="Q187" s="20"/>
      <c r="R187" s="20"/>
      <c r="S187" s="20"/>
    </row>
    <row r="188" spans="1:19">
      <c r="A188" s="20"/>
      <c r="B188" s="20"/>
      <c r="C188" s="20"/>
      <c r="D188" s="20"/>
      <c r="E188" s="20"/>
      <c r="F188" s="20"/>
      <c r="G188" s="74"/>
      <c r="H188" s="20"/>
      <c r="I188" s="20"/>
      <c r="J188" s="20"/>
      <c r="K188" s="20"/>
      <c r="L188" s="20"/>
      <c r="M188" s="20"/>
      <c r="N188" s="20"/>
      <c r="O188" s="20"/>
      <c r="P188" s="20"/>
      <c r="Q188" s="20"/>
      <c r="R188" s="20"/>
      <c r="S188" s="20"/>
    </row>
    <row r="189" spans="1:19">
      <c r="A189" s="20"/>
      <c r="B189" s="20"/>
      <c r="C189" s="20"/>
      <c r="D189" s="20"/>
      <c r="E189" s="20"/>
      <c r="F189" s="20"/>
      <c r="G189" s="74"/>
      <c r="H189" s="20"/>
      <c r="I189" s="20"/>
      <c r="J189" s="20"/>
      <c r="K189" s="20"/>
      <c r="L189" s="20"/>
      <c r="M189" s="20"/>
      <c r="N189" s="20"/>
      <c r="O189" s="20"/>
      <c r="P189" s="20"/>
      <c r="Q189" s="20"/>
      <c r="R189" s="20"/>
      <c r="S189" s="20"/>
    </row>
    <row r="190" spans="1:19">
      <c r="A190" s="20"/>
      <c r="B190" s="20"/>
      <c r="C190" s="20"/>
      <c r="D190" s="20"/>
      <c r="E190" s="20"/>
      <c r="F190" s="20"/>
      <c r="G190" s="74"/>
      <c r="H190" s="20"/>
      <c r="I190" s="20"/>
      <c r="J190" s="20"/>
      <c r="K190" s="20"/>
      <c r="L190" s="20"/>
      <c r="M190" s="20"/>
      <c r="N190" s="20"/>
      <c r="O190" s="20"/>
      <c r="P190" s="20"/>
      <c r="Q190" s="20"/>
      <c r="R190" s="20"/>
      <c r="S190" s="20"/>
    </row>
    <row r="191" spans="1:19">
      <c r="A191" s="20"/>
      <c r="B191" s="20"/>
      <c r="C191" s="20"/>
      <c r="D191" s="20"/>
      <c r="E191" s="20"/>
      <c r="F191" s="20"/>
      <c r="G191" s="74"/>
      <c r="H191" s="20"/>
      <c r="I191" s="20"/>
      <c r="J191" s="20"/>
      <c r="K191" s="20"/>
      <c r="L191" s="20"/>
      <c r="M191" s="20"/>
      <c r="N191" s="20"/>
      <c r="O191" s="20"/>
      <c r="P191" s="20"/>
      <c r="Q191" s="20"/>
      <c r="R191" s="20"/>
      <c r="S191" s="20"/>
    </row>
    <row r="192" spans="1:19">
      <c r="A192" s="20"/>
      <c r="B192" s="20"/>
      <c r="C192" s="20"/>
      <c r="D192" s="20"/>
      <c r="E192" s="20"/>
      <c r="F192" s="20"/>
      <c r="G192" s="74"/>
      <c r="H192" s="20"/>
      <c r="I192" s="20"/>
      <c r="J192" s="20"/>
      <c r="K192" s="20"/>
      <c r="L192" s="20"/>
      <c r="M192" s="20"/>
      <c r="N192" s="20"/>
      <c r="O192" s="20"/>
      <c r="P192" s="20"/>
      <c r="Q192" s="20"/>
      <c r="R192" s="20"/>
      <c r="S192" s="20"/>
    </row>
    <row r="193" spans="1:19">
      <c r="A193" s="20"/>
      <c r="B193" s="20"/>
      <c r="C193" s="20"/>
      <c r="D193" s="20"/>
      <c r="E193" s="20"/>
      <c r="F193" s="20"/>
      <c r="G193" s="74"/>
      <c r="H193" s="20"/>
      <c r="I193" s="20"/>
      <c r="J193" s="20"/>
      <c r="K193" s="20"/>
      <c r="L193" s="20"/>
      <c r="M193" s="20"/>
      <c r="N193" s="20"/>
      <c r="O193" s="20"/>
      <c r="P193" s="20"/>
      <c r="Q193" s="20"/>
      <c r="R193" s="20"/>
      <c r="S193" s="20"/>
    </row>
    <row r="194" spans="1:19">
      <c r="A194" s="20"/>
      <c r="B194" s="20"/>
      <c r="C194" s="20"/>
      <c r="D194" s="20"/>
      <c r="E194" s="20"/>
      <c r="F194" s="20"/>
      <c r="G194" s="74"/>
      <c r="H194" s="20"/>
      <c r="I194" s="20"/>
      <c r="J194" s="20"/>
      <c r="K194" s="20"/>
      <c r="L194" s="20"/>
      <c r="M194" s="20"/>
      <c r="N194" s="20"/>
      <c r="O194" s="20"/>
      <c r="P194" s="20"/>
      <c r="Q194" s="20"/>
      <c r="R194" s="20"/>
      <c r="S194" s="20"/>
    </row>
    <row r="195" spans="1:19">
      <c r="A195" s="20"/>
      <c r="B195" s="20"/>
      <c r="C195" s="20"/>
      <c r="D195" s="20"/>
      <c r="E195" s="20"/>
      <c r="F195" s="20"/>
      <c r="G195" s="74"/>
      <c r="H195" s="20"/>
      <c r="I195" s="20"/>
      <c r="J195" s="20"/>
      <c r="K195" s="20"/>
      <c r="L195" s="20"/>
      <c r="M195" s="20"/>
      <c r="N195" s="20"/>
      <c r="O195" s="20"/>
      <c r="P195" s="20"/>
      <c r="Q195" s="20"/>
      <c r="R195" s="20"/>
      <c r="S195" s="20"/>
    </row>
    <row r="196" spans="1:19">
      <c r="A196" s="20"/>
      <c r="B196" s="20"/>
      <c r="C196" s="20"/>
      <c r="D196" s="20"/>
      <c r="E196" s="20"/>
      <c r="F196" s="20"/>
      <c r="G196" s="74"/>
      <c r="H196" s="20"/>
      <c r="I196" s="20"/>
      <c r="J196" s="20"/>
      <c r="K196" s="20"/>
      <c r="L196" s="20"/>
      <c r="M196" s="20"/>
      <c r="N196" s="20"/>
      <c r="O196" s="20"/>
      <c r="P196" s="20"/>
      <c r="Q196" s="20"/>
      <c r="R196" s="20"/>
      <c r="S196" s="20"/>
    </row>
    <row r="197" spans="1:19">
      <c r="A197" s="20"/>
      <c r="B197" s="20"/>
      <c r="C197" s="20"/>
      <c r="D197" s="20"/>
      <c r="E197" s="20"/>
      <c r="F197" s="20"/>
      <c r="G197" s="74"/>
      <c r="H197" s="20"/>
      <c r="I197" s="20"/>
      <c r="J197" s="20"/>
      <c r="K197" s="20"/>
      <c r="L197" s="20"/>
      <c r="M197" s="20"/>
      <c r="N197" s="20"/>
      <c r="O197" s="20"/>
      <c r="P197" s="20"/>
      <c r="Q197" s="20"/>
      <c r="R197" s="20"/>
      <c r="S197" s="20"/>
    </row>
    <row r="198" spans="1:19">
      <c r="A198" s="20"/>
      <c r="B198" s="20"/>
      <c r="C198" s="20"/>
      <c r="D198" s="20"/>
      <c r="E198" s="20"/>
      <c r="F198" s="20"/>
      <c r="G198" s="74"/>
      <c r="H198" s="20"/>
      <c r="I198" s="20"/>
      <c r="J198" s="20"/>
      <c r="K198" s="20"/>
      <c r="L198" s="20"/>
      <c r="M198" s="20"/>
      <c r="N198" s="20"/>
      <c r="O198" s="20"/>
      <c r="P198" s="20"/>
      <c r="Q198" s="20"/>
      <c r="R198" s="20"/>
      <c r="S198" s="20"/>
    </row>
    <row r="199" spans="1:19">
      <c r="A199" s="20"/>
      <c r="B199" s="20"/>
      <c r="C199" s="20"/>
      <c r="D199" s="20"/>
      <c r="E199" s="20"/>
      <c r="F199" s="20"/>
      <c r="G199" s="74"/>
      <c r="H199" s="20"/>
      <c r="I199" s="20"/>
      <c r="J199" s="20"/>
      <c r="K199" s="20"/>
      <c r="L199" s="20"/>
      <c r="M199" s="20"/>
      <c r="N199" s="20"/>
      <c r="O199" s="20"/>
      <c r="P199" s="20"/>
      <c r="Q199" s="20"/>
      <c r="R199" s="20"/>
      <c r="S199" s="20"/>
    </row>
    <row r="200" spans="1:19">
      <c r="A200" s="20"/>
      <c r="B200" s="20"/>
      <c r="C200" s="20"/>
      <c r="D200" s="20"/>
      <c r="E200" s="20"/>
      <c r="F200" s="20"/>
      <c r="G200" s="74"/>
      <c r="H200" s="20"/>
      <c r="I200" s="20"/>
      <c r="J200" s="20"/>
      <c r="K200" s="20"/>
      <c r="L200" s="20"/>
      <c r="M200" s="20"/>
      <c r="N200" s="20"/>
      <c r="O200" s="20"/>
      <c r="P200" s="20"/>
      <c r="Q200" s="20"/>
      <c r="R200" s="20"/>
      <c r="S200" s="20"/>
    </row>
    <row r="201" spans="1:19">
      <c r="A201" s="20"/>
      <c r="B201" s="20"/>
      <c r="C201" s="20"/>
      <c r="D201" s="20"/>
      <c r="E201" s="20"/>
      <c r="F201" s="20"/>
      <c r="G201" s="74"/>
      <c r="H201" s="20"/>
      <c r="I201" s="20"/>
      <c r="J201" s="20"/>
      <c r="K201" s="20"/>
      <c r="L201" s="20"/>
      <c r="M201" s="20"/>
      <c r="N201" s="20"/>
      <c r="O201" s="20"/>
      <c r="P201" s="20"/>
      <c r="Q201" s="20"/>
      <c r="R201" s="20"/>
      <c r="S201" s="20"/>
    </row>
    <row r="202" spans="1:19">
      <c r="A202" s="20"/>
      <c r="B202" s="20"/>
      <c r="C202" s="20"/>
      <c r="D202" s="20"/>
      <c r="E202" s="20"/>
      <c r="F202" s="20"/>
      <c r="G202" s="74"/>
      <c r="H202" s="20"/>
      <c r="I202" s="20"/>
      <c r="J202" s="20"/>
      <c r="K202" s="20"/>
      <c r="L202" s="20"/>
      <c r="M202" s="20"/>
      <c r="N202" s="20"/>
      <c r="O202" s="20"/>
      <c r="P202" s="20"/>
      <c r="Q202" s="20"/>
      <c r="R202" s="20"/>
      <c r="S202" s="20"/>
    </row>
    <row r="203" spans="1:19">
      <c r="A203" s="20"/>
      <c r="B203" s="20"/>
      <c r="C203" s="20"/>
      <c r="D203" s="20"/>
      <c r="E203" s="20"/>
      <c r="F203" s="20"/>
      <c r="G203" s="74"/>
      <c r="H203" s="20"/>
      <c r="I203" s="20"/>
      <c r="J203" s="20"/>
      <c r="K203" s="20"/>
      <c r="L203" s="20"/>
      <c r="M203" s="20"/>
      <c r="N203" s="20"/>
      <c r="O203" s="20"/>
      <c r="P203" s="20"/>
      <c r="Q203" s="20"/>
      <c r="R203" s="20"/>
      <c r="S203" s="20"/>
    </row>
    <row r="204" spans="1:19">
      <c r="A204" s="20"/>
      <c r="B204" s="20"/>
      <c r="C204" s="20"/>
      <c r="D204" s="20"/>
      <c r="E204" s="20"/>
      <c r="F204" s="20"/>
      <c r="G204" s="74"/>
      <c r="H204" s="20"/>
      <c r="I204" s="20"/>
      <c r="J204" s="20"/>
      <c r="K204" s="20"/>
      <c r="L204" s="20"/>
      <c r="M204" s="20"/>
      <c r="N204" s="20"/>
      <c r="O204" s="20"/>
      <c r="P204" s="20"/>
      <c r="Q204" s="20"/>
      <c r="R204" s="20"/>
      <c r="S204" s="20"/>
    </row>
    <row r="205" spans="1:19">
      <c r="A205" s="20"/>
      <c r="B205" s="20"/>
      <c r="C205" s="20"/>
      <c r="D205" s="20"/>
      <c r="E205" s="20"/>
      <c r="F205" s="20"/>
      <c r="G205" s="74"/>
      <c r="H205" s="20"/>
      <c r="I205" s="20"/>
      <c r="J205" s="20"/>
      <c r="K205" s="20"/>
      <c r="L205" s="20"/>
      <c r="M205" s="20"/>
      <c r="N205" s="20"/>
      <c r="O205" s="20"/>
      <c r="P205" s="20"/>
      <c r="Q205" s="20"/>
      <c r="R205" s="20"/>
      <c r="S205" s="20"/>
    </row>
    <row r="206" spans="1:19">
      <c r="A206" s="20"/>
      <c r="B206" s="20"/>
      <c r="C206" s="20"/>
      <c r="D206" s="20"/>
      <c r="E206" s="20"/>
      <c r="F206" s="20"/>
      <c r="G206" s="74"/>
      <c r="H206" s="20"/>
      <c r="I206" s="20"/>
      <c r="J206" s="20"/>
      <c r="K206" s="20"/>
      <c r="L206" s="20"/>
      <c r="M206" s="20"/>
      <c r="N206" s="20"/>
      <c r="O206" s="20"/>
      <c r="P206" s="20"/>
      <c r="Q206" s="20"/>
      <c r="R206" s="20"/>
      <c r="S206" s="20"/>
    </row>
    <row r="207" spans="1:19">
      <c r="A207" s="20"/>
      <c r="B207" s="20"/>
      <c r="C207" s="20"/>
      <c r="D207" s="20"/>
      <c r="E207" s="20"/>
      <c r="F207" s="20"/>
      <c r="G207" s="74"/>
      <c r="H207" s="20"/>
      <c r="I207" s="20"/>
      <c r="J207" s="20"/>
      <c r="K207" s="20"/>
      <c r="L207" s="20"/>
      <c r="M207" s="20"/>
      <c r="N207" s="20"/>
      <c r="O207" s="20"/>
      <c r="P207" s="20"/>
      <c r="Q207" s="20"/>
      <c r="R207" s="20"/>
      <c r="S207" s="20"/>
    </row>
    <row r="208" spans="1:19">
      <c r="A208" s="20"/>
      <c r="B208" s="20"/>
      <c r="C208" s="20"/>
      <c r="D208" s="20"/>
      <c r="E208" s="20"/>
      <c r="F208" s="20"/>
      <c r="G208" s="74"/>
      <c r="H208" s="20"/>
      <c r="I208" s="20"/>
      <c r="J208" s="20"/>
      <c r="K208" s="20"/>
      <c r="L208" s="20"/>
      <c r="M208" s="20"/>
      <c r="N208" s="20"/>
      <c r="O208" s="20"/>
      <c r="P208" s="20"/>
      <c r="Q208" s="20"/>
      <c r="R208" s="20"/>
      <c r="S208" s="20"/>
    </row>
    <row r="209" spans="1:19">
      <c r="A209" s="20"/>
      <c r="B209" s="20"/>
      <c r="C209" s="20"/>
      <c r="D209" s="20"/>
      <c r="E209" s="20"/>
      <c r="F209" s="20"/>
      <c r="G209" s="74"/>
      <c r="H209" s="20"/>
      <c r="I209" s="20"/>
      <c r="J209" s="20"/>
      <c r="K209" s="20"/>
      <c r="L209" s="20"/>
      <c r="M209" s="20"/>
      <c r="N209" s="20"/>
      <c r="O209" s="20"/>
      <c r="P209" s="20"/>
      <c r="Q209" s="20"/>
      <c r="R209" s="20"/>
      <c r="S209" s="20"/>
    </row>
    <row r="210" spans="1:19">
      <c r="A210" s="20"/>
      <c r="B210" s="20"/>
      <c r="C210" s="20"/>
      <c r="D210" s="20"/>
      <c r="E210" s="20"/>
      <c r="F210" s="20"/>
      <c r="G210" s="74"/>
      <c r="H210" s="20"/>
      <c r="I210" s="20"/>
      <c r="J210" s="20"/>
      <c r="K210" s="20"/>
      <c r="L210" s="20"/>
      <c r="M210" s="20"/>
      <c r="N210" s="20"/>
      <c r="O210" s="20"/>
      <c r="P210" s="20"/>
      <c r="Q210" s="20"/>
      <c r="R210" s="20"/>
      <c r="S210" s="20"/>
    </row>
    <row r="211" spans="1:19">
      <c r="A211" s="20"/>
      <c r="B211" s="20"/>
      <c r="C211" s="20"/>
      <c r="D211" s="20"/>
      <c r="E211" s="20"/>
      <c r="F211" s="20"/>
      <c r="G211" s="74"/>
      <c r="H211" s="20"/>
      <c r="I211" s="20"/>
      <c r="J211" s="20"/>
      <c r="K211" s="20"/>
      <c r="L211" s="20"/>
      <c r="M211" s="20"/>
      <c r="N211" s="20"/>
      <c r="O211" s="20"/>
      <c r="P211" s="20"/>
      <c r="Q211" s="20"/>
      <c r="R211" s="20"/>
      <c r="S211" s="20"/>
    </row>
    <row r="212" spans="1:19">
      <c r="A212" s="20"/>
      <c r="B212" s="20"/>
      <c r="C212" s="20"/>
      <c r="D212" s="20"/>
      <c r="E212" s="20"/>
      <c r="F212" s="20"/>
      <c r="G212" s="74"/>
      <c r="H212" s="20"/>
      <c r="I212" s="20"/>
      <c r="J212" s="20"/>
      <c r="K212" s="20"/>
      <c r="L212" s="20"/>
      <c r="M212" s="20"/>
      <c r="N212" s="20"/>
      <c r="O212" s="20"/>
      <c r="P212" s="20"/>
      <c r="Q212" s="20"/>
      <c r="R212" s="20"/>
      <c r="S212" s="20"/>
    </row>
    <row r="213" spans="1:19">
      <c r="A213" s="20"/>
      <c r="B213" s="20"/>
      <c r="C213" s="20"/>
      <c r="D213" s="20"/>
      <c r="E213" s="20"/>
      <c r="F213" s="20"/>
      <c r="G213" s="74"/>
      <c r="H213" s="20"/>
      <c r="I213" s="20"/>
      <c r="J213" s="20"/>
      <c r="K213" s="20"/>
      <c r="L213" s="20"/>
      <c r="M213" s="20"/>
      <c r="N213" s="20"/>
      <c r="O213" s="20"/>
      <c r="P213" s="20"/>
      <c r="Q213" s="20"/>
      <c r="R213" s="20"/>
      <c r="S213" s="20"/>
    </row>
    <row r="214" spans="1:19">
      <c r="A214" s="20"/>
      <c r="B214" s="20"/>
      <c r="C214" s="20"/>
      <c r="D214" s="20"/>
      <c r="E214" s="20"/>
      <c r="F214" s="20"/>
      <c r="G214" s="74"/>
      <c r="H214" s="20"/>
      <c r="I214" s="20"/>
      <c r="J214" s="20"/>
      <c r="K214" s="20"/>
      <c r="L214" s="20"/>
      <c r="M214" s="20"/>
      <c r="N214" s="20"/>
      <c r="O214" s="20"/>
      <c r="P214" s="20"/>
      <c r="Q214" s="20"/>
      <c r="R214" s="20"/>
      <c r="S214" s="20"/>
    </row>
    <row r="215" spans="1:19">
      <c r="A215" s="20"/>
      <c r="B215" s="20"/>
      <c r="C215" s="20"/>
      <c r="D215" s="20"/>
      <c r="E215" s="20"/>
      <c r="F215" s="20"/>
      <c r="G215" s="74"/>
      <c r="H215" s="20"/>
      <c r="I215" s="20"/>
      <c r="J215" s="20"/>
      <c r="K215" s="20"/>
      <c r="L215" s="20"/>
      <c r="M215" s="20"/>
      <c r="N215" s="20"/>
      <c r="O215" s="20"/>
      <c r="P215" s="20"/>
      <c r="Q215" s="20"/>
      <c r="R215" s="20"/>
      <c r="S215" s="20"/>
    </row>
    <row r="216" spans="1:19">
      <c r="A216" s="20"/>
      <c r="B216" s="20"/>
      <c r="C216" s="20"/>
      <c r="D216" s="20"/>
      <c r="E216" s="20"/>
      <c r="F216" s="20"/>
      <c r="G216" s="74"/>
      <c r="H216" s="20"/>
      <c r="I216" s="20"/>
      <c r="J216" s="20"/>
      <c r="K216" s="20"/>
      <c r="L216" s="20"/>
      <c r="M216" s="20"/>
      <c r="N216" s="20"/>
      <c r="O216" s="20"/>
      <c r="P216" s="20"/>
      <c r="Q216" s="20"/>
      <c r="R216" s="20"/>
      <c r="S216" s="20"/>
    </row>
    <row r="217" spans="1:19">
      <c r="A217" s="20"/>
      <c r="B217" s="20"/>
      <c r="C217" s="20"/>
      <c r="D217" s="20"/>
      <c r="E217" s="20"/>
      <c r="F217" s="20"/>
      <c r="G217" s="74"/>
      <c r="H217" s="20"/>
      <c r="I217" s="20"/>
      <c r="J217" s="20"/>
      <c r="K217" s="20"/>
      <c r="L217" s="20"/>
      <c r="M217" s="20"/>
      <c r="N217" s="20"/>
      <c r="O217" s="20"/>
      <c r="P217" s="20"/>
      <c r="Q217" s="20"/>
      <c r="R217" s="20"/>
      <c r="S217" s="20"/>
    </row>
    <row r="218" spans="1:19">
      <c r="A218" s="20"/>
      <c r="B218" s="20"/>
      <c r="C218" s="20"/>
      <c r="D218" s="20"/>
      <c r="E218" s="20"/>
      <c r="F218" s="20"/>
      <c r="G218" s="74"/>
      <c r="H218" s="20"/>
      <c r="I218" s="20"/>
      <c r="J218" s="20"/>
      <c r="K218" s="20"/>
      <c r="L218" s="20"/>
      <c r="M218" s="20"/>
      <c r="N218" s="20"/>
      <c r="O218" s="20"/>
      <c r="P218" s="20"/>
      <c r="Q218" s="20"/>
      <c r="R218" s="20"/>
      <c r="S218" s="20"/>
    </row>
    <row r="219" spans="1:19">
      <c r="A219" s="20"/>
      <c r="B219" s="20"/>
      <c r="C219" s="20"/>
      <c r="D219" s="20"/>
      <c r="E219" s="20"/>
      <c r="F219" s="20"/>
      <c r="G219" s="74"/>
      <c r="H219" s="20"/>
      <c r="I219" s="20"/>
      <c r="J219" s="20"/>
      <c r="K219" s="20"/>
      <c r="L219" s="20"/>
      <c r="M219" s="20"/>
      <c r="N219" s="20"/>
      <c r="O219" s="20"/>
      <c r="P219" s="20"/>
      <c r="Q219" s="20"/>
      <c r="R219" s="20"/>
      <c r="S219" s="20"/>
    </row>
    <row r="220" spans="1:19">
      <c r="A220" s="20"/>
      <c r="B220" s="20"/>
      <c r="C220" s="20"/>
      <c r="D220" s="20"/>
      <c r="E220" s="20"/>
      <c r="F220" s="20"/>
      <c r="G220" s="74"/>
      <c r="H220" s="20"/>
      <c r="I220" s="20"/>
      <c r="J220" s="20"/>
      <c r="K220" s="20"/>
      <c r="L220" s="20"/>
      <c r="M220" s="20"/>
      <c r="N220" s="20"/>
      <c r="O220" s="20"/>
      <c r="P220" s="20"/>
      <c r="Q220" s="20"/>
      <c r="R220" s="20"/>
      <c r="S220" s="20"/>
    </row>
    <row r="221" spans="1:19">
      <c r="A221" s="20"/>
      <c r="B221" s="20"/>
      <c r="C221" s="20"/>
      <c r="D221" s="20"/>
      <c r="E221" s="20"/>
      <c r="F221" s="20"/>
      <c r="G221" s="74"/>
      <c r="H221" s="20"/>
      <c r="I221" s="20"/>
      <c r="J221" s="20"/>
      <c r="K221" s="20"/>
      <c r="L221" s="20"/>
      <c r="M221" s="20"/>
      <c r="N221" s="20"/>
      <c r="O221" s="20"/>
      <c r="P221" s="20"/>
      <c r="Q221" s="20"/>
      <c r="R221" s="20"/>
      <c r="S221" s="20"/>
    </row>
    <row r="222" spans="1:19">
      <c r="A222" s="20"/>
      <c r="B222" s="20"/>
      <c r="C222" s="20"/>
      <c r="D222" s="20"/>
      <c r="E222" s="20"/>
      <c r="F222" s="20"/>
      <c r="G222" s="74"/>
      <c r="H222" s="20"/>
      <c r="I222" s="20"/>
      <c r="J222" s="20"/>
      <c r="K222" s="20"/>
      <c r="L222" s="20"/>
      <c r="M222" s="20"/>
      <c r="N222" s="20"/>
      <c r="O222" s="20"/>
      <c r="P222" s="20"/>
      <c r="Q222" s="20"/>
      <c r="R222" s="20"/>
      <c r="S222" s="20"/>
    </row>
    <row r="223" spans="1:19">
      <c r="A223" s="20"/>
      <c r="B223" s="20"/>
      <c r="C223" s="20"/>
      <c r="D223" s="20"/>
      <c r="E223" s="20"/>
      <c r="F223" s="20"/>
      <c r="G223" s="74"/>
      <c r="H223" s="20"/>
      <c r="I223" s="20"/>
      <c r="J223" s="20"/>
      <c r="K223" s="20"/>
      <c r="L223" s="20"/>
      <c r="M223" s="20"/>
      <c r="N223" s="20"/>
      <c r="O223" s="20"/>
      <c r="P223" s="20"/>
      <c r="Q223" s="20"/>
      <c r="R223" s="20"/>
      <c r="S223" s="20"/>
    </row>
    <row r="224" spans="1:19">
      <c r="A224" s="20"/>
      <c r="B224" s="20"/>
      <c r="C224" s="20"/>
      <c r="D224" s="20"/>
      <c r="E224" s="20"/>
      <c r="F224" s="20"/>
      <c r="G224" s="74"/>
      <c r="H224" s="20"/>
      <c r="I224" s="20"/>
      <c r="J224" s="20"/>
      <c r="K224" s="20"/>
      <c r="L224" s="20"/>
      <c r="M224" s="20"/>
      <c r="N224" s="20"/>
      <c r="O224" s="20"/>
      <c r="P224" s="20"/>
      <c r="Q224" s="20"/>
      <c r="R224" s="20"/>
      <c r="S224" s="20"/>
    </row>
    <row r="225" spans="1:19">
      <c r="A225" s="20"/>
      <c r="B225" s="20"/>
      <c r="C225" s="20"/>
      <c r="D225" s="20"/>
      <c r="E225" s="20"/>
      <c r="F225" s="20"/>
      <c r="G225" s="74"/>
      <c r="H225" s="20"/>
      <c r="I225" s="20"/>
      <c r="J225" s="20"/>
      <c r="K225" s="20"/>
      <c r="L225" s="20"/>
      <c r="M225" s="20"/>
      <c r="N225" s="20"/>
      <c r="O225" s="20"/>
      <c r="P225" s="20"/>
      <c r="Q225" s="20"/>
      <c r="R225" s="20"/>
      <c r="S225" s="20"/>
    </row>
    <row r="226" spans="1:19">
      <c r="A226" s="20"/>
      <c r="B226" s="20"/>
      <c r="C226" s="20"/>
      <c r="D226" s="20"/>
      <c r="E226" s="20"/>
      <c r="F226" s="20"/>
      <c r="G226" s="74"/>
      <c r="H226" s="20"/>
      <c r="I226" s="20"/>
      <c r="J226" s="20"/>
      <c r="K226" s="20"/>
      <c r="L226" s="20"/>
      <c r="M226" s="20"/>
      <c r="N226" s="20"/>
      <c r="O226" s="20"/>
      <c r="P226" s="20"/>
      <c r="Q226" s="20"/>
      <c r="R226" s="20"/>
      <c r="S226" s="20"/>
    </row>
    <row r="227" spans="1:19">
      <c r="A227" s="20"/>
      <c r="B227" s="20"/>
      <c r="C227" s="20"/>
      <c r="D227" s="20"/>
      <c r="E227" s="20"/>
      <c r="F227" s="20"/>
      <c r="G227" s="74"/>
      <c r="H227" s="20"/>
      <c r="I227" s="20"/>
      <c r="J227" s="20"/>
      <c r="K227" s="20"/>
      <c r="L227" s="20"/>
      <c r="M227" s="20"/>
      <c r="N227" s="20"/>
      <c r="O227" s="20"/>
      <c r="P227" s="20"/>
      <c r="Q227" s="20"/>
      <c r="R227" s="20"/>
      <c r="S227" s="20"/>
    </row>
    <row r="228" spans="1:19">
      <c r="A228" s="20"/>
      <c r="B228" s="20"/>
      <c r="C228" s="20"/>
      <c r="D228" s="20"/>
      <c r="E228" s="20"/>
      <c r="F228" s="20"/>
      <c r="G228" s="74"/>
      <c r="H228" s="20"/>
      <c r="I228" s="20"/>
      <c r="J228" s="20"/>
      <c r="K228" s="20"/>
      <c r="L228" s="20"/>
      <c r="M228" s="20"/>
      <c r="N228" s="20"/>
      <c r="O228" s="20"/>
      <c r="P228" s="20"/>
      <c r="Q228" s="20"/>
      <c r="R228" s="20"/>
      <c r="S228" s="20"/>
    </row>
    <row r="229" spans="1:19">
      <c r="A229" s="20"/>
      <c r="B229" s="20"/>
      <c r="C229" s="20"/>
      <c r="D229" s="20"/>
      <c r="E229" s="20"/>
      <c r="F229" s="20"/>
      <c r="G229" s="74"/>
      <c r="H229" s="20"/>
      <c r="I229" s="20"/>
      <c r="J229" s="20"/>
      <c r="K229" s="20"/>
      <c r="L229" s="20"/>
      <c r="M229" s="20"/>
      <c r="N229" s="20"/>
      <c r="O229" s="20"/>
      <c r="P229" s="20"/>
      <c r="Q229" s="20"/>
      <c r="R229" s="20"/>
      <c r="S229" s="20"/>
    </row>
    <row r="230" spans="1:19">
      <c r="A230" s="20"/>
      <c r="B230" s="20"/>
      <c r="C230" s="20"/>
      <c r="D230" s="20"/>
      <c r="E230" s="20"/>
      <c r="F230" s="20"/>
      <c r="G230" s="74"/>
      <c r="H230" s="20"/>
      <c r="I230" s="20"/>
      <c r="J230" s="20"/>
      <c r="K230" s="20"/>
      <c r="L230" s="20"/>
      <c r="M230" s="20"/>
      <c r="N230" s="20"/>
      <c r="O230" s="20"/>
      <c r="P230" s="20"/>
      <c r="Q230" s="20"/>
      <c r="R230" s="20"/>
      <c r="S230" s="20"/>
    </row>
    <row r="231" spans="1:19">
      <c r="A231" s="20"/>
      <c r="B231" s="20"/>
      <c r="C231" s="20"/>
      <c r="D231" s="20"/>
      <c r="E231" s="20"/>
      <c r="F231" s="20"/>
      <c r="G231" s="74"/>
      <c r="H231" s="20"/>
      <c r="I231" s="20"/>
      <c r="J231" s="20"/>
      <c r="K231" s="20"/>
      <c r="L231" s="20"/>
      <c r="M231" s="20"/>
      <c r="N231" s="20"/>
      <c r="O231" s="20"/>
      <c r="P231" s="20"/>
      <c r="Q231" s="20"/>
      <c r="R231" s="20"/>
      <c r="S231" s="20"/>
    </row>
    <row r="232" spans="1:19">
      <c r="A232" s="20"/>
      <c r="B232" s="20"/>
      <c r="C232" s="20"/>
      <c r="D232" s="20"/>
      <c r="E232" s="20"/>
      <c r="F232" s="20"/>
      <c r="G232" s="74"/>
      <c r="H232" s="20"/>
      <c r="I232" s="20"/>
      <c r="J232" s="20"/>
      <c r="K232" s="20"/>
      <c r="L232" s="20"/>
      <c r="M232" s="20"/>
      <c r="N232" s="20"/>
      <c r="O232" s="20"/>
      <c r="P232" s="20"/>
      <c r="Q232" s="20"/>
      <c r="R232" s="20"/>
      <c r="S232" s="20"/>
    </row>
    <row r="233" spans="1:19">
      <c r="A233" s="20"/>
      <c r="B233" s="20"/>
      <c r="C233" s="20"/>
      <c r="D233" s="20"/>
      <c r="E233" s="20"/>
      <c r="F233" s="20"/>
      <c r="G233" s="74"/>
      <c r="H233" s="20"/>
      <c r="I233" s="20"/>
      <c r="J233" s="20"/>
      <c r="K233" s="20"/>
      <c r="L233" s="20"/>
      <c r="M233" s="20"/>
      <c r="N233" s="20"/>
      <c r="O233" s="20"/>
      <c r="P233" s="20"/>
      <c r="Q233" s="20"/>
      <c r="R233" s="20"/>
      <c r="S233" s="20"/>
    </row>
    <row r="234" spans="1:19">
      <c r="A234" s="20"/>
      <c r="B234" s="20"/>
      <c r="C234" s="20"/>
      <c r="D234" s="20"/>
      <c r="E234" s="20"/>
      <c r="F234" s="20"/>
      <c r="G234" s="74"/>
      <c r="H234" s="20"/>
      <c r="I234" s="20"/>
      <c r="J234" s="20"/>
      <c r="K234" s="20"/>
      <c r="L234" s="20"/>
      <c r="M234" s="20"/>
      <c r="N234" s="20"/>
      <c r="O234" s="20"/>
      <c r="P234" s="20"/>
      <c r="Q234" s="20"/>
      <c r="R234" s="20"/>
      <c r="S234" s="20"/>
    </row>
    <row r="235" spans="1:19">
      <c r="A235" s="20"/>
      <c r="B235" s="20"/>
      <c r="C235" s="20"/>
      <c r="D235" s="20"/>
      <c r="E235" s="20"/>
      <c r="F235" s="20"/>
      <c r="G235" s="74"/>
      <c r="H235" s="20"/>
      <c r="I235" s="20"/>
      <c r="J235" s="20"/>
      <c r="K235" s="20"/>
      <c r="L235" s="20"/>
      <c r="M235" s="20"/>
      <c r="N235" s="20"/>
      <c r="O235" s="20"/>
      <c r="P235" s="20"/>
      <c r="Q235" s="20"/>
      <c r="R235" s="20"/>
      <c r="S235" s="20"/>
    </row>
    <row r="236" spans="1:19">
      <c r="A236" s="20"/>
      <c r="B236" s="20"/>
      <c r="C236" s="20"/>
      <c r="D236" s="20"/>
      <c r="E236" s="20"/>
      <c r="F236" s="20"/>
      <c r="G236" s="74"/>
      <c r="H236" s="20"/>
      <c r="I236" s="20"/>
      <c r="J236" s="20"/>
      <c r="K236" s="20"/>
      <c r="L236" s="20"/>
      <c r="M236" s="20"/>
      <c r="N236" s="20"/>
      <c r="O236" s="20"/>
      <c r="P236" s="20"/>
      <c r="Q236" s="20"/>
      <c r="R236" s="20"/>
      <c r="S236" s="20"/>
    </row>
    <row r="237" spans="1:19">
      <c r="A237" s="20"/>
      <c r="B237" s="20"/>
      <c r="C237" s="20"/>
      <c r="D237" s="20"/>
      <c r="E237" s="20"/>
      <c r="F237" s="20"/>
      <c r="G237" s="74"/>
      <c r="H237" s="20"/>
      <c r="I237" s="20"/>
      <c r="J237" s="20"/>
      <c r="K237" s="20"/>
      <c r="L237" s="20"/>
      <c r="M237" s="20"/>
      <c r="N237" s="20"/>
      <c r="O237" s="20"/>
      <c r="P237" s="20"/>
      <c r="Q237" s="20"/>
      <c r="R237" s="20"/>
      <c r="S237" s="20"/>
    </row>
    <row r="238" spans="1:19">
      <c r="A238" s="20"/>
      <c r="B238" s="20"/>
      <c r="C238" s="20"/>
      <c r="D238" s="20"/>
      <c r="E238" s="20"/>
      <c r="F238" s="20"/>
      <c r="G238" s="74"/>
      <c r="H238" s="20"/>
      <c r="I238" s="20"/>
      <c r="J238" s="20"/>
      <c r="K238" s="20"/>
      <c r="L238" s="20"/>
      <c r="M238" s="20"/>
      <c r="N238" s="20"/>
      <c r="O238" s="20"/>
      <c r="P238" s="20"/>
      <c r="Q238" s="20"/>
      <c r="R238" s="20"/>
      <c r="S238" s="20"/>
    </row>
    <row r="239" spans="1:19">
      <c r="A239" s="20"/>
      <c r="B239" s="20"/>
      <c r="C239" s="20"/>
      <c r="D239" s="20"/>
      <c r="E239" s="20"/>
      <c r="F239" s="20"/>
      <c r="G239" s="74"/>
      <c r="H239" s="20"/>
      <c r="I239" s="20"/>
      <c r="J239" s="20"/>
      <c r="K239" s="20"/>
      <c r="L239" s="20"/>
      <c r="M239" s="20"/>
      <c r="N239" s="20"/>
      <c r="O239" s="20"/>
      <c r="P239" s="20"/>
      <c r="Q239" s="20"/>
      <c r="R239" s="20"/>
      <c r="S239" s="20"/>
    </row>
    <row r="240" spans="1:19">
      <c r="A240" s="20"/>
      <c r="B240" s="20"/>
      <c r="C240" s="20"/>
      <c r="D240" s="20"/>
      <c r="E240" s="20"/>
      <c r="F240" s="20"/>
      <c r="G240" s="74"/>
      <c r="H240" s="20"/>
      <c r="I240" s="20"/>
      <c r="J240" s="20"/>
      <c r="K240" s="20"/>
      <c r="L240" s="20"/>
      <c r="M240" s="20"/>
      <c r="N240" s="20"/>
      <c r="O240" s="20"/>
      <c r="P240" s="20"/>
      <c r="Q240" s="20"/>
      <c r="R240" s="20"/>
      <c r="S240" s="20"/>
    </row>
    <row r="241" spans="1:19">
      <c r="A241" s="20"/>
      <c r="B241" s="20"/>
      <c r="C241" s="20"/>
      <c r="D241" s="20"/>
      <c r="E241" s="20"/>
      <c r="F241" s="20"/>
      <c r="G241" s="74"/>
      <c r="H241" s="20"/>
      <c r="I241" s="20"/>
      <c r="J241" s="20"/>
      <c r="K241" s="20"/>
      <c r="L241" s="20"/>
      <c r="M241" s="20"/>
      <c r="N241" s="20"/>
      <c r="O241" s="20"/>
      <c r="P241" s="20"/>
      <c r="Q241" s="20"/>
      <c r="R241" s="20"/>
      <c r="S241" s="20"/>
    </row>
    <row r="242" spans="1:19">
      <c r="A242" s="20"/>
      <c r="B242" s="20"/>
      <c r="C242" s="20"/>
      <c r="D242" s="20"/>
      <c r="E242" s="20"/>
      <c r="F242" s="20"/>
      <c r="G242" s="74"/>
      <c r="H242" s="20"/>
      <c r="I242" s="20"/>
      <c r="J242" s="20"/>
      <c r="K242" s="20"/>
      <c r="L242" s="20"/>
      <c r="M242" s="20"/>
      <c r="N242" s="20"/>
      <c r="O242" s="20"/>
      <c r="P242" s="20"/>
      <c r="Q242" s="20"/>
      <c r="R242" s="20"/>
      <c r="S242" s="20"/>
    </row>
    <row r="243" spans="1:19">
      <c r="A243" s="20"/>
      <c r="B243" s="20"/>
      <c r="C243" s="20"/>
      <c r="D243" s="20"/>
      <c r="E243" s="20"/>
      <c r="F243" s="20"/>
      <c r="G243" s="74"/>
      <c r="H243" s="20"/>
      <c r="I243" s="20"/>
      <c r="J243" s="20"/>
      <c r="K243" s="20"/>
      <c r="L243" s="20"/>
      <c r="M243" s="20"/>
      <c r="N243" s="20"/>
      <c r="O243" s="20"/>
      <c r="P243" s="20"/>
      <c r="Q243" s="20"/>
      <c r="R243" s="20"/>
      <c r="S243" s="20"/>
    </row>
    <row r="244" spans="1:19">
      <c r="A244" s="20"/>
      <c r="B244" s="20"/>
      <c r="C244" s="20"/>
      <c r="D244" s="20"/>
      <c r="E244" s="20"/>
      <c r="F244" s="20"/>
      <c r="G244" s="74"/>
      <c r="H244" s="20"/>
      <c r="I244" s="20"/>
      <c r="J244" s="20"/>
      <c r="K244" s="20"/>
      <c r="L244" s="20"/>
      <c r="M244" s="20"/>
      <c r="N244" s="20"/>
      <c r="O244" s="20"/>
      <c r="P244" s="20"/>
      <c r="Q244" s="20"/>
      <c r="R244" s="20"/>
      <c r="S244" s="20"/>
    </row>
    <row r="245" spans="1:19">
      <c r="A245" s="20"/>
      <c r="B245" s="20"/>
      <c r="C245" s="20"/>
      <c r="D245" s="20"/>
      <c r="E245" s="20"/>
      <c r="F245" s="20"/>
      <c r="G245" s="74"/>
      <c r="H245" s="20"/>
      <c r="I245" s="20"/>
      <c r="J245" s="20"/>
      <c r="K245" s="20"/>
      <c r="L245" s="20"/>
      <c r="M245" s="20"/>
      <c r="N245" s="20"/>
      <c r="O245" s="20"/>
      <c r="Q245" s="20"/>
      <c r="R245" s="20"/>
      <c r="S245" s="20"/>
    </row>
    <row r="246" spans="1:19">
      <c r="A246" s="20"/>
      <c r="B246" s="20"/>
      <c r="C246" s="20"/>
      <c r="D246" s="20"/>
      <c r="E246" s="20"/>
      <c r="F246" s="20"/>
      <c r="G246" s="74"/>
      <c r="H246" s="20"/>
      <c r="I246" s="20"/>
      <c r="J246" s="20"/>
      <c r="K246" s="20"/>
      <c r="L246" s="20"/>
      <c r="M246" s="20"/>
      <c r="N246" s="20"/>
      <c r="O246" s="20"/>
      <c r="Q246" s="20"/>
      <c r="R246" s="20"/>
      <c r="S246" s="20"/>
    </row>
    <row r="247" spans="1:19">
      <c r="A247" s="20"/>
      <c r="B247" s="20"/>
      <c r="C247" s="20"/>
      <c r="D247" s="20"/>
      <c r="E247" s="20"/>
      <c r="F247" s="20"/>
      <c r="G247" s="74"/>
      <c r="H247" s="20"/>
      <c r="I247" s="20"/>
      <c r="J247" s="20"/>
      <c r="K247" s="20"/>
      <c r="L247" s="20"/>
      <c r="M247" s="20"/>
      <c r="N247" s="20"/>
      <c r="O247" s="20"/>
      <c r="Q247" s="20"/>
      <c r="R247" s="20"/>
      <c r="S247" s="20"/>
    </row>
    <row r="248" spans="1:19">
      <c r="A248" s="20"/>
      <c r="B248" s="20"/>
      <c r="C248" s="20"/>
      <c r="D248" s="20"/>
      <c r="E248" s="20"/>
      <c r="F248" s="20"/>
      <c r="G248" s="74"/>
      <c r="H248" s="20"/>
      <c r="I248" s="20"/>
      <c r="J248" s="20"/>
      <c r="K248" s="20"/>
      <c r="L248" s="20"/>
      <c r="M248" s="20"/>
      <c r="N248" s="20"/>
      <c r="O248" s="20"/>
      <c r="Q248" s="20"/>
      <c r="R248" s="20"/>
      <c r="S248" s="20"/>
    </row>
    <row r="249" spans="1:19">
      <c r="A249" s="20"/>
      <c r="B249" s="20"/>
      <c r="C249" s="20"/>
      <c r="D249" s="20"/>
      <c r="E249" s="20"/>
      <c r="F249" s="20"/>
      <c r="G249" s="74"/>
      <c r="H249" s="20"/>
      <c r="I249" s="20"/>
      <c r="J249" s="20"/>
      <c r="K249" s="20"/>
      <c r="L249" s="20"/>
      <c r="M249" s="20"/>
      <c r="N249" s="20"/>
      <c r="O249" s="20"/>
      <c r="Q249" s="20"/>
      <c r="R249" s="20"/>
      <c r="S249" s="20"/>
    </row>
    <row r="250" spans="1:19">
      <c r="A250" s="20"/>
      <c r="B250" s="20"/>
      <c r="C250" s="20"/>
      <c r="D250" s="20"/>
      <c r="E250" s="20"/>
      <c r="F250" s="20"/>
      <c r="G250" s="74"/>
      <c r="H250" s="20"/>
      <c r="I250" s="20"/>
      <c r="J250" s="20"/>
      <c r="K250" s="20"/>
      <c r="L250" s="20"/>
      <c r="M250" s="20"/>
      <c r="N250" s="20"/>
      <c r="O250" s="20"/>
      <c r="Q250" s="20"/>
      <c r="R250" s="20"/>
      <c r="S250" s="20"/>
    </row>
    <row r="251" spans="1:19">
      <c r="A251" s="20"/>
      <c r="B251" s="20"/>
      <c r="C251" s="20"/>
      <c r="D251" s="20"/>
      <c r="E251" s="20"/>
      <c r="F251" s="20"/>
      <c r="G251" s="74"/>
      <c r="H251" s="20"/>
      <c r="I251" s="20"/>
      <c r="J251" s="20"/>
      <c r="K251" s="20"/>
      <c r="L251" s="20"/>
      <c r="M251" s="20"/>
      <c r="N251" s="20"/>
      <c r="O251" s="20"/>
      <c r="Q251" s="20"/>
      <c r="R251" s="20"/>
      <c r="S251" s="20"/>
    </row>
    <row r="252" spans="1:19">
      <c r="A252" s="20"/>
      <c r="B252" s="20"/>
      <c r="C252" s="20"/>
      <c r="D252" s="20"/>
      <c r="E252" s="20"/>
      <c r="F252" s="20"/>
      <c r="G252" s="74"/>
      <c r="H252" s="20"/>
      <c r="I252" s="20"/>
      <c r="J252" s="20"/>
      <c r="K252" s="20"/>
      <c r="L252" s="20"/>
      <c r="M252" s="20"/>
      <c r="N252" s="20"/>
      <c r="O252" s="20"/>
      <c r="Q252" s="20"/>
      <c r="R252" s="20"/>
      <c r="S252" s="20"/>
    </row>
    <row r="253" spans="1:19">
      <c r="A253" s="20"/>
      <c r="B253" s="20"/>
      <c r="C253" s="20"/>
      <c r="D253" s="20"/>
      <c r="E253" s="20"/>
      <c r="F253" s="20"/>
      <c r="G253" s="74"/>
      <c r="H253" s="20"/>
      <c r="I253" s="20"/>
      <c r="J253" s="20"/>
      <c r="K253" s="20"/>
      <c r="L253" s="20"/>
      <c r="M253" s="20"/>
      <c r="N253" s="20"/>
      <c r="O253" s="20"/>
    </row>
    <row r="254" spans="1:19">
      <c r="A254" s="20"/>
      <c r="B254" s="20"/>
      <c r="C254" s="20"/>
      <c r="D254" s="20"/>
      <c r="E254" s="20"/>
      <c r="F254" s="20"/>
      <c r="G254" s="74"/>
      <c r="H254" s="20"/>
      <c r="I254" s="20"/>
      <c r="J254" s="20"/>
      <c r="K254" s="20"/>
      <c r="L254" s="20"/>
      <c r="M254" s="20"/>
      <c r="N254" s="20"/>
      <c r="O254" s="20"/>
    </row>
    <row r="255" spans="1:19">
      <c r="A255" s="20"/>
      <c r="B255" s="20"/>
      <c r="C255" s="20"/>
      <c r="D255" s="20"/>
      <c r="E255" s="20"/>
      <c r="F255" s="20"/>
      <c r="G255" s="74"/>
      <c r="H255" s="20"/>
      <c r="I255" s="20"/>
      <c r="J255" s="20"/>
      <c r="K255" s="20"/>
      <c r="L255" s="20"/>
      <c r="M255" s="20"/>
      <c r="N255" s="20"/>
    </row>
    <row r="256" spans="1:19">
      <c r="A256" s="20"/>
      <c r="B256" s="20"/>
      <c r="C256" s="20"/>
      <c r="D256" s="20"/>
      <c r="E256" s="20"/>
      <c r="F256" s="20"/>
      <c r="G256" s="74"/>
      <c r="H256" s="20"/>
      <c r="I256" s="20"/>
      <c r="J256" s="20"/>
      <c r="K256" s="20"/>
      <c r="L256" s="20"/>
      <c r="M256" s="20"/>
      <c r="N256" s="20"/>
    </row>
    <row r="257" spans="1:14">
      <c r="A257" s="20"/>
      <c r="B257" s="20"/>
      <c r="C257" s="20"/>
      <c r="D257" s="20"/>
      <c r="E257" s="20"/>
      <c r="F257" s="20"/>
      <c r="G257" s="74"/>
      <c r="H257" s="20"/>
      <c r="I257" s="20"/>
      <c r="J257" s="20"/>
      <c r="K257" s="20"/>
      <c r="L257" s="20"/>
      <c r="M257" s="20"/>
      <c r="N257" s="20"/>
    </row>
  </sheetData>
  <mergeCells count="19">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 ref="P20:P21"/>
    <mergeCell ref="Q20:Q21"/>
    <mergeCell ref="R20:S20"/>
    <mergeCell ref="S3:S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24"/>
  <sheetViews>
    <sheetView topLeftCell="F1" zoomScale="90" zoomScaleNormal="90" workbookViewId="0">
      <pane ySplit="3" topLeftCell="A4" activePane="bottomLeft" state="frozen"/>
      <selection activeCell="A3" sqref="A3"/>
      <selection pane="bottomLeft" activeCell="R6" sqref="R6"/>
    </sheetView>
  </sheetViews>
  <sheetFormatPr defaultColWidth="9.140625" defaultRowHeight="24.75" customHeight="1"/>
  <cols>
    <col min="1" max="1" width="5.140625" style="120" customWidth="1"/>
    <col min="2" max="2" width="22.5703125" style="120" customWidth="1"/>
    <col min="3" max="3" width="80.140625" style="120" customWidth="1"/>
    <col min="4" max="4" width="19.28515625" style="120" bestFit="1" customWidth="1"/>
    <col min="5" max="5" width="46.85546875" style="120" customWidth="1"/>
    <col min="6" max="6" width="21.42578125" style="120" customWidth="1"/>
    <col min="7" max="7" width="26.85546875" style="120" customWidth="1"/>
    <col min="8" max="8" width="31.85546875" style="120" customWidth="1"/>
    <col min="9" max="9" width="15.5703125" style="120" customWidth="1"/>
    <col min="10" max="10" width="25" style="120" customWidth="1"/>
    <col min="11" max="11" width="15" style="9" customWidth="1"/>
    <col min="12" max="12" width="20.7109375" style="120" customWidth="1"/>
    <col min="13" max="13" width="10" style="9" customWidth="1"/>
    <col min="14" max="14" width="11" style="9" customWidth="1"/>
    <col min="15" max="15" width="16.140625" style="9" customWidth="1"/>
    <col min="16" max="16" width="18.140625" style="9" customWidth="1"/>
    <col min="17" max="17" width="14.28515625" style="120" customWidth="1"/>
    <col min="18" max="18" width="20" style="120" customWidth="1"/>
    <col min="19" max="19" width="17.140625" style="120" customWidth="1"/>
    <col min="20" max="20" width="12.5703125" style="120" bestFit="1" customWidth="1"/>
    <col min="21" max="16384" width="9.140625" style="120"/>
  </cols>
  <sheetData>
    <row r="1" spans="1:20" ht="22.5" customHeight="1">
      <c r="A1" s="255" t="s">
        <v>1241</v>
      </c>
      <c r="B1" s="255"/>
      <c r="C1" s="255"/>
      <c r="D1" s="255"/>
      <c r="E1" s="255"/>
      <c r="F1" s="255"/>
      <c r="G1" s="255"/>
      <c r="H1" s="255"/>
      <c r="I1" s="255"/>
      <c r="J1" s="255"/>
      <c r="K1" s="254"/>
      <c r="L1" s="254"/>
      <c r="M1" s="254"/>
      <c r="N1" s="254"/>
      <c r="O1" s="254"/>
      <c r="P1" s="254"/>
      <c r="Q1" s="254"/>
      <c r="R1" s="254"/>
      <c r="S1" s="254"/>
      <c r="T1" s="254"/>
    </row>
    <row r="2" spans="1:20" ht="15"/>
    <row r="3" spans="1:20" ht="52.9" customHeight="1">
      <c r="A3" s="244" t="s">
        <v>0</v>
      </c>
      <c r="B3" s="244" t="s">
        <v>1</v>
      </c>
      <c r="C3" s="244" t="s">
        <v>2</v>
      </c>
      <c r="D3" s="244" t="s">
        <v>3</v>
      </c>
      <c r="E3" s="244" t="s">
        <v>4</v>
      </c>
      <c r="F3" s="244" t="s">
        <v>5</v>
      </c>
      <c r="G3" s="244" t="s">
        <v>6</v>
      </c>
      <c r="H3" s="244" t="s">
        <v>7</v>
      </c>
      <c r="I3" s="244" t="s">
        <v>8</v>
      </c>
      <c r="J3" s="237" t="s">
        <v>9</v>
      </c>
      <c r="K3" s="238"/>
      <c r="L3" s="244" t="s">
        <v>10</v>
      </c>
      <c r="M3" s="246" t="s">
        <v>11</v>
      </c>
      <c r="N3" s="247"/>
      <c r="O3" s="237" t="s">
        <v>12</v>
      </c>
      <c r="P3" s="238"/>
      <c r="Q3" s="239" t="s">
        <v>13</v>
      </c>
      <c r="R3" s="239"/>
      <c r="S3" s="240" t="s">
        <v>14</v>
      </c>
    </row>
    <row r="4" spans="1:20" ht="24.75" customHeight="1">
      <c r="A4" s="245"/>
      <c r="B4" s="245"/>
      <c r="C4" s="245"/>
      <c r="D4" s="245"/>
      <c r="E4" s="245"/>
      <c r="F4" s="245"/>
      <c r="G4" s="245"/>
      <c r="H4" s="245"/>
      <c r="I4" s="245"/>
      <c r="J4" s="207" t="s">
        <v>15</v>
      </c>
      <c r="K4" s="86" t="s">
        <v>16</v>
      </c>
      <c r="L4" s="245"/>
      <c r="M4" s="207">
        <v>2020</v>
      </c>
      <c r="N4" s="207">
        <v>2021</v>
      </c>
      <c r="O4" s="207">
        <v>2020</v>
      </c>
      <c r="P4" s="207">
        <v>2021</v>
      </c>
      <c r="Q4" s="207">
        <v>2020</v>
      </c>
      <c r="R4" s="207">
        <v>2021</v>
      </c>
      <c r="S4" s="241"/>
    </row>
    <row r="5" spans="1:20" ht="24.75" customHeight="1">
      <c r="A5" s="205" t="s">
        <v>17</v>
      </c>
      <c r="B5" s="204" t="s">
        <v>18</v>
      </c>
      <c r="C5" s="205" t="s">
        <v>19</v>
      </c>
      <c r="D5" s="205" t="s">
        <v>20</v>
      </c>
      <c r="E5" s="205" t="s">
        <v>21</v>
      </c>
      <c r="F5" s="205" t="s">
        <v>22</v>
      </c>
      <c r="G5" s="208" t="s">
        <v>23</v>
      </c>
      <c r="H5" s="205" t="s">
        <v>24</v>
      </c>
      <c r="I5" s="205" t="s">
        <v>25</v>
      </c>
      <c r="J5" s="205" t="s">
        <v>26</v>
      </c>
      <c r="K5" s="85" t="s">
        <v>27</v>
      </c>
      <c r="L5" s="205" t="s">
        <v>28</v>
      </c>
      <c r="M5" s="205" t="s">
        <v>29</v>
      </c>
      <c r="N5" s="205" t="s">
        <v>30</v>
      </c>
      <c r="O5" s="205" t="s">
        <v>31</v>
      </c>
      <c r="P5" s="205" t="s">
        <v>32</v>
      </c>
      <c r="Q5" s="205" t="s">
        <v>33</v>
      </c>
      <c r="R5" s="205" t="s">
        <v>34</v>
      </c>
      <c r="S5" s="206" t="s">
        <v>35</v>
      </c>
    </row>
    <row r="6" spans="1:20" s="36" customFormat="1" ht="167.25" customHeight="1">
      <c r="A6" s="112">
        <v>1</v>
      </c>
      <c r="B6" s="113" t="s">
        <v>431</v>
      </c>
      <c r="C6" s="157" t="s">
        <v>1055</v>
      </c>
      <c r="D6" s="122" t="s">
        <v>295</v>
      </c>
      <c r="E6" s="113" t="s">
        <v>1056</v>
      </c>
      <c r="F6" s="122" t="s">
        <v>543</v>
      </c>
      <c r="G6" s="162" t="s">
        <v>313</v>
      </c>
      <c r="H6" s="122" t="s">
        <v>604</v>
      </c>
      <c r="I6" s="122" t="s">
        <v>1057</v>
      </c>
      <c r="J6" s="122" t="s">
        <v>1058</v>
      </c>
      <c r="K6" s="163" t="s">
        <v>592</v>
      </c>
      <c r="L6" s="185" t="s">
        <v>314</v>
      </c>
      <c r="M6" s="122" t="s">
        <v>315</v>
      </c>
      <c r="N6" s="149" t="s">
        <v>66</v>
      </c>
      <c r="O6" s="149">
        <v>1625</v>
      </c>
      <c r="P6" s="149">
        <v>0</v>
      </c>
      <c r="Q6" s="149">
        <v>1625</v>
      </c>
      <c r="R6" s="149">
        <v>0</v>
      </c>
      <c r="S6" s="157" t="s">
        <v>1231</v>
      </c>
    </row>
    <row r="7" spans="1:20" s="36" customFormat="1" ht="156">
      <c r="A7" s="112">
        <v>2</v>
      </c>
      <c r="B7" s="113" t="s">
        <v>431</v>
      </c>
      <c r="C7" s="157" t="s">
        <v>1059</v>
      </c>
      <c r="D7" s="122" t="s">
        <v>295</v>
      </c>
      <c r="E7" s="113" t="s">
        <v>1056</v>
      </c>
      <c r="F7" s="122" t="s">
        <v>543</v>
      </c>
      <c r="G7" s="27" t="s">
        <v>313</v>
      </c>
      <c r="H7" s="113" t="s">
        <v>591</v>
      </c>
      <c r="I7" s="122" t="s">
        <v>1057</v>
      </c>
      <c r="J7" s="113" t="s">
        <v>1058</v>
      </c>
      <c r="K7" s="114" t="s">
        <v>1265</v>
      </c>
      <c r="L7" s="113" t="s">
        <v>314</v>
      </c>
      <c r="M7" s="113"/>
      <c r="N7" s="113" t="s">
        <v>316</v>
      </c>
      <c r="O7" s="115">
        <v>0</v>
      </c>
      <c r="P7" s="115">
        <v>0</v>
      </c>
      <c r="Q7" s="115">
        <v>0</v>
      </c>
      <c r="R7" s="115">
        <v>0</v>
      </c>
      <c r="S7" s="157" t="s">
        <v>1231</v>
      </c>
    </row>
    <row r="8" spans="1:20" s="37" customFormat="1" ht="168">
      <c r="A8" s="112">
        <v>3</v>
      </c>
      <c r="B8" s="113" t="s">
        <v>83</v>
      </c>
      <c r="C8" s="113" t="s">
        <v>491</v>
      </c>
      <c r="D8" s="113" t="s">
        <v>295</v>
      </c>
      <c r="E8" s="113" t="s">
        <v>416</v>
      </c>
      <c r="F8" s="113" t="s">
        <v>317</v>
      </c>
      <c r="G8" s="27" t="s">
        <v>318</v>
      </c>
      <c r="H8" s="113" t="s">
        <v>1060</v>
      </c>
      <c r="I8" s="113" t="s">
        <v>490</v>
      </c>
      <c r="J8" s="113" t="s">
        <v>1058</v>
      </c>
      <c r="K8" s="114" t="s">
        <v>1061</v>
      </c>
      <c r="L8" s="113" t="s">
        <v>319</v>
      </c>
      <c r="M8" s="113"/>
      <c r="N8" s="113" t="s">
        <v>320</v>
      </c>
      <c r="O8" s="115">
        <v>0</v>
      </c>
      <c r="P8" s="115">
        <v>6000</v>
      </c>
      <c r="Q8" s="115">
        <v>0</v>
      </c>
      <c r="R8" s="115">
        <v>6000</v>
      </c>
      <c r="S8" s="157" t="s">
        <v>1231</v>
      </c>
    </row>
    <row r="9" spans="1:20" s="37" customFormat="1" ht="276">
      <c r="A9" s="112">
        <v>4</v>
      </c>
      <c r="B9" s="113" t="s">
        <v>83</v>
      </c>
      <c r="C9" s="113" t="s">
        <v>411</v>
      </c>
      <c r="D9" s="113" t="s">
        <v>61</v>
      </c>
      <c r="E9" s="113" t="s">
        <v>488</v>
      </c>
      <c r="F9" s="113" t="s">
        <v>62</v>
      </c>
      <c r="G9" s="27" t="s">
        <v>420</v>
      </c>
      <c r="H9" s="113" t="s">
        <v>412</v>
      </c>
      <c r="I9" s="113" t="s">
        <v>408</v>
      </c>
      <c r="J9" s="113" t="s">
        <v>413</v>
      </c>
      <c r="K9" s="114" t="s">
        <v>1062</v>
      </c>
      <c r="L9" s="113" t="s">
        <v>409</v>
      </c>
      <c r="M9" s="113" t="s">
        <v>410</v>
      </c>
      <c r="N9" s="113" t="s">
        <v>112</v>
      </c>
      <c r="O9" s="115">
        <v>154976.20000000001</v>
      </c>
      <c r="P9" s="115">
        <v>160000</v>
      </c>
      <c r="Q9" s="115">
        <v>154976.20000000001</v>
      </c>
      <c r="R9" s="115">
        <v>160000</v>
      </c>
      <c r="S9" s="157" t="s">
        <v>1240</v>
      </c>
    </row>
    <row r="10" spans="1:20" s="37" customFormat="1" ht="125.45" customHeight="1">
      <c r="A10" s="112">
        <v>5</v>
      </c>
      <c r="B10" s="113" t="s">
        <v>83</v>
      </c>
      <c r="C10" s="113" t="s">
        <v>417</v>
      </c>
      <c r="D10" s="113" t="s">
        <v>295</v>
      </c>
      <c r="E10" s="113" t="s">
        <v>416</v>
      </c>
      <c r="F10" s="113" t="s">
        <v>62</v>
      </c>
      <c r="G10" s="27" t="s">
        <v>1063</v>
      </c>
      <c r="H10" s="113" t="s">
        <v>418</v>
      </c>
      <c r="I10" s="113" t="s">
        <v>414</v>
      </c>
      <c r="J10" s="113" t="s">
        <v>419</v>
      </c>
      <c r="K10" s="114" t="s">
        <v>458</v>
      </c>
      <c r="L10" s="113" t="s">
        <v>415</v>
      </c>
      <c r="M10" s="113" t="s">
        <v>1137</v>
      </c>
      <c r="N10" s="113" t="s">
        <v>73</v>
      </c>
      <c r="O10" s="115">
        <v>906151</v>
      </c>
      <c r="P10" s="115">
        <v>800000</v>
      </c>
      <c r="Q10" s="115">
        <v>906151</v>
      </c>
      <c r="R10" s="115">
        <v>800000</v>
      </c>
      <c r="S10" s="157" t="s">
        <v>1240</v>
      </c>
    </row>
    <row r="11" spans="1:20" s="30" customFormat="1" ht="259.89999999999998" customHeight="1">
      <c r="A11" s="112">
        <v>6</v>
      </c>
      <c r="B11" s="113" t="s">
        <v>83</v>
      </c>
      <c r="C11" s="113" t="s">
        <v>393</v>
      </c>
      <c r="D11" s="113" t="s">
        <v>422</v>
      </c>
      <c r="E11" s="113" t="s">
        <v>416</v>
      </c>
      <c r="F11" s="113" t="s">
        <v>62</v>
      </c>
      <c r="G11" s="27" t="s">
        <v>1064</v>
      </c>
      <c r="H11" s="113" t="s">
        <v>570</v>
      </c>
      <c r="I11" s="113" t="s">
        <v>1065</v>
      </c>
      <c r="J11" s="113" t="s">
        <v>503</v>
      </c>
      <c r="K11" s="114" t="s">
        <v>504</v>
      </c>
      <c r="L11" s="113" t="s">
        <v>421</v>
      </c>
      <c r="M11" s="113" t="s">
        <v>66</v>
      </c>
      <c r="N11" s="113" t="s">
        <v>73</v>
      </c>
      <c r="O11" s="115">
        <v>0</v>
      </c>
      <c r="P11" s="115">
        <v>100000</v>
      </c>
      <c r="Q11" s="115">
        <v>0</v>
      </c>
      <c r="R11" s="115">
        <v>100000</v>
      </c>
      <c r="S11" s="157" t="s">
        <v>1232</v>
      </c>
    </row>
    <row r="12" spans="1:20" s="30" customFormat="1" ht="259.89999999999998" customHeight="1">
      <c r="A12" s="112">
        <v>7</v>
      </c>
      <c r="B12" s="113" t="s">
        <v>432</v>
      </c>
      <c r="C12" s="27" t="s">
        <v>427</v>
      </c>
      <c r="D12" s="113" t="s">
        <v>326</v>
      </c>
      <c r="E12" s="113" t="s">
        <v>426</v>
      </c>
      <c r="F12" s="113" t="s">
        <v>62</v>
      </c>
      <c r="G12" s="27" t="s">
        <v>423</v>
      </c>
      <c r="H12" s="113" t="s">
        <v>428</v>
      </c>
      <c r="I12" s="113" t="s">
        <v>424</v>
      </c>
      <c r="J12" s="113" t="s">
        <v>429</v>
      </c>
      <c r="K12" s="114" t="s">
        <v>430</v>
      </c>
      <c r="L12" s="113" t="s">
        <v>425</v>
      </c>
      <c r="M12" s="113" t="s">
        <v>73</v>
      </c>
      <c r="N12" s="113" t="s">
        <v>73</v>
      </c>
      <c r="O12" s="115">
        <v>194832</v>
      </c>
      <c r="P12" s="115">
        <v>194832</v>
      </c>
      <c r="Q12" s="115">
        <v>194832</v>
      </c>
      <c r="R12" s="115">
        <v>194832</v>
      </c>
      <c r="S12" s="157" t="s">
        <v>1239</v>
      </c>
    </row>
    <row r="13" spans="1:20" s="30" customFormat="1" ht="205.5" customHeight="1">
      <c r="A13" s="112">
        <v>8</v>
      </c>
      <c r="B13" s="113" t="s">
        <v>83</v>
      </c>
      <c r="C13" s="113" t="s">
        <v>393</v>
      </c>
      <c r="D13" s="113" t="s">
        <v>61</v>
      </c>
      <c r="E13" s="113" t="s">
        <v>416</v>
      </c>
      <c r="F13" s="113" t="s">
        <v>62</v>
      </c>
      <c r="G13" s="113" t="s">
        <v>433</v>
      </c>
      <c r="H13" s="113" t="s">
        <v>436</v>
      </c>
      <c r="I13" s="113" t="s">
        <v>434</v>
      </c>
      <c r="J13" s="113" t="s">
        <v>437</v>
      </c>
      <c r="K13" s="114" t="s">
        <v>438</v>
      </c>
      <c r="L13" s="113" t="s">
        <v>435</v>
      </c>
      <c r="M13" s="113" t="s">
        <v>593</v>
      </c>
      <c r="N13" s="113" t="s">
        <v>73</v>
      </c>
      <c r="O13" s="115">
        <v>71382.600000000006</v>
      </c>
      <c r="P13" s="115">
        <v>35000</v>
      </c>
      <c r="Q13" s="115">
        <v>71382.600000000006</v>
      </c>
      <c r="R13" s="115">
        <v>35000</v>
      </c>
      <c r="S13" s="157" t="s">
        <v>1232</v>
      </c>
    </row>
    <row r="14" spans="1:20" s="30" customFormat="1" ht="229.5" customHeight="1">
      <c r="A14" s="112">
        <v>9</v>
      </c>
      <c r="B14" s="113" t="s">
        <v>83</v>
      </c>
      <c r="C14" s="113" t="s">
        <v>393</v>
      </c>
      <c r="D14" s="113" t="s">
        <v>61</v>
      </c>
      <c r="E14" s="113" t="s">
        <v>416</v>
      </c>
      <c r="F14" s="113" t="s">
        <v>62</v>
      </c>
      <c r="G14" s="113" t="s">
        <v>440</v>
      </c>
      <c r="H14" s="113" t="s">
        <v>439</v>
      </c>
      <c r="I14" s="113" t="s">
        <v>441</v>
      </c>
      <c r="J14" s="113" t="s">
        <v>1066</v>
      </c>
      <c r="K14" s="114" t="s">
        <v>1067</v>
      </c>
      <c r="L14" s="113" t="s">
        <v>435</v>
      </c>
      <c r="M14" s="186" t="s">
        <v>66</v>
      </c>
      <c r="N14" s="113" t="s">
        <v>127</v>
      </c>
      <c r="O14" s="115">
        <v>0</v>
      </c>
      <c r="P14" s="115">
        <v>100000</v>
      </c>
      <c r="Q14" s="115">
        <v>0</v>
      </c>
      <c r="R14" s="115">
        <v>100000</v>
      </c>
      <c r="S14" s="157" t="s">
        <v>1232</v>
      </c>
    </row>
    <row r="15" spans="1:20" s="30" customFormat="1" ht="288">
      <c r="A15" s="112">
        <v>10</v>
      </c>
      <c r="B15" s="113" t="s">
        <v>432</v>
      </c>
      <c r="C15" s="27" t="s">
        <v>1068</v>
      </c>
      <c r="D15" s="113" t="s">
        <v>326</v>
      </c>
      <c r="E15" s="113" t="s">
        <v>426</v>
      </c>
      <c r="F15" s="113" t="s">
        <v>62</v>
      </c>
      <c r="G15" s="113" t="s">
        <v>1069</v>
      </c>
      <c r="H15" s="113" t="s">
        <v>1070</v>
      </c>
      <c r="I15" s="113" t="s">
        <v>442</v>
      </c>
      <c r="J15" s="113" t="s">
        <v>445</v>
      </c>
      <c r="K15" s="114" t="s">
        <v>446</v>
      </c>
      <c r="L15" s="113" t="s">
        <v>443</v>
      </c>
      <c r="M15" s="113" t="s">
        <v>444</v>
      </c>
      <c r="N15" s="113" t="s">
        <v>444</v>
      </c>
      <c r="O15" s="115">
        <v>60000</v>
      </c>
      <c r="P15" s="115">
        <v>60000</v>
      </c>
      <c r="Q15" s="115">
        <v>60000</v>
      </c>
      <c r="R15" s="115">
        <v>60000</v>
      </c>
      <c r="S15" s="157" t="s">
        <v>1239</v>
      </c>
    </row>
    <row r="16" spans="1:20" ht="211.5" customHeight="1">
      <c r="A16" s="138">
        <v>11</v>
      </c>
      <c r="B16" s="113" t="s">
        <v>432</v>
      </c>
      <c r="C16" s="27" t="s">
        <v>1238</v>
      </c>
      <c r="D16" s="113" t="s">
        <v>447</v>
      </c>
      <c r="E16" s="113" t="s">
        <v>646</v>
      </c>
      <c r="F16" s="113" t="s">
        <v>594</v>
      </c>
      <c r="G16" s="113" t="s">
        <v>1237</v>
      </c>
      <c r="H16" s="113" t="s">
        <v>1236</v>
      </c>
      <c r="I16" s="113" t="s">
        <v>595</v>
      </c>
      <c r="J16" s="113" t="s">
        <v>1235</v>
      </c>
      <c r="K16" s="114" t="s">
        <v>1266</v>
      </c>
      <c r="L16" s="113" t="s">
        <v>1234</v>
      </c>
      <c r="M16" s="113" t="s">
        <v>1233</v>
      </c>
      <c r="N16" s="113" t="s">
        <v>73</v>
      </c>
      <c r="O16" s="124">
        <v>48796</v>
      </c>
      <c r="P16" s="124">
        <v>395000</v>
      </c>
      <c r="Q16" s="124">
        <v>48796</v>
      </c>
      <c r="R16" s="124">
        <v>395000</v>
      </c>
      <c r="S16" s="157" t="s">
        <v>1232</v>
      </c>
    </row>
    <row r="17" spans="1:20" ht="246.6" customHeight="1">
      <c r="A17" s="127">
        <v>12</v>
      </c>
      <c r="B17" s="113" t="s">
        <v>375</v>
      </c>
      <c r="C17" s="27" t="s">
        <v>1136</v>
      </c>
      <c r="D17" s="113" t="s">
        <v>1072</v>
      </c>
      <c r="E17" s="113" t="s">
        <v>1138</v>
      </c>
      <c r="F17" s="113" t="s">
        <v>1071</v>
      </c>
      <c r="G17" s="27" t="s">
        <v>1073</v>
      </c>
      <c r="H17" s="113" t="s">
        <v>505</v>
      </c>
      <c r="I17" s="113" t="s">
        <v>506</v>
      </c>
      <c r="J17" s="113" t="s">
        <v>1139</v>
      </c>
      <c r="K17" s="113" t="s">
        <v>1140</v>
      </c>
      <c r="L17" s="113" t="s">
        <v>507</v>
      </c>
      <c r="M17" s="113" t="s">
        <v>315</v>
      </c>
      <c r="N17" s="113" t="s">
        <v>73</v>
      </c>
      <c r="O17" s="115">
        <v>300000</v>
      </c>
      <c r="P17" s="115">
        <v>130000</v>
      </c>
      <c r="Q17" s="115">
        <v>300000</v>
      </c>
      <c r="R17" s="115">
        <v>130000</v>
      </c>
      <c r="S17" s="157" t="s">
        <v>1219</v>
      </c>
    </row>
    <row r="18" spans="1:20" ht="405.95" customHeight="1">
      <c r="A18" s="138">
        <v>13</v>
      </c>
      <c r="B18" s="113" t="s">
        <v>1098</v>
      </c>
      <c r="C18" s="27" t="s">
        <v>1100</v>
      </c>
      <c r="D18" s="113" t="s">
        <v>354</v>
      </c>
      <c r="E18" s="113" t="s">
        <v>1099</v>
      </c>
      <c r="F18" s="113" t="s">
        <v>1074</v>
      </c>
      <c r="G18" s="27" t="s">
        <v>596</v>
      </c>
      <c r="H18" s="187" t="s">
        <v>597</v>
      </c>
      <c r="I18" s="113" t="s">
        <v>162</v>
      </c>
      <c r="J18" s="113" t="s">
        <v>162</v>
      </c>
      <c r="K18" s="189">
        <v>73242</v>
      </c>
      <c r="L18" s="188" t="s">
        <v>598</v>
      </c>
      <c r="M18" s="113" t="s">
        <v>410</v>
      </c>
      <c r="N18" s="113" t="s">
        <v>410</v>
      </c>
      <c r="O18" s="115">
        <v>33242</v>
      </c>
      <c r="P18" s="115">
        <v>40000</v>
      </c>
      <c r="Q18" s="124">
        <v>33242</v>
      </c>
      <c r="R18" s="124">
        <v>40000</v>
      </c>
      <c r="S18" s="113" t="s">
        <v>1231</v>
      </c>
    </row>
    <row r="19" spans="1:20" ht="405.95" customHeight="1">
      <c r="A19" s="138">
        <v>14</v>
      </c>
      <c r="B19" s="113" t="s">
        <v>1230</v>
      </c>
      <c r="C19" s="27" t="s">
        <v>1229</v>
      </c>
      <c r="D19" s="113" t="s">
        <v>1228</v>
      </c>
      <c r="E19" s="113" t="s">
        <v>1227</v>
      </c>
      <c r="F19" s="113" t="s">
        <v>543</v>
      </c>
      <c r="G19" s="27" t="s">
        <v>1226</v>
      </c>
      <c r="H19" s="187" t="s">
        <v>1225</v>
      </c>
      <c r="I19" s="113" t="s">
        <v>1224</v>
      </c>
      <c r="J19" s="113" t="s">
        <v>1223</v>
      </c>
      <c r="K19" s="217" t="s">
        <v>1222</v>
      </c>
      <c r="L19" s="113" t="s">
        <v>1221</v>
      </c>
      <c r="M19" s="113"/>
      <c r="N19" s="113" t="s">
        <v>1220</v>
      </c>
      <c r="O19" s="115">
        <v>0</v>
      </c>
      <c r="P19" s="115">
        <v>110000</v>
      </c>
      <c r="Q19" s="124">
        <v>0</v>
      </c>
      <c r="R19" s="124">
        <v>110000</v>
      </c>
      <c r="S19" s="113" t="s">
        <v>1219</v>
      </c>
    </row>
    <row r="20" spans="1:20" ht="18" customHeight="1">
      <c r="A20" s="125"/>
      <c r="B20" s="125"/>
      <c r="C20" s="125"/>
      <c r="D20" s="125"/>
      <c r="E20" s="125"/>
      <c r="F20" s="125"/>
      <c r="G20" s="125"/>
      <c r="H20" s="125"/>
      <c r="I20" s="125"/>
      <c r="J20" s="125"/>
      <c r="K20" s="125"/>
      <c r="L20" s="125"/>
      <c r="M20" s="125"/>
      <c r="N20" s="125"/>
      <c r="O20" s="125"/>
      <c r="P20" s="125"/>
      <c r="Q20" s="125"/>
      <c r="R20" s="125"/>
      <c r="S20" s="125"/>
    </row>
    <row r="21" spans="1:20" ht="13.5" customHeight="1">
      <c r="Q21" s="229"/>
      <c r="R21" s="230" t="s">
        <v>1102</v>
      </c>
      <c r="S21" s="227" t="s">
        <v>1103</v>
      </c>
      <c r="T21" s="228"/>
    </row>
    <row r="22" spans="1:20" ht="12.75" customHeight="1">
      <c r="Q22" s="229"/>
      <c r="R22" s="230"/>
      <c r="S22" s="203">
        <v>2020</v>
      </c>
      <c r="T22" s="203">
        <v>2021</v>
      </c>
    </row>
    <row r="23" spans="1:20" ht="17.25" customHeight="1">
      <c r="Q23" s="203" t="s">
        <v>58</v>
      </c>
      <c r="R23" s="198">
        <v>14</v>
      </c>
      <c r="S23" s="130">
        <f>Q19+Q18+Q17+Q16+Q15+Q14+Q13+Q12+Q11+Q10+Q9+Q8+Q7+Q6</f>
        <v>1771004.8</v>
      </c>
      <c r="T23" s="199">
        <f>R6+R7+R8+R9+R10+R11+R12+R13+R14+R15+R16+R17+R18+R19</f>
        <v>2130832</v>
      </c>
    </row>
    <row r="24" spans="1:20" ht="24.75" customHeight="1">
      <c r="R24" s="98"/>
    </row>
  </sheetData>
  <mergeCells count="19">
    <mergeCell ref="R21:R22"/>
    <mergeCell ref="S21:T21"/>
    <mergeCell ref="Q21:Q22"/>
    <mergeCell ref="A1:T1"/>
    <mergeCell ref="A3:A4"/>
    <mergeCell ref="B3:B4"/>
    <mergeCell ref="C3:C4"/>
    <mergeCell ref="D3:D4"/>
    <mergeCell ref="E3:E4"/>
    <mergeCell ref="F3:F4"/>
    <mergeCell ref="G3:G4"/>
    <mergeCell ref="H3:H4"/>
    <mergeCell ref="I3:I4"/>
    <mergeCell ref="S3:S4"/>
    <mergeCell ref="J3:K3"/>
    <mergeCell ref="L3:L4"/>
    <mergeCell ref="M3:N3"/>
    <mergeCell ref="O3:P3"/>
    <mergeCell ref="Q3:R3"/>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15"/>
  <sheetViews>
    <sheetView zoomScale="70" zoomScaleNormal="70" workbookViewId="0">
      <pane ySplit="3" topLeftCell="A11" activePane="bottomLeft" state="frozen"/>
      <selection activeCell="A3" sqref="A3"/>
      <selection pane="bottomLeft" activeCell="Q15" sqref="Q15"/>
    </sheetView>
  </sheetViews>
  <sheetFormatPr defaultRowHeight="15"/>
  <cols>
    <col min="1" max="1" width="3.42578125" bestFit="1" customWidth="1"/>
    <col min="2" max="2" width="13.85546875" bestFit="1" customWidth="1"/>
    <col min="3" max="3" width="62.5703125" bestFit="1" customWidth="1"/>
    <col min="4" max="4" width="18.140625" bestFit="1" customWidth="1"/>
    <col min="5" max="5" width="47" bestFit="1" customWidth="1"/>
    <col min="6" max="6" width="15.5703125" bestFit="1" customWidth="1"/>
    <col min="7" max="7" width="18.28515625" customWidth="1"/>
    <col min="8" max="8" width="19.28515625" bestFit="1" customWidth="1"/>
    <col min="9" max="9" width="25.5703125" customWidth="1"/>
    <col min="10" max="10" width="14.28515625" customWidth="1"/>
    <col min="12" max="12" width="22.7109375" customWidth="1"/>
    <col min="13" max="13" width="15.5703125" customWidth="1"/>
    <col min="14" max="14" width="16.5703125" customWidth="1"/>
    <col min="15" max="15" width="15.140625" customWidth="1"/>
    <col min="16" max="16" width="16.28515625" customWidth="1"/>
    <col min="17" max="17" width="13.42578125" customWidth="1"/>
    <col min="18" max="18" width="18.5703125" customWidth="1"/>
    <col min="19" max="19" width="13.5703125" customWidth="1"/>
  </cols>
  <sheetData>
    <row r="1" spans="1:20" ht="15.75">
      <c r="A1" s="255" t="s">
        <v>1257</v>
      </c>
      <c r="B1" s="255"/>
      <c r="C1" s="255"/>
      <c r="D1" s="255"/>
      <c r="E1" s="255"/>
      <c r="F1" s="255"/>
      <c r="G1" s="255"/>
      <c r="H1" s="255"/>
      <c r="I1" s="255"/>
      <c r="J1" s="255"/>
      <c r="K1" s="254"/>
      <c r="L1" s="254"/>
      <c r="M1" s="254"/>
      <c r="N1" s="254"/>
      <c r="O1" s="254"/>
      <c r="P1" s="254"/>
      <c r="Q1" s="254"/>
      <c r="R1" s="254"/>
      <c r="S1" s="254"/>
      <c r="T1" s="254"/>
    </row>
    <row r="2" spans="1:20">
      <c r="K2" s="9"/>
      <c r="M2" s="9"/>
      <c r="N2" s="9"/>
      <c r="O2" s="9"/>
      <c r="P2" s="9"/>
    </row>
    <row r="3" spans="1:20" ht="42.75" customHeight="1">
      <c r="A3" s="244" t="s">
        <v>0</v>
      </c>
      <c r="B3" s="244" t="s">
        <v>1</v>
      </c>
      <c r="C3" s="244" t="s">
        <v>2</v>
      </c>
      <c r="D3" s="244" t="s">
        <v>3</v>
      </c>
      <c r="E3" s="244" t="s">
        <v>4</v>
      </c>
      <c r="F3" s="244" t="s">
        <v>5</v>
      </c>
      <c r="G3" s="244" t="s">
        <v>6</v>
      </c>
      <c r="H3" s="244" t="s">
        <v>7</v>
      </c>
      <c r="I3" s="244" t="s">
        <v>8</v>
      </c>
      <c r="J3" s="237" t="s">
        <v>9</v>
      </c>
      <c r="K3" s="238"/>
      <c r="L3" s="244" t="s">
        <v>10</v>
      </c>
      <c r="M3" s="246" t="s">
        <v>11</v>
      </c>
      <c r="N3" s="247"/>
      <c r="O3" s="237" t="s">
        <v>12</v>
      </c>
      <c r="P3" s="238"/>
      <c r="Q3" s="239" t="s">
        <v>13</v>
      </c>
      <c r="R3" s="239"/>
      <c r="S3" s="240" t="s">
        <v>14</v>
      </c>
    </row>
    <row r="4" spans="1:20" ht="24">
      <c r="A4" s="245"/>
      <c r="B4" s="245"/>
      <c r="C4" s="245"/>
      <c r="D4" s="245"/>
      <c r="E4" s="245"/>
      <c r="F4" s="245"/>
      <c r="G4" s="245"/>
      <c r="H4" s="245"/>
      <c r="I4" s="245"/>
      <c r="J4" s="53" t="s">
        <v>15</v>
      </c>
      <c r="K4" s="45" t="s">
        <v>16</v>
      </c>
      <c r="L4" s="245"/>
      <c r="M4" s="53">
        <v>2020</v>
      </c>
      <c r="N4" s="53">
        <v>2021</v>
      </c>
      <c r="O4" s="53">
        <v>2020</v>
      </c>
      <c r="P4" s="53">
        <v>2021</v>
      </c>
      <c r="Q4" s="53">
        <v>2020</v>
      </c>
      <c r="R4" s="53">
        <v>2021</v>
      </c>
      <c r="S4" s="241"/>
    </row>
    <row r="5" spans="1:20">
      <c r="A5" s="51" t="s">
        <v>17</v>
      </c>
      <c r="B5" s="46" t="s">
        <v>18</v>
      </c>
      <c r="C5" s="51" t="s">
        <v>19</v>
      </c>
      <c r="D5" s="51" t="s">
        <v>20</v>
      </c>
      <c r="E5" s="51" t="s">
        <v>21</v>
      </c>
      <c r="F5" s="51" t="s">
        <v>22</v>
      </c>
      <c r="G5" s="54" t="s">
        <v>23</v>
      </c>
      <c r="H5" s="51" t="s">
        <v>24</v>
      </c>
      <c r="I5" s="51" t="s">
        <v>25</v>
      </c>
      <c r="J5" s="51" t="s">
        <v>26</v>
      </c>
      <c r="K5" s="43" t="s">
        <v>27</v>
      </c>
      <c r="L5" s="51" t="s">
        <v>28</v>
      </c>
      <c r="M5" s="51" t="s">
        <v>29</v>
      </c>
      <c r="N5" s="51" t="s">
        <v>30</v>
      </c>
      <c r="O5" s="51" t="s">
        <v>31</v>
      </c>
      <c r="P5" s="51" t="s">
        <v>32</v>
      </c>
      <c r="Q5" s="51" t="s">
        <v>33</v>
      </c>
      <c r="R5" s="51" t="s">
        <v>34</v>
      </c>
      <c r="S5" s="52" t="s">
        <v>35</v>
      </c>
    </row>
    <row r="6" spans="1:20" s="8" customFormat="1" ht="409.5" customHeight="1">
      <c r="A6" s="10">
        <v>1</v>
      </c>
      <c r="B6" s="50" t="s">
        <v>375</v>
      </c>
      <c r="C6" s="31" t="s">
        <v>888</v>
      </c>
      <c r="D6" s="50" t="s">
        <v>61</v>
      </c>
      <c r="E6" s="50" t="s">
        <v>391</v>
      </c>
      <c r="F6" s="50" t="s">
        <v>872</v>
      </c>
      <c r="G6" s="50" t="s">
        <v>372</v>
      </c>
      <c r="H6" s="50" t="s">
        <v>605</v>
      </c>
      <c r="I6" s="50" t="s">
        <v>606</v>
      </c>
      <c r="J6" s="50" t="s">
        <v>376</v>
      </c>
      <c r="K6" s="5" t="s">
        <v>582</v>
      </c>
      <c r="L6" s="50" t="s">
        <v>581</v>
      </c>
      <c r="M6" s="50" t="s">
        <v>127</v>
      </c>
      <c r="N6" s="50" t="s">
        <v>73</v>
      </c>
      <c r="O6" s="6">
        <v>365000</v>
      </c>
      <c r="P6" s="6">
        <v>604000</v>
      </c>
      <c r="Q6" s="6">
        <v>365000</v>
      </c>
      <c r="R6" s="6">
        <v>604000</v>
      </c>
      <c r="S6" s="7" t="s">
        <v>374</v>
      </c>
    </row>
    <row r="7" spans="1:20" s="8" customFormat="1" ht="408.75" customHeight="1">
      <c r="A7" s="10">
        <v>2</v>
      </c>
      <c r="B7" s="50" t="s">
        <v>375</v>
      </c>
      <c r="C7" s="7" t="s">
        <v>377</v>
      </c>
      <c r="D7" s="50" t="s">
        <v>61</v>
      </c>
      <c r="E7" s="50" t="s">
        <v>889</v>
      </c>
      <c r="F7" s="50" t="s">
        <v>543</v>
      </c>
      <c r="G7" s="50" t="s">
        <v>372</v>
      </c>
      <c r="H7" s="50" t="s">
        <v>585</v>
      </c>
      <c r="I7" s="50" t="s">
        <v>583</v>
      </c>
      <c r="J7" s="50" t="s">
        <v>378</v>
      </c>
      <c r="K7" s="5" t="s">
        <v>586</v>
      </c>
      <c r="L7" s="50" t="s">
        <v>584</v>
      </c>
      <c r="M7" s="50" t="s">
        <v>66</v>
      </c>
      <c r="N7" s="50" t="s">
        <v>127</v>
      </c>
      <c r="O7" s="6">
        <v>0</v>
      </c>
      <c r="P7" s="6">
        <v>100000</v>
      </c>
      <c r="Q7" s="6">
        <v>0</v>
      </c>
      <c r="R7" s="6">
        <v>100000</v>
      </c>
      <c r="S7" s="7" t="s">
        <v>374</v>
      </c>
    </row>
    <row r="8" spans="1:20" s="8" customFormat="1" ht="409.5">
      <c r="A8" s="10">
        <v>3</v>
      </c>
      <c r="B8" s="50" t="s">
        <v>375</v>
      </c>
      <c r="C8" s="7" t="s">
        <v>377</v>
      </c>
      <c r="D8" s="50" t="s">
        <v>61</v>
      </c>
      <c r="E8" s="50" t="s">
        <v>486</v>
      </c>
      <c r="F8" s="50" t="s">
        <v>872</v>
      </c>
      <c r="G8" s="50" t="s">
        <v>379</v>
      </c>
      <c r="H8" s="50" t="s">
        <v>571</v>
      </c>
      <c r="I8" s="50" t="s">
        <v>587</v>
      </c>
      <c r="J8" s="50" t="s">
        <v>380</v>
      </c>
      <c r="K8" s="5" t="s">
        <v>588</v>
      </c>
      <c r="L8" s="50" t="s">
        <v>373</v>
      </c>
      <c r="M8" s="50" t="s">
        <v>112</v>
      </c>
      <c r="N8" s="50" t="s">
        <v>127</v>
      </c>
      <c r="O8" s="6">
        <v>89000</v>
      </c>
      <c r="P8" s="6">
        <v>121500</v>
      </c>
      <c r="Q8" s="6">
        <v>89000</v>
      </c>
      <c r="R8" s="6">
        <v>121500</v>
      </c>
      <c r="S8" s="7" t="s">
        <v>374</v>
      </c>
    </row>
    <row r="9" spans="1:20" s="8" customFormat="1" ht="409.6" customHeight="1">
      <c r="A9" s="10">
        <v>4</v>
      </c>
      <c r="B9" s="50" t="s">
        <v>375</v>
      </c>
      <c r="C9" s="7" t="s">
        <v>377</v>
      </c>
      <c r="D9" s="50" t="s">
        <v>61</v>
      </c>
      <c r="E9" s="50" t="s">
        <v>889</v>
      </c>
      <c r="F9" s="50" t="s">
        <v>890</v>
      </c>
      <c r="G9" s="50" t="s">
        <v>487</v>
      </c>
      <c r="H9" s="50" t="s">
        <v>382</v>
      </c>
      <c r="I9" s="50" t="s">
        <v>381</v>
      </c>
      <c r="J9" s="50" t="s">
        <v>383</v>
      </c>
      <c r="K9" s="5" t="s">
        <v>494</v>
      </c>
      <c r="L9" s="50" t="s">
        <v>581</v>
      </c>
      <c r="M9" s="50" t="s">
        <v>112</v>
      </c>
      <c r="N9" s="50" t="s">
        <v>127</v>
      </c>
      <c r="O9" s="6">
        <v>119610</v>
      </c>
      <c r="P9" s="6">
        <v>116500</v>
      </c>
      <c r="Q9" s="6">
        <v>119610</v>
      </c>
      <c r="R9" s="6">
        <v>116500</v>
      </c>
      <c r="S9" s="7" t="s">
        <v>374</v>
      </c>
    </row>
    <row r="10" spans="1:20" s="8" customFormat="1" ht="409.5" customHeight="1">
      <c r="A10" s="10">
        <v>5</v>
      </c>
      <c r="B10" s="50" t="s">
        <v>375</v>
      </c>
      <c r="C10" s="7" t="s">
        <v>377</v>
      </c>
      <c r="D10" s="50" t="s">
        <v>61</v>
      </c>
      <c r="E10" s="50" t="s">
        <v>889</v>
      </c>
      <c r="F10" s="50" t="s">
        <v>872</v>
      </c>
      <c r="G10" s="50" t="s">
        <v>384</v>
      </c>
      <c r="H10" s="50" t="s">
        <v>572</v>
      </c>
      <c r="I10" s="50" t="s">
        <v>589</v>
      </c>
      <c r="J10" s="50" t="s">
        <v>385</v>
      </c>
      <c r="K10" s="5" t="s">
        <v>590</v>
      </c>
      <c r="L10" s="50" t="s">
        <v>584</v>
      </c>
      <c r="M10" s="50" t="s">
        <v>66</v>
      </c>
      <c r="N10" s="50" t="s">
        <v>112</v>
      </c>
      <c r="O10" s="6">
        <v>0</v>
      </c>
      <c r="P10" s="6">
        <v>120540</v>
      </c>
      <c r="Q10" s="6">
        <v>0</v>
      </c>
      <c r="R10" s="6">
        <v>98000</v>
      </c>
      <c r="S10" s="7" t="s">
        <v>374</v>
      </c>
    </row>
    <row r="11" spans="1:20" s="8" customFormat="1" ht="363.75" customHeight="1">
      <c r="A11" s="10">
        <v>6</v>
      </c>
      <c r="B11" s="50" t="s">
        <v>375</v>
      </c>
      <c r="C11" s="7" t="s">
        <v>388</v>
      </c>
      <c r="D11" s="50" t="s">
        <v>61</v>
      </c>
      <c r="E11" s="50" t="s">
        <v>889</v>
      </c>
      <c r="F11" s="50" t="s">
        <v>890</v>
      </c>
      <c r="G11" s="50" t="s">
        <v>386</v>
      </c>
      <c r="H11" s="50" t="s">
        <v>891</v>
      </c>
      <c r="I11" s="50" t="s">
        <v>387</v>
      </c>
      <c r="J11" s="50" t="s">
        <v>389</v>
      </c>
      <c r="K11" s="5" t="s">
        <v>573</v>
      </c>
      <c r="L11" s="50" t="s">
        <v>584</v>
      </c>
      <c r="M11" s="50" t="s">
        <v>112</v>
      </c>
      <c r="N11" s="50" t="s">
        <v>66</v>
      </c>
      <c r="O11" s="6">
        <v>90000</v>
      </c>
      <c r="P11" s="6">
        <v>0</v>
      </c>
      <c r="Q11" s="6">
        <v>90000</v>
      </c>
      <c r="R11" s="6">
        <v>0</v>
      </c>
      <c r="S11" s="7" t="s">
        <v>374</v>
      </c>
    </row>
    <row r="12" spans="1:20" s="8" customFormat="1">
      <c r="A12" s="94"/>
      <c r="B12" s="94"/>
      <c r="C12" s="94"/>
      <c r="D12" s="94"/>
      <c r="E12" s="94"/>
      <c r="F12" s="94"/>
      <c r="G12" s="94"/>
      <c r="H12" s="94"/>
      <c r="I12" s="94"/>
      <c r="J12" s="94"/>
      <c r="K12" s="95"/>
      <c r="L12" s="94"/>
      <c r="M12" s="94"/>
      <c r="N12" s="94"/>
      <c r="O12" s="96"/>
      <c r="P12" s="96"/>
      <c r="Q12" s="96"/>
      <c r="R12" s="96"/>
      <c r="S12" s="94"/>
    </row>
    <row r="13" spans="1:20">
      <c r="P13" s="284"/>
      <c r="Q13" s="285" t="s">
        <v>36</v>
      </c>
      <c r="R13" s="283" t="s">
        <v>37</v>
      </c>
      <c r="S13" s="283"/>
    </row>
    <row r="14" spans="1:20" s="120" customFormat="1">
      <c r="P14" s="284"/>
      <c r="Q14" s="286"/>
      <c r="R14" s="141">
        <v>2020</v>
      </c>
      <c r="S14" s="141">
        <v>2021</v>
      </c>
    </row>
    <row r="15" spans="1:20">
      <c r="P15" s="139" t="s">
        <v>38</v>
      </c>
      <c r="Q15" s="140">
        <v>6</v>
      </c>
      <c r="R15" s="84">
        <f>Q6+Q7+Q8+Q9+Q10+Q11</f>
        <v>663610</v>
      </c>
      <c r="S15" s="142">
        <f>R6+R7+R8+R9+R10+R11</f>
        <v>1040000</v>
      </c>
    </row>
  </sheetData>
  <mergeCells count="19">
    <mergeCell ref="R13:S13"/>
    <mergeCell ref="P13:P14"/>
    <mergeCell ref="Q13:Q14"/>
    <mergeCell ref="S3:S4"/>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22"/>
  <sheetViews>
    <sheetView tabSelected="1" topLeftCell="A16" zoomScale="70" zoomScaleNormal="70" workbookViewId="0">
      <selection sqref="A1:XFD1"/>
    </sheetView>
  </sheetViews>
  <sheetFormatPr defaultColWidth="8.85546875" defaultRowHeight="12"/>
  <cols>
    <col min="1" max="1" width="7.28515625" style="32" customWidth="1"/>
    <col min="2" max="2" width="19.7109375" style="32" customWidth="1"/>
    <col min="3" max="3" width="37.85546875" style="32" customWidth="1"/>
    <col min="4" max="4" width="20.7109375" style="32" customWidth="1"/>
    <col min="5" max="5" width="32.140625" style="32" customWidth="1"/>
    <col min="6" max="6" width="22.140625" style="32" customWidth="1"/>
    <col min="7" max="7" width="17" style="32" customWidth="1"/>
    <col min="8" max="8" width="49.85546875" style="32" customWidth="1"/>
    <col min="9" max="9" width="23.5703125" style="32" customWidth="1"/>
    <col min="10" max="10" width="23.28515625" style="32" customWidth="1"/>
    <col min="11" max="11" width="22" style="33" customWidth="1"/>
    <col min="12" max="12" width="26.7109375" style="32" customWidth="1"/>
    <col min="13" max="13" width="16.7109375" style="33" customWidth="1"/>
    <col min="14" max="14" width="15.5703125" style="33" customWidth="1"/>
    <col min="15" max="15" width="13.28515625" style="33" customWidth="1"/>
    <col min="16" max="16" width="17" style="33" customWidth="1"/>
    <col min="17" max="17" width="17.140625" style="32" customWidth="1"/>
    <col min="18" max="18" width="18" style="32" customWidth="1"/>
    <col min="19" max="19" width="15.5703125" style="32" customWidth="1"/>
    <col min="20" max="52" width="8.85546875" style="78"/>
    <col min="53" max="16384" width="8.85546875" style="32"/>
  </cols>
  <sheetData>
    <row r="1" spans="1:52" ht="18.75">
      <c r="A1" s="231" t="s">
        <v>1242</v>
      </c>
      <c r="B1" s="231"/>
      <c r="C1" s="231"/>
      <c r="D1" s="231"/>
      <c r="E1" s="231"/>
      <c r="F1" s="231"/>
      <c r="G1" s="231"/>
      <c r="H1" s="231"/>
      <c r="I1" s="231"/>
      <c r="J1" s="231"/>
      <c r="K1" s="232"/>
      <c r="L1" s="232"/>
      <c r="M1" s="232"/>
      <c r="N1" s="232"/>
      <c r="O1" s="232"/>
      <c r="P1" s="232"/>
      <c r="Q1" s="232"/>
      <c r="R1" s="232"/>
      <c r="S1" s="232"/>
      <c r="T1" s="232"/>
    </row>
    <row r="2" spans="1:52" ht="18.75">
      <c r="A2" s="79"/>
      <c r="B2" s="20"/>
      <c r="C2" s="74"/>
      <c r="D2" s="20"/>
      <c r="E2" s="20"/>
      <c r="F2" s="20"/>
      <c r="G2" s="20"/>
      <c r="H2" s="20"/>
      <c r="I2" s="20"/>
      <c r="J2" s="20"/>
      <c r="K2" s="55"/>
      <c r="L2" s="20"/>
      <c r="M2" s="55"/>
      <c r="N2" s="55"/>
      <c r="O2" s="55"/>
      <c r="P2" s="55"/>
      <c r="Q2" s="20"/>
      <c r="R2" s="20"/>
      <c r="S2" s="20"/>
      <c r="T2" s="40"/>
    </row>
    <row r="3" spans="1:52" ht="42.75" customHeight="1">
      <c r="A3" s="233" t="s">
        <v>0</v>
      </c>
      <c r="B3" s="233" t="s">
        <v>1</v>
      </c>
      <c r="C3" s="233" t="s">
        <v>2</v>
      </c>
      <c r="D3" s="233" t="s">
        <v>3</v>
      </c>
      <c r="E3" s="233" t="s">
        <v>4</v>
      </c>
      <c r="F3" s="233" t="s">
        <v>5</v>
      </c>
      <c r="G3" s="233" t="s">
        <v>6</v>
      </c>
      <c r="H3" s="233" t="s">
        <v>7</v>
      </c>
      <c r="I3" s="233" t="s">
        <v>8</v>
      </c>
      <c r="J3" s="222" t="s">
        <v>9</v>
      </c>
      <c r="K3" s="223"/>
      <c r="L3" s="233" t="s">
        <v>10</v>
      </c>
      <c r="M3" s="235" t="s">
        <v>11</v>
      </c>
      <c r="N3" s="236"/>
      <c r="O3" s="222" t="s">
        <v>12</v>
      </c>
      <c r="P3" s="223"/>
      <c r="Q3" s="224" t="s">
        <v>13</v>
      </c>
      <c r="R3" s="224"/>
      <c r="S3" s="225" t="s">
        <v>14</v>
      </c>
      <c r="T3" s="40"/>
    </row>
    <row r="4" spans="1:52">
      <c r="A4" s="234"/>
      <c r="B4" s="234"/>
      <c r="C4" s="234"/>
      <c r="D4" s="234"/>
      <c r="E4" s="234"/>
      <c r="F4" s="234"/>
      <c r="G4" s="234"/>
      <c r="H4" s="234"/>
      <c r="I4" s="234"/>
      <c r="J4" s="75" t="s">
        <v>15</v>
      </c>
      <c r="K4" s="56" t="s">
        <v>16</v>
      </c>
      <c r="L4" s="234"/>
      <c r="M4" s="75">
        <v>2020</v>
      </c>
      <c r="N4" s="75">
        <v>2021</v>
      </c>
      <c r="O4" s="75">
        <v>2020</v>
      </c>
      <c r="P4" s="75">
        <v>2021</v>
      </c>
      <c r="Q4" s="75">
        <v>2020</v>
      </c>
      <c r="R4" s="75">
        <v>2021</v>
      </c>
      <c r="S4" s="226"/>
      <c r="T4" s="40"/>
    </row>
    <row r="5" spans="1:52">
      <c r="A5" s="76" t="s">
        <v>17</v>
      </c>
      <c r="B5" s="75" t="s">
        <v>18</v>
      </c>
      <c r="C5" s="76" t="s">
        <v>19</v>
      </c>
      <c r="D5" s="76" t="s">
        <v>20</v>
      </c>
      <c r="E5" s="76" t="s">
        <v>21</v>
      </c>
      <c r="F5" s="76" t="s">
        <v>22</v>
      </c>
      <c r="G5" s="76" t="s">
        <v>23</v>
      </c>
      <c r="H5" s="76" t="s">
        <v>24</v>
      </c>
      <c r="I5" s="76" t="s">
        <v>25</v>
      </c>
      <c r="J5" s="76" t="s">
        <v>26</v>
      </c>
      <c r="K5" s="43" t="s">
        <v>27</v>
      </c>
      <c r="L5" s="76" t="s">
        <v>28</v>
      </c>
      <c r="M5" s="76" t="s">
        <v>29</v>
      </c>
      <c r="N5" s="76" t="s">
        <v>30</v>
      </c>
      <c r="O5" s="76" t="s">
        <v>31</v>
      </c>
      <c r="P5" s="76" t="s">
        <v>32</v>
      </c>
      <c r="Q5" s="76" t="s">
        <v>33</v>
      </c>
      <c r="R5" s="76" t="s">
        <v>34</v>
      </c>
      <c r="S5" s="77" t="s">
        <v>35</v>
      </c>
      <c r="T5" s="40"/>
    </row>
    <row r="6" spans="1:52" s="34" customFormat="1" ht="252">
      <c r="A6" s="122">
        <v>1</v>
      </c>
      <c r="B6" s="122" t="s">
        <v>60</v>
      </c>
      <c r="C6" s="122" t="s">
        <v>793</v>
      </c>
      <c r="D6" s="122" t="s">
        <v>165</v>
      </c>
      <c r="E6" s="122" t="s">
        <v>854</v>
      </c>
      <c r="F6" s="122" t="s">
        <v>62</v>
      </c>
      <c r="G6" s="113" t="s">
        <v>501</v>
      </c>
      <c r="H6" s="122" t="s">
        <v>166</v>
      </c>
      <c r="I6" s="122" t="s">
        <v>557</v>
      </c>
      <c r="J6" s="122" t="s">
        <v>167</v>
      </c>
      <c r="K6" s="122" t="s">
        <v>601</v>
      </c>
      <c r="L6" s="122" t="s">
        <v>168</v>
      </c>
      <c r="M6" s="122" t="s">
        <v>112</v>
      </c>
      <c r="N6" s="122"/>
      <c r="O6" s="147">
        <v>43700</v>
      </c>
      <c r="P6" s="147">
        <v>0</v>
      </c>
      <c r="Q6" s="147">
        <v>43700</v>
      </c>
      <c r="R6" s="148">
        <v>0</v>
      </c>
      <c r="S6" s="122" t="s">
        <v>40</v>
      </c>
      <c r="T6" s="42"/>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row>
    <row r="7" spans="1:52" s="34" customFormat="1" ht="396">
      <c r="A7" s="122">
        <v>2</v>
      </c>
      <c r="B7" s="113" t="s">
        <v>60</v>
      </c>
      <c r="C7" s="113" t="s">
        <v>401</v>
      </c>
      <c r="D7" s="122" t="s">
        <v>165</v>
      </c>
      <c r="E7" s="122" t="s">
        <v>836</v>
      </c>
      <c r="F7" s="122" t="s">
        <v>62</v>
      </c>
      <c r="G7" s="122" t="s">
        <v>169</v>
      </c>
      <c r="H7" s="122" t="s">
        <v>170</v>
      </c>
      <c r="I7" s="122" t="s">
        <v>171</v>
      </c>
      <c r="J7" s="113" t="s">
        <v>172</v>
      </c>
      <c r="K7" s="114" t="s">
        <v>449</v>
      </c>
      <c r="L7" s="122" t="s">
        <v>173</v>
      </c>
      <c r="M7" s="122" t="s">
        <v>73</v>
      </c>
      <c r="N7" s="122"/>
      <c r="O7" s="149">
        <v>650</v>
      </c>
      <c r="P7" s="149">
        <v>0</v>
      </c>
      <c r="Q7" s="149">
        <v>0</v>
      </c>
      <c r="R7" s="148">
        <v>0</v>
      </c>
      <c r="S7" s="122" t="s">
        <v>40</v>
      </c>
      <c r="T7" s="42"/>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row>
    <row r="8" spans="1:52" s="34" customFormat="1" ht="348">
      <c r="A8" s="113">
        <v>3</v>
      </c>
      <c r="B8" s="113" t="s">
        <v>60</v>
      </c>
      <c r="C8" s="113" t="s">
        <v>402</v>
      </c>
      <c r="D8" s="122" t="s">
        <v>165</v>
      </c>
      <c r="E8" s="113" t="s">
        <v>399</v>
      </c>
      <c r="F8" s="113" t="s">
        <v>62</v>
      </c>
      <c r="G8" s="113" t="s">
        <v>174</v>
      </c>
      <c r="H8" s="113" t="s">
        <v>175</v>
      </c>
      <c r="I8" s="113" t="s">
        <v>176</v>
      </c>
      <c r="J8" s="113" t="s">
        <v>177</v>
      </c>
      <c r="K8" s="114" t="s">
        <v>178</v>
      </c>
      <c r="L8" s="113" t="s">
        <v>179</v>
      </c>
      <c r="M8" s="113" t="s">
        <v>73</v>
      </c>
      <c r="N8" s="113"/>
      <c r="O8" s="115">
        <v>8500</v>
      </c>
      <c r="P8" s="115">
        <v>0</v>
      </c>
      <c r="Q8" s="115">
        <v>0</v>
      </c>
      <c r="R8" s="115">
        <v>0</v>
      </c>
      <c r="S8" s="122" t="s">
        <v>40</v>
      </c>
      <c r="T8" s="42"/>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row>
    <row r="9" spans="1:52" s="35" customFormat="1" ht="276">
      <c r="A9" s="113">
        <v>4</v>
      </c>
      <c r="B9" s="113" t="s">
        <v>60</v>
      </c>
      <c r="C9" s="113" t="s">
        <v>508</v>
      </c>
      <c r="D9" s="113" t="s">
        <v>180</v>
      </c>
      <c r="E9" s="113" t="s">
        <v>400</v>
      </c>
      <c r="F9" s="113" t="s">
        <v>62</v>
      </c>
      <c r="G9" s="113" t="s">
        <v>181</v>
      </c>
      <c r="H9" s="113" t="s">
        <v>182</v>
      </c>
      <c r="I9" s="113" t="s">
        <v>183</v>
      </c>
      <c r="J9" s="113" t="s">
        <v>167</v>
      </c>
      <c r="K9" s="113" t="s">
        <v>502</v>
      </c>
      <c r="L9" s="113" t="s">
        <v>168</v>
      </c>
      <c r="M9" s="113" t="s">
        <v>127</v>
      </c>
      <c r="N9" s="150"/>
      <c r="O9" s="151">
        <v>54375</v>
      </c>
      <c r="P9" s="151">
        <v>0</v>
      </c>
      <c r="Q9" s="151">
        <v>54375</v>
      </c>
      <c r="R9" s="151">
        <v>0</v>
      </c>
      <c r="S9" s="122" t="s">
        <v>40</v>
      </c>
      <c r="T9" s="81"/>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row>
    <row r="10" spans="1:52" s="34" customFormat="1" ht="348">
      <c r="A10" s="113">
        <v>5</v>
      </c>
      <c r="B10" s="113" t="s">
        <v>60</v>
      </c>
      <c r="C10" s="113" t="s">
        <v>403</v>
      </c>
      <c r="D10" s="113" t="s">
        <v>180</v>
      </c>
      <c r="E10" s="113" t="s">
        <v>876</v>
      </c>
      <c r="F10" s="113" t="s">
        <v>62</v>
      </c>
      <c r="G10" s="113" t="s">
        <v>184</v>
      </c>
      <c r="H10" s="113" t="s">
        <v>185</v>
      </c>
      <c r="I10" s="113" t="s">
        <v>186</v>
      </c>
      <c r="J10" s="113" t="s">
        <v>187</v>
      </c>
      <c r="K10" s="113">
        <v>4</v>
      </c>
      <c r="L10" s="113" t="s">
        <v>168</v>
      </c>
      <c r="M10" s="113" t="s">
        <v>127</v>
      </c>
      <c r="N10" s="150"/>
      <c r="O10" s="151">
        <v>8000</v>
      </c>
      <c r="P10" s="151">
        <v>0</v>
      </c>
      <c r="Q10" s="151">
        <v>8000</v>
      </c>
      <c r="R10" s="151">
        <v>0</v>
      </c>
      <c r="S10" s="113" t="s">
        <v>40</v>
      </c>
      <c r="T10" s="42"/>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row>
    <row r="11" spans="1:52" s="34" customFormat="1" ht="348">
      <c r="A11" s="152">
        <v>6</v>
      </c>
      <c r="B11" s="152" t="s">
        <v>60</v>
      </c>
      <c r="C11" s="152" t="s">
        <v>960</v>
      </c>
      <c r="D11" s="152" t="s">
        <v>794</v>
      </c>
      <c r="E11" s="152" t="s">
        <v>959</v>
      </c>
      <c r="F11" s="152" t="s">
        <v>608</v>
      </c>
      <c r="G11" s="153" t="s">
        <v>609</v>
      </c>
      <c r="H11" s="152" t="s">
        <v>610</v>
      </c>
      <c r="I11" s="152" t="s">
        <v>163</v>
      </c>
      <c r="J11" s="116" t="s">
        <v>611</v>
      </c>
      <c r="K11" s="117" t="s">
        <v>967</v>
      </c>
      <c r="L11" s="152" t="s">
        <v>612</v>
      </c>
      <c r="M11" s="152"/>
      <c r="N11" s="152" t="s">
        <v>410</v>
      </c>
      <c r="O11" s="154">
        <v>0</v>
      </c>
      <c r="P11" s="154">
        <v>20500</v>
      </c>
      <c r="Q11" s="154">
        <v>0</v>
      </c>
      <c r="R11" s="154">
        <v>20500</v>
      </c>
      <c r="S11" s="152" t="s">
        <v>613</v>
      </c>
      <c r="T11" s="42"/>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row>
    <row r="12" spans="1:52" s="34" customFormat="1" ht="288">
      <c r="A12" s="152">
        <v>7</v>
      </c>
      <c r="B12" s="152" t="s">
        <v>60</v>
      </c>
      <c r="C12" s="152" t="s">
        <v>961</v>
      </c>
      <c r="D12" s="152" t="s">
        <v>794</v>
      </c>
      <c r="E12" s="152" t="s">
        <v>962</v>
      </c>
      <c r="F12" s="152" t="s">
        <v>608</v>
      </c>
      <c r="G12" s="152" t="s">
        <v>614</v>
      </c>
      <c r="H12" s="152" t="s">
        <v>795</v>
      </c>
      <c r="I12" s="152" t="s">
        <v>517</v>
      </c>
      <c r="J12" s="116" t="s">
        <v>796</v>
      </c>
      <c r="K12" s="117" t="s">
        <v>968</v>
      </c>
      <c r="L12" s="152" t="s">
        <v>332</v>
      </c>
      <c r="M12" s="152"/>
      <c r="N12" s="152" t="s">
        <v>444</v>
      </c>
      <c r="O12" s="154">
        <v>0</v>
      </c>
      <c r="P12" s="154">
        <v>26000</v>
      </c>
      <c r="Q12" s="154">
        <v>0</v>
      </c>
      <c r="R12" s="154">
        <v>26000</v>
      </c>
      <c r="S12" s="152" t="s">
        <v>613</v>
      </c>
      <c r="T12" s="42"/>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row>
    <row r="13" spans="1:52" s="34" customFormat="1" ht="288">
      <c r="A13" s="116">
        <v>8</v>
      </c>
      <c r="B13" s="116" t="s">
        <v>60</v>
      </c>
      <c r="C13" s="116" t="s">
        <v>963</v>
      </c>
      <c r="D13" s="152" t="s">
        <v>794</v>
      </c>
      <c r="E13" s="116" t="s">
        <v>826</v>
      </c>
      <c r="F13" s="116" t="s">
        <v>615</v>
      </c>
      <c r="G13" s="119" t="s">
        <v>616</v>
      </c>
      <c r="H13" s="116" t="s">
        <v>617</v>
      </c>
      <c r="I13" s="116" t="s">
        <v>517</v>
      </c>
      <c r="J13" s="116" t="s">
        <v>796</v>
      </c>
      <c r="K13" s="117" t="s">
        <v>631</v>
      </c>
      <c r="L13" s="116" t="s">
        <v>618</v>
      </c>
      <c r="M13" s="116"/>
      <c r="N13" s="116" t="s">
        <v>444</v>
      </c>
      <c r="O13" s="154">
        <v>0</v>
      </c>
      <c r="P13" s="118">
        <v>12000</v>
      </c>
      <c r="Q13" s="154">
        <v>0</v>
      </c>
      <c r="R13" s="118">
        <v>12000</v>
      </c>
      <c r="S13" s="152" t="s">
        <v>613</v>
      </c>
      <c r="T13" s="42"/>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row>
    <row r="14" spans="1:52" s="34" customFormat="1" ht="408">
      <c r="A14" s="152">
        <v>9</v>
      </c>
      <c r="B14" s="116" t="s">
        <v>60</v>
      </c>
      <c r="C14" s="116" t="s">
        <v>969</v>
      </c>
      <c r="D14" s="152" t="s">
        <v>165</v>
      </c>
      <c r="E14" s="152" t="s">
        <v>962</v>
      </c>
      <c r="F14" s="152" t="s">
        <v>62</v>
      </c>
      <c r="G14" s="119" t="s">
        <v>217</v>
      </c>
      <c r="H14" s="152" t="s">
        <v>170</v>
      </c>
      <c r="I14" s="152" t="s">
        <v>619</v>
      </c>
      <c r="J14" s="116" t="s">
        <v>172</v>
      </c>
      <c r="K14" s="117" t="s">
        <v>632</v>
      </c>
      <c r="L14" s="152" t="s">
        <v>173</v>
      </c>
      <c r="M14" s="152"/>
      <c r="N14" s="152" t="s">
        <v>73</v>
      </c>
      <c r="O14" s="154">
        <v>0</v>
      </c>
      <c r="P14" s="154">
        <v>700</v>
      </c>
      <c r="Q14" s="154">
        <v>0</v>
      </c>
      <c r="R14" s="155">
        <v>0</v>
      </c>
      <c r="S14" s="152" t="s">
        <v>613</v>
      </c>
      <c r="T14" s="42"/>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row>
    <row r="15" spans="1:52" s="34" customFormat="1" ht="336">
      <c r="A15" s="116">
        <v>10</v>
      </c>
      <c r="B15" s="116" t="s">
        <v>60</v>
      </c>
      <c r="C15" s="116" t="s">
        <v>964</v>
      </c>
      <c r="D15" s="152" t="s">
        <v>794</v>
      </c>
      <c r="E15" s="116" t="s">
        <v>836</v>
      </c>
      <c r="F15" s="116" t="s">
        <v>62</v>
      </c>
      <c r="G15" s="119" t="s">
        <v>970</v>
      </c>
      <c r="H15" s="116" t="s">
        <v>175</v>
      </c>
      <c r="I15" s="116" t="s">
        <v>176</v>
      </c>
      <c r="J15" s="116" t="s">
        <v>177</v>
      </c>
      <c r="K15" s="117" t="s">
        <v>620</v>
      </c>
      <c r="L15" s="116" t="s">
        <v>179</v>
      </c>
      <c r="M15" s="116"/>
      <c r="N15" s="116" t="s">
        <v>73</v>
      </c>
      <c r="O15" s="154">
        <v>0</v>
      </c>
      <c r="P15" s="118">
        <v>9000</v>
      </c>
      <c r="Q15" s="154">
        <v>0</v>
      </c>
      <c r="R15" s="118">
        <v>0</v>
      </c>
      <c r="S15" s="152" t="s">
        <v>613</v>
      </c>
      <c r="T15" s="42"/>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row>
    <row r="16" spans="1:52" s="34" customFormat="1" ht="372">
      <c r="A16" s="113">
        <v>11</v>
      </c>
      <c r="B16" s="113" t="s">
        <v>60</v>
      </c>
      <c r="C16" s="116" t="s">
        <v>965</v>
      </c>
      <c r="D16" s="113" t="s">
        <v>180</v>
      </c>
      <c r="E16" s="113" t="s">
        <v>837</v>
      </c>
      <c r="F16" s="116" t="s">
        <v>62</v>
      </c>
      <c r="G16" s="27" t="s">
        <v>621</v>
      </c>
      <c r="H16" s="156" t="s">
        <v>622</v>
      </c>
      <c r="I16" s="113" t="s">
        <v>623</v>
      </c>
      <c r="J16" s="116" t="s">
        <v>167</v>
      </c>
      <c r="K16" s="113" t="s">
        <v>624</v>
      </c>
      <c r="L16" s="113" t="s">
        <v>168</v>
      </c>
      <c r="M16" s="113"/>
      <c r="N16" s="150" t="s">
        <v>127</v>
      </c>
      <c r="O16" s="154">
        <v>0</v>
      </c>
      <c r="P16" s="151">
        <v>30000</v>
      </c>
      <c r="Q16" s="154">
        <v>0</v>
      </c>
      <c r="R16" s="115">
        <v>30000</v>
      </c>
      <c r="S16" s="116" t="s">
        <v>613</v>
      </c>
      <c r="T16" s="42"/>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row>
    <row r="17" spans="1:52" s="34" customFormat="1" ht="384">
      <c r="A17" s="113">
        <v>12</v>
      </c>
      <c r="B17" s="113" t="s">
        <v>60</v>
      </c>
      <c r="C17" s="116" t="s">
        <v>966</v>
      </c>
      <c r="D17" s="116" t="s">
        <v>794</v>
      </c>
      <c r="E17" s="113" t="s">
        <v>837</v>
      </c>
      <c r="F17" s="116" t="s">
        <v>62</v>
      </c>
      <c r="G17" s="27" t="s">
        <v>625</v>
      </c>
      <c r="H17" s="156" t="s">
        <v>626</v>
      </c>
      <c r="I17" s="113" t="s">
        <v>627</v>
      </c>
      <c r="J17" s="116" t="s">
        <v>628</v>
      </c>
      <c r="K17" s="113" t="s">
        <v>629</v>
      </c>
      <c r="L17" s="113" t="s">
        <v>630</v>
      </c>
      <c r="M17" s="113"/>
      <c r="N17" s="150" t="s">
        <v>112</v>
      </c>
      <c r="O17" s="118">
        <v>0</v>
      </c>
      <c r="P17" s="151">
        <v>11500</v>
      </c>
      <c r="Q17" s="118">
        <v>0</v>
      </c>
      <c r="R17" s="115">
        <v>11500</v>
      </c>
      <c r="S17" s="116" t="s">
        <v>613</v>
      </c>
      <c r="T17" s="42"/>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row>
    <row r="18" spans="1:52" s="34" customFormat="1">
      <c r="A18" s="94"/>
      <c r="B18" s="94"/>
      <c r="C18" s="94"/>
      <c r="D18" s="94"/>
      <c r="E18" s="94"/>
      <c r="F18" s="94"/>
      <c r="G18" s="94"/>
      <c r="H18" s="94"/>
      <c r="I18" s="94"/>
      <c r="J18" s="94"/>
      <c r="K18" s="94"/>
      <c r="L18" s="94"/>
      <c r="M18" s="94"/>
      <c r="N18" s="100"/>
      <c r="O18" s="101"/>
      <c r="P18" s="101"/>
      <c r="Q18" s="101"/>
      <c r="R18" s="101"/>
      <c r="S18" s="94"/>
      <c r="T18" s="42"/>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row>
    <row r="19" spans="1:52" ht="15">
      <c r="P19" s="229"/>
      <c r="Q19" s="230" t="s">
        <v>1102</v>
      </c>
      <c r="R19" s="227" t="s">
        <v>1103</v>
      </c>
      <c r="S19" s="228"/>
    </row>
    <row r="20" spans="1:52" ht="15">
      <c r="P20" s="229"/>
      <c r="Q20" s="230"/>
      <c r="R20" s="136">
        <v>2020</v>
      </c>
      <c r="S20" s="136">
        <v>2021</v>
      </c>
    </row>
    <row r="21" spans="1:52" ht="15">
      <c r="P21" s="136" t="s">
        <v>58</v>
      </c>
      <c r="Q21" s="129">
        <v>12</v>
      </c>
      <c r="R21" s="130">
        <f>Q10+Q8+Q9+Q7+Q6</f>
        <v>106075</v>
      </c>
      <c r="S21" s="130">
        <f>R17+R16+R15+R14+R13+R11+R12</f>
        <v>100000</v>
      </c>
    </row>
    <row r="22" spans="1:52" ht="15" customHeight="1"/>
  </sheetData>
  <mergeCells count="19">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 ref="S3:S4"/>
    <mergeCell ref="R19:S19"/>
    <mergeCell ref="P19:P20"/>
    <mergeCell ref="Q19:Q20"/>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10"/>
  <sheetViews>
    <sheetView zoomScale="80" zoomScaleNormal="80" workbookViewId="0">
      <selection activeCell="P6" sqref="P6"/>
    </sheetView>
  </sheetViews>
  <sheetFormatPr defaultColWidth="9.140625" defaultRowHeight="15"/>
  <cols>
    <col min="1" max="1" width="9.140625" style="62"/>
    <col min="2" max="2" width="13.28515625" style="62" customWidth="1"/>
    <col min="3" max="3" width="21.28515625" style="62" customWidth="1"/>
    <col min="4" max="4" width="17.28515625" style="62" customWidth="1"/>
    <col min="5" max="5" width="32.42578125" style="62" customWidth="1"/>
    <col min="6" max="6" width="15.5703125" style="62" customWidth="1"/>
    <col min="7" max="7" width="15.85546875" style="62" customWidth="1"/>
    <col min="8" max="8" width="42.85546875" style="62" customWidth="1"/>
    <col min="9" max="9" width="26.5703125" style="62" customWidth="1"/>
    <col min="10" max="10" width="23.42578125" style="62" customWidth="1"/>
    <col min="11" max="11" width="9.140625" style="62"/>
    <col min="12" max="12" width="25.140625" style="62" customWidth="1"/>
    <col min="13" max="17" width="9.140625" style="62"/>
    <col min="18" max="18" width="13.7109375" style="62" customWidth="1"/>
    <col min="19" max="16384" width="9.140625" style="62"/>
  </cols>
  <sheetData>
    <row r="1" spans="1:20" ht="15.75">
      <c r="A1" s="250" t="s">
        <v>1258</v>
      </c>
      <c r="B1" s="250"/>
      <c r="C1" s="250"/>
      <c r="D1" s="250"/>
      <c r="E1" s="250"/>
      <c r="F1" s="250"/>
      <c r="G1" s="250"/>
      <c r="H1" s="250"/>
      <c r="I1" s="250"/>
      <c r="J1" s="250"/>
      <c r="K1" s="254"/>
      <c r="L1" s="254"/>
      <c r="M1" s="254"/>
      <c r="N1" s="254"/>
      <c r="O1" s="254"/>
      <c r="P1" s="254"/>
      <c r="Q1" s="254"/>
      <c r="R1" s="254"/>
      <c r="S1" s="254"/>
      <c r="T1" s="254"/>
    </row>
    <row r="2" spans="1:20">
      <c r="K2" s="64"/>
      <c r="M2" s="64"/>
      <c r="N2" s="64"/>
      <c r="O2" s="64"/>
      <c r="P2" s="64"/>
    </row>
    <row r="3" spans="1:20" ht="42.75" customHeight="1">
      <c r="A3" s="244" t="s">
        <v>0</v>
      </c>
      <c r="B3" s="244" t="s">
        <v>1</v>
      </c>
      <c r="C3" s="244" t="s">
        <v>2</v>
      </c>
      <c r="D3" s="244" t="s">
        <v>3</v>
      </c>
      <c r="E3" s="244" t="s">
        <v>4</v>
      </c>
      <c r="F3" s="244" t="s">
        <v>5</v>
      </c>
      <c r="G3" s="244" t="s">
        <v>6</v>
      </c>
      <c r="H3" s="244" t="s">
        <v>7</v>
      </c>
      <c r="I3" s="244" t="s">
        <v>8</v>
      </c>
      <c r="J3" s="237" t="s">
        <v>9</v>
      </c>
      <c r="K3" s="238"/>
      <c r="L3" s="244" t="s">
        <v>10</v>
      </c>
      <c r="M3" s="246" t="s">
        <v>11</v>
      </c>
      <c r="N3" s="247"/>
      <c r="O3" s="237" t="s">
        <v>12</v>
      </c>
      <c r="P3" s="238"/>
      <c r="Q3" s="239" t="s">
        <v>13</v>
      </c>
      <c r="R3" s="239"/>
      <c r="S3" s="240" t="s">
        <v>14</v>
      </c>
    </row>
    <row r="4" spans="1:20" ht="24">
      <c r="A4" s="245"/>
      <c r="B4" s="245"/>
      <c r="C4" s="245"/>
      <c r="D4" s="245"/>
      <c r="E4" s="245"/>
      <c r="F4" s="245"/>
      <c r="G4" s="245"/>
      <c r="H4" s="245"/>
      <c r="I4" s="245"/>
      <c r="J4" s="53" t="s">
        <v>15</v>
      </c>
      <c r="K4" s="45" t="s">
        <v>16</v>
      </c>
      <c r="L4" s="245"/>
      <c r="M4" s="53">
        <v>2020</v>
      </c>
      <c r="N4" s="53">
        <v>2021</v>
      </c>
      <c r="O4" s="53">
        <v>2020</v>
      </c>
      <c r="P4" s="53">
        <v>2021</v>
      </c>
      <c r="Q4" s="53">
        <v>2020</v>
      </c>
      <c r="R4" s="53">
        <v>2021</v>
      </c>
      <c r="S4" s="241"/>
    </row>
    <row r="5" spans="1:20">
      <c r="A5" s="51" t="s">
        <v>17</v>
      </c>
      <c r="B5" s="46" t="s">
        <v>18</v>
      </c>
      <c r="C5" s="51" t="s">
        <v>19</v>
      </c>
      <c r="D5" s="51" t="s">
        <v>20</v>
      </c>
      <c r="E5" s="51" t="s">
        <v>21</v>
      </c>
      <c r="F5" s="51" t="s">
        <v>22</v>
      </c>
      <c r="G5" s="54" t="s">
        <v>23</v>
      </c>
      <c r="H5" s="51" t="s">
        <v>24</v>
      </c>
      <c r="I5" s="51" t="s">
        <v>25</v>
      </c>
      <c r="J5" s="51" t="s">
        <v>26</v>
      </c>
      <c r="K5" s="43" t="s">
        <v>27</v>
      </c>
      <c r="L5" s="51" t="s">
        <v>28</v>
      </c>
      <c r="M5" s="51" t="s">
        <v>29</v>
      </c>
      <c r="N5" s="51" t="s">
        <v>30</v>
      </c>
      <c r="O5" s="51" t="s">
        <v>31</v>
      </c>
      <c r="P5" s="51" t="s">
        <v>32</v>
      </c>
      <c r="Q5" s="51" t="s">
        <v>33</v>
      </c>
      <c r="R5" s="51" t="s">
        <v>34</v>
      </c>
      <c r="S5" s="52" t="s">
        <v>35</v>
      </c>
    </row>
    <row r="6" spans="1:20" s="8" customFormat="1" ht="306.75" customHeight="1">
      <c r="A6" s="10">
        <v>1</v>
      </c>
      <c r="B6" s="50" t="s">
        <v>83</v>
      </c>
      <c r="C6" s="7" t="s">
        <v>393</v>
      </c>
      <c r="D6" s="50" t="s">
        <v>61</v>
      </c>
      <c r="E6" s="50" t="s">
        <v>391</v>
      </c>
      <c r="F6" s="50" t="s">
        <v>62</v>
      </c>
      <c r="G6" s="50" t="s">
        <v>392</v>
      </c>
      <c r="H6" s="50" t="s">
        <v>396</v>
      </c>
      <c r="I6" s="50" t="s">
        <v>397</v>
      </c>
      <c r="J6" s="50" t="s">
        <v>398</v>
      </c>
      <c r="K6" s="5" t="s">
        <v>395</v>
      </c>
      <c r="L6" s="50" t="s">
        <v>892</v>
      </c>
      <c r="M6" s="50" t="s">
        <v>112</v>
      </c>
      <c r="N6" s="50" t="s">
        <v>73</v>
      </c>
      <c r="O6" s="6">
        <v>215250</v>
      </c>
      <c r="P6" s="6">
        <v>153750</v>
      </c>
      <c r="Q6" s="6">
        <v>175000</v>
      </c>
      <c r="R6" s="6">
        <v>125000</v>
      </c>
      <c r="S6" s="7" t="s">
        <v>394</v>
      </c>
    </row>
    <row r="7" spans="1:20" s="8" customFormat="1">
      <c r="A7" s="12"/>
      <c r="B7" s="12"/>
      <c r="C7" s="12"/>
      <c r="D7" s="12"/>
      <c r="E7" s="12"/>
      <c r="F7" s="12"/>
      <c r="G7" s="12"/>
      <c r="H7" s="12"/>
      <c r="I7" s="12"/>
      <c r="J7" s="12"/>
      <c r="K7" s="12"/>
      <c r="L7" s="12"/>
      <c r="M7" s="12"/>
      <c r="N7" s="12"/>
      <c r="O7" s="12"/>
      <c r="P7" s="12"/>
      <c r="Q7" s="12"/>
      <c r="R7" s="12"/>
      <c r="S7" s="12"/>
    </row>
    <row r="8" spans="1:20">
      <c r="E8" s="63"/>
      <c r="P8" s="288"/>
      <c r="Q8" s="290" t="s">
        <v>36</v>
      </c>
      <c r="R8" s="287" t="s">
        <v>37</v>
      </c>
      <c r="S8" s="287"/>
    </row>
    <row r="9" spans="1:20" s="107" customFormat="1">
      <c r="E9" s="63"/>
      <c r="P9" s="289"/>
      <c r="Q9" s="291"/>
      <c r="R9" s="143">
        <v>2020</v>
      </c>
      <c r="S9" s="143">
        <v>2021</v>
      </c>
    </row>
    <row r="10" spans="1:20">
      <c r="E10" s="63"/>
      <c r="P10" s="61" t="s">
        <v>38</v>
      </c>
      <c r="Q10" s="44">
        <v>1</v>
      </c>
      <c r="R10" s="144">
        <f>Q6</f>
        <v>175000</v>
      </c>
      <c r="S10" s="145">
        <f>R6</f>
        <v>125000</v>
      </c>
    </row>
  </sheetData>
  <mergeCells count="19">
    <mergeCell ref="R8:S8"/>
    <mergeCell ref="P8:P9"/>
    <mergeCell ref="Q8:Q9"/>
    <mergeCell ref="S3:S4"/>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0"/>
  <sheetViews>
    <sheetView topLeftCell="E16" zoomScale="80" zoomScaleNormal="80" workbookViewId="0">
      <selection activeCell="H24" sqref="H22:R24"/>
    </sheetView>
  </sheetViews>
  <sheetFormatPr defaultColWidth="8.85546875" defaultRowHeight="12"/>
  <cols>
    <col min="1" max="1" width="7.28515625" style="57" customWidth="1"/>
    <col min="2" max="2" width="19.7109375" style="57" customWidth="1"/>
    <col min="3" max="3" width="34.7109375" style="57" customWidth="1"/>
    <col min="4" max="4" width="20.7109375" style="57" customWidth="1"/>
    <col min="5" max="5" width="32.140625" style="57" customWidth="1"/>
    <col min="6" max="6" width="22.140625" style="57" customWidth="1"/>
    <col min="7" max="7" width="17" style="57" customWidth="1"/>
    <col min="8" max="8" width="49.85546875" style="57" customWidth="1"/>
    <col min="9" max="9" width="23.5703125" style="57" customWidth="1"/>
    <col min="10" max="10" width="23.28515625" style="57" customWidth="1"/>
    <col min="11" max="11" width="22" style="58" customWidth="1"/>
    <col min="12" max="12" width="26.7109375" style="57" customWidth="1"/>
    <col min="13" max="13" width="16.7109375" style="58" customWidth="1"/>
    <col min="14" max="14" width="15.5703125" style="58" customWidth="1"/>
    <col min="15" max="15" width="13.28515625" style="58" customWidth="1"/>
    <col min="16" max="16" width="17" style="58" customWidth="1"/>
    <col min="17" max="17" width="17.140625" style="57" customWidth="1"/>
    <col min="18" max="18" width="18" style="57" customWidth="1"/>
    <col min="19" max="19" width="15.5703125" style="57" customWidth="1"/>
    <col min="20" max="16384" width="8.85546875" style="57"/>
  </cols>
  <sheetData>
    <row r="1" spans="1:20" ht="15" customHeight="1">
      <c r="A1" s="242" t="s">
        <v>1243</v>
      </c>
      <c r="B1" s="242"/>
      <c r="C1" s="242"/>
      <c r="D1" s="242"/>
      <c r="E1" s="242"/>
      <c r="F1" s="242"/>
      <c r="G1" s="242"/>
      <c r="H1" s="242"/>
      <c r="I1" s="242"/>
      <c r="J1" s="242"/>
      <c r="K1" s="243"/>
      <c r="L1" s="243"/>
      <c r="M1" s="243"/>
      <c r="N1" s="243"/>
      <c r="O1" s="243"/>
      <c r="P1" s="243"/>
      <c r="Q1" s="243"/>
      <c r="R1" s="243"/>
      <c r="S1" s="243"/>
      <c r="T1" s="243"/>
    </row>
    <row r="2" spans="1:20" ht="19.5" customHeight="1"/>
    <row r="3" spans="1:20" ht="42.75" customHeight="1">
      <c r="A3" s="244" t="s">
        <v>0</v>
      </c>
      <c r="B3" s="244" t="s">
        <v>1</v>
      </c>
      <c r="C3" s="244" t="s">
        <v>2</v>
      </c>
      <c r="D3" s="244" t="s">
        <v>3</v>
      </c>
      <c r="E3" s="244" t="s">
        <v>4</v>
      </c>
      <c r="F3" s="244" t="s">
        <v>5</v>
      </c>
      <c r="G3" s="244" t="s">
        <v>6</v>
      </c>
      <c r="H3" s="244" t="s">
        <v>7</v>
      </c>
      <c r="I3" s="244" t="s">
        <v>8</v>
      </c>
      <c r="J3" s="237" t="s">
        <v>9</v>
      </c>
      <c r="K3" s="238"/>
      <c r="L3" s="244" t="s">
        <v>10</v>
      </c>
      <c r="M3" s="246" t="s">
        <v>11</v>
      </c>
      <c r="N3" s="247"/>
      <c r="O3" s="237" t="s">
        <v>12</v>
      </c>
      <c r="P3" s="238"/>
      <c r="Q3" s="239" t="s">
        <v>13</v>
      </c>
      <c r="R3" s="239"/>
      <c r="S3" s="240" t="s">
        <v>14</v>
      </c>
    </row>
    <row r="4" spans="1:20">
      <c r="A4" s="245"/>
      <c r="B4" s="245"/>
      <c r="C4" s="245"/>
      <c r="D4" s="245"/>
      <c r="E4" s="245"/>
      <c r="F4" s="245"/>
      <c r="G4" s="245"/>
      <c r="H4" s="245"/>
      <c r="I4" s="245"/>
      <c r="J4" s="53" t="s">
        <v>15</v>
      </c>
      <c r="K4" s="45" t="s">
        <v>16</v>
      </c>
      <c r="L4" s="245"/>
      <c r="M4" s="53">
        <v>2020</v>
      </c>
      <c r="N4" s="53">
        <v>2021</v>
      </c>
      <c r="O4" s="53">
        <v>2020</v>
      </c>
      <c r="P4" s="53">
        <v>2021</v>
      </c>
      <c r="Q4" s="53">
        <v>2020</v>
      </c>
      <c r="R4" s="53">
        <v>2021</v>
      </c>
      <c r="S4" s="241"/>
    </row>
    <row r="5" spans="1:20">
      <c r="A5" s="51" t="s">
        <v>17</v>
      </c>
      <c r="B5" s="46" t="s">
        <v>18</v>
      </c>
      <c r="C5" s="51" t="s">
        <v>19</v>
      </c>
      <c r="D5" s="51" t="s">
        <v>20</v>
      </c>
      <c r="E5" s="51" t="s">
        <v>21</v>
      </c>
      <c r="F5" s="51" t="s">
        <v>22</v>
      </c>
      <c r="G5" s="54" t="s">
        <v>23</v>
      </c>
      <c r="H5" s="51" t="s">
        <v>24</v>
      </c>
      <c r="I5" s="51" t="s">
        <v>25</v>
      </c>
      <c r="J5" s="51" t="s">
        <v>26</v>
      </c>
      <c r="K5" s="43" t="s">
        <v>27</v>
      </c>
      <c r="L5" s="51" t="s">
        <v>28</v>
      </c>
      <c r="M5" s="51" t="s">
        <v>29</v>
      </c>
      <c r="N5" s="51" t="s">
        <v>30</v>
      </c>
      <c r="O5" s="51" t="s">
        <v>31</v>
      </c>
      <c r="P5" s="51" t="s">
        <v>32</v>
      </c>
      <c r="Q5" s="51" t="s">
        <v>33</v>
      </c>
      <c r="R5" s="51" t="s">
        <v>34</v>
      </c>
      <c r="S5" s="52" t="s">
        <v>35</v>
      </c>
    </row>
    <row r="6" spans="1:20" s="59" customFormat="1" ht="300">
      <c r="A6" s="112">
        <v>1</v>
      </c>
      <c r="B6" s="113" t="s">
        <v>877</v>
      </c>
      <c r="C6" s="113" t="s">
        <v>321</v>
      </c>
      <c r="D6" s="113" t="s">
        <v>326</v>
      </c>
      <c r="E6" s="113" t="s">
        <v>450</v>
      </c>
      <c r="F6" s="113" t="s">
        <v>62</v>
      </c>
      <c r="G6" s="113" t="s">
        <v>322</v>
      </c>
      <c r="H6" s="113" t="s">
        <v>330</v>
      </c>
      <c r="I6" s="113" t="s">
        <v>323</v>
      </c>
      <c r="J6" s="113" t="s">
        <v>325</v>
      </c>
      <c r="K6" s="114" t="s">
        <v>599</v>
      </c>
      <c r="L6" s="113" t="s">
        <v>324</v>
      </c>
      <c r="M6" s="113" t="s">
        <v>73</v>
      </c>
      <c r="N6" s="113" t="s">
        <v>66</v>
      </c>
      <c r="O6" s="115">
        <v>1200</v>
      </c>
      <c r="P6" s="115">
        <v>0</v>
      </c>
      <c r="Q6" s="115">
        <v>1200</v>
      </c>
      <c r="R6" s="115">
        <v>0</v>
      </c>
      <c r="S6" s="157" t="s">
        <v>41</v>
      </c>
    </row>
    <row r="7" spans="1:20" s="60" customFormat="1" ht="274.5" customHeight="1">
      <c r="A7" s="112">
        <v>2</v>
      </c>
      <c r="B7" s="113" t="s">
        <v>81</v>
      </c>
      <c r="C7" s="113" t="s">
        <v>456</v>
      </c>
      <c r="D7" s="113" t="s">
        <v>326</v>
      </c>
      <c r="E7" s="113" t="s">
        <v>450</v>
      </c>
      <c r="F7" s="113" t="s">
        <v>455</v>
      </c>
      <c r="G7" s="113" t="s">
        <v>452</v>
      </c>
      <c r="H7" s="113" t="s">
        <v>897</v>
      </c>
      <c r="I7" s="113" t="s">
        <v>453</v>
      </c>
      <c r="J7" s="113" t="s">
        <v>457</v>
      </c>
      <c r="K7" s="113" t="s">
        <v>600</v>
      </c>
      <c r="L7" s="113" t="s">
        <v>454</v>
      </c>
      <c r="M7" s="113" t="s">
        <v>315</v>
      </c>
      <c r="N7" s="113" t="s">
        <v>66</v>
      </c>
      <c r="O7" s="115">
        <v>26728</v>
      </c>
      <c r="P7" s="115">
        <v>0</v>
      </c>
      <c r="Q7" s="115">
        <v>26728</v>
      </c>
      <c r="R7" s="115">
        <v>0</v>
      </c>
      <c r="S7" s="157" t="s">
        <v>41</v>
      </c>
    </row>
    <row r="8" spans="1:20" s="59" customFormat="1" ht="300">
      <c r="A8" s="112">
        <v>3</v>
      </c>
      <c r="B8" s="113" t="s">
        <v>328</v>
      </c>
      <c r="C8" s="113" t="s">
        <v>404</v>
      </c>
      <c r="D8" s="113" t="s">
        <v>326</v>
      </c>
      <c r="E8" s="113" t="s">
        <v>450</v>
      </c>
      <c r="F8" s="113" t="s">
        <v>62</v>
      </c>
      <c r="G8" s="113" t="s">
        <v>329</v>
      </c>
      <c r="H8" s="113" t="s">
        <v>893</v>
      </c>
      <c r="I8" s="113" t="s">
        <v>331</v>
      </c>
      <c r="J8" s="113" t="s">
        <v>333</v>
      </c>
      <c r="K8" s="114" t="s">
        <v>602</v>
      </c>
      <c r="L8" s="113" t="s">
        <v>332</v>
      </c>
      <c r="M8" s="113" t="s">
        <v>73</v>
      </c>
      <c r="N8" s="113" t="s">
        <v>66</v>
      </c>
      <c r="O8" s="115">
        <v>70950.06</v>
      </c>
      <c r="P8" s="115">
        <v>0</v>
      </c>
      <c r="Q8" s="115">
        <v>70950.06</v>
      </c>
      <c r="R8" s="115">
        <v>0</v>
      </c>
      <c r="S8" s="157" t="s">
        <v>41</v>
      </c>
    </row>
    <row r="9" spans="1:20" s="59" customFormat="1" ht="314.25" customHeight="1">
      <c r="A9" s="112">
        <v>4</v>
      </c>
      <c r="B9" s="113" t="s">
        <v>334</v>
      </c>
      <c r="C9" s="157" t="s">
        <v>451</v>
      </c>
      <c r="D9" s="113" t="s">
        <v>326</v>
      </c>
      <c r="E9" s="113" t="s">
        <v>898</v>
      </c>
      <c r="F9" s="113" t="s">
        <v>62</v>
      </c>
      <c r="G9" s="113" t="s">
        <v>335</v>
      </c>
      <c r="H9" s="113" t="s">
        <v>893</v>
      </c>
      <c r="I9" s="113" t="s">
        <v>116</v>
      </c>
      <c r="J9" s="113" t="s">
        <v>336</v>
      </c>
      <c r="K9" s="114" t="s">
        <v>337</v>
      </c>
      <c r="L9" s="113" t="s">
        <v>327</v>
      </c>
      <c r="M9" s="113" t="s">
        <v>73</v>
      </c>
      <c r="N9" s="113" t="s">
        <v>66</v>
      </c>
      <c r="O9" s="115">
        <v>0</v>
      </c>
      <c r="P9" s="115">
        <v>0</v>
      </c>
      <c r="Q9" s="115">
        <v>0</v>
      </c>
      <c r="R9" s="115">
        <v>0</v>
      </c>
      <c r="S9" s="157" t="s">
        <v>41</v>
      </c>
    </row>
    <row r="10" spans="1:20" s="59" customFormat="1" ht="324">
      <c r="A10" s="112">
        <v>5</v>
      </c>
      <c r="B10" s="113" t="s">
        <v>334</v>
      </c>
      <c r="C10" s="157" t="s">
        <v>894</v>
      </c>
      <c r="D10" s="113" t="s">
        <v>326</v>
      </c>
      <c r="E10" s="113" t="s">
        <v>450</v>
      </c>
      <c r="F10" s="113" t="s">
        <v>62</v>
      </c>
      <c r="G10" s="113" t="s">
        <v>338</v>
      </c>
      <c r="H10" s="113" t="s">
        <v>330</v>
      </c>
      <c r="I10" s="113" t="s">
        <v>339</v>
      </c>
      <c r="J10" s="113" t="s">
        <v>340</v>
      </c>
      <c r="K10" s="114" t="s">
        <v>341</v>
      </c>
      <c r="L10" s="113" t="s">
        <v>327</v>
      </c>
      <c r="M10" s="113" t="s">
        <v>73</v>
      </c>
      <c r="N10" s="115">
        <v>0</v>
      </c>
      <c r="O10" s="115">
        <v>0</v>
      </c>
      <c r="P10" s="115">
        <v>0</v>
      </c>
      <c r="Q10" s="115">
        <v>0</v>
      </c>
      <c r="R10" s="115">
        <v>0</v>
      </c>
      <c r="S10" s="157" t="s">
        <v>41</v>
      </c>
    </row>
    <row r="11" spans="1:20" s="59" customFormat="1" ht="300">
      <c r="A11" s="113">
        <v>6</v>
      </c>
      <c r="B11" s="113" t="s">
        <v>334</v>
      </c>
      <c r="C11" s="113" t="s">
        <v>878</v>
      </c>
      <c r="D11" s="113" t="s">
        <v>326</v>
      </c>
      <c r="E11" s="113" t="s">
        <v>450</v>
      </c>
      <c r="F11" s="113" t="s">
        <v>633</v>
      </c>
      <c r="G11" s="27" t="s">
        <v>634</v>
      </c>
      <c r="H11" s="113" t="s">
        <v>879</v>
      </c>
      <c r="I11" s="113" t="s">
        <v>636</v>
      </c>
      <c r="J11" s="113" t="s">
        <v>635</v>
      </c>
      <c r="K11" s="114" t="s">
        <v>637</v>
      </c>
      <c r="L11" s="113" t="s">
        <v>324</v>
      </c>
      <c r="M11" s="113" t="s">
        <v>66</v>
      </c>
      <c r="N11" s="115" t="s">
        <v>73</v>
      </c>
      <c r="O11" s="115">
        <v>0</v>
      </c>
      <c r="P11" s="115">
        <v>15000</v>
      </c>
      <c r="Q11" s="115">
        <v>0</v>
      </c>
      <c r="R11" s="115">
        <v>15000</v>
      </c>
      <c r="S11" s="113" t="s">
        <v>41</v>
      </c>
    </row>
    <row r="12" spans="1:20" s="59" customFormat="1" ht="300">
      <c r="A12" s="113">
        <v>7</v>
      </c>
      <c r="B12" s="113" t="s">
        <v>334</v>
      </c>
      <c r="C12" s="113" t="s">
        <v>880</v>
      </c>
      <c r="D12" s="113" t="s">
        <v>326</v>
      </c>
      <c r="E12" s="113" t="s">
        <v>450</v>
      </c>
      <c r="F12" s="113" t="s">
        <v>615</v>
      </c>
      <c r="G12" s="113" t="s">
        <v>452</v>
      </c>
      <c r="H12" s="113" t="s">
        <v>638</v>
      </c>
      <c r="I12" s="113" t="s">
        <v>636</v>
      </c>
      <c r="J12" s="114" t="s">
        <v>457</v>
      </c>
      <c r="K12" s="114" t="s">
        <v>639</v>
      </c>
      <c r="L12" s="113" t="s">
        <v>454</v>
      </c>
      <c r="M12" s="113" t="s">
        <v>66</v>
      </c>
      <c r="N12" s="115" t="s">
        <v>315</v>
      </c>
      <c r="O12" s="115">
        <v>0</v>
      </c>
      <c r="P12" s="115">
        <v>30000</v>
      </c>
      <c r="Q12" s="115">
        <v>0</v>
      </c>
      <c r="R12" s="115">
        <v>30000</v>
      </c>
      <c r="S12" s="113" t="s">
        <v>41</v>
      </c>
    </row>
    <row r="13" spans="1:20" s="59" customFormat="1" ht="300">
      <c r="A13" s="113">
        <v>8</v>
      </c>
      <c r="B13" s="113" t="s">
        <v>334</v>
      </c>
      <c r="C13" s="113" t="s">
        <v>881</v>
      </c>
      <c r="D13" s="113" t="s">
        <v>326</v>
      </c>
      <c r="E13" s="113" t="s">
        <v>450</v>
      </c>
      <c r="F13" s="113" t="s">
        <v>641</v>
      </c>
      <c r="G13" s="113" t="s">
        <v>640</v>
      </c>
      <c r="H13" s="113" t="s">
        <v>882</v>
      </c>
      <c r="I13" s="113" t="s">
        <v>176</v>
      </c>
      <c r="J13" s="114" t="s">
        <v>642</v>
      </c>
      <c r="K13" s="114" t="s">
        <v>643</v>
      </c>
      <c r="L13" s="113" t="s">
        <v>327</v>
      </c>
      <c r="M13" s="113" t="s">
        <v>66</v>
      </c>
      <c r="N13" s="115" t="s">
        <v>73</v>
      </c>
      <c r="O13" s="115">
        <v>0</v>
      </c>
      <c r="P13" s="115">
        <v>30000</v>
      </c>
      <c r="Q13" s="115">
        <v>0</v>
      </c>
      <c r="R13" s="115">
        <v>30000</v>
      </c>
      <c r="S13" s="113" t="s">
        <v>41</v>
      </c>
    </row>
    <row r="14" spans="1:20" s="102" customFormat="1" ht="336">
      <c r="A14" s="113">
        <v>9</v>
      </c>
      <c r="B14" s="113" t="s">
        <v>334</v>
      </c>
      <c r="C14" s="113" t="s">
        <v>838</v>
      </c>
      <c r="D14" s="113" t="s">
        <v>326</v>
      </c>
      <c r="E14" s="113" t="s">
        <v>646</v>
      </c>
      <c r="F14" s="113" t="s">
        <v>641</v>
      </c>
      <c r="G14" s="113" t="s">
        <v>644</v>
      </c>
      <c r="H14" s="113" t="s">
        <v>839</v>
      </c>
      <c r="I14" s="113" t="s">
        <v>331</v>
      </c>
      <c r="J14" s="113" t="s">
        <v>895</v>
      </c>
      <c r="K14" s="113" t="s">
        <v>645</v>
      </c>
      <c r="L14" s="113" t="s">
        <v>332</v>
      </c>
      <c r="M14" s="113" t="s">
        <v>66</v>
      </c>
      <c r="N14" s="113" t="s">
        <v>73</v>
      </c>
      <c r="O14" s="113">
        <v>0</v>
      </c>
      <c r="P14" s="113">
        <v>25000</v>
      </c>
      <c r="Q14" s="113">
        <v>0</v>
      </c>
      <c r="R14" s="113">
        <v>25000</v>
      </c>
      <c r="S14" s="113" t="s">
        <v>41</v>
      </c>
    </row>
    <row r="15" spans="1:20" s="59" customFormat="1" ht="387" customHeight="1">
      <c r="A15" s="113">
        <v>10</v>
      </c>
      <c r="B15" s="113" t="s">
        <v>334</v>
      </c>
      <c r="C15" s="113" t="s">
        <v>883</v>
      </c>
      <c r="D15" s="113" t="s">
        <v>326</v>
      </c>
      <c r="E15" s="113" t="s">
        <v>646</v>
      </c>
      <c r="F15" s="113" t="s">
        <v>647</v>
      </c>
      <c r="G15" s="113" t="s">
        <v>335</v>
      </c>
      <c r="H15" s="113" t="s">
        <v>330</v>
      </c>
      <c r="I15" s="113" t="s">
        <v>116</v>
      </c>
      <c r="J15" s="113" t="s">
        <v>648</v>
      </c>
      <c r="K15" s="113" t="s">
        <v>649</v>
      </c>
      <c r="L15" s="113" t="s">
        <v>327</v>
      </c>
      <c r="M15" s="113" t="s">
        <v>66</v>
      </c>
      <c r="N15" s="113" t="s">
        <v>73</v>
      </c>
      <c r="O15" s="115">
        <v>0</v>
      </c>
      <c r="P15" s="115">
        <v>0</v>
      </c>
      <c r="Q15" s="115">
        <v>0</v>
      </c>
      <c r="R15" s="115">
        <v>0</v>
      </c>
      <c r="S15" s="113" t="s">
        <v>41</v>
      </c>
    </row>
    <row r="16" spans="1:20" ht="372">
      <c r="A16" s="113">
        <v>11</v>
      </c>
      <c r="B16" s="113" t="s">
        <v>334</v>
      </c>
      <c r="C16" s="113" t="s">
        <v>883</v>
      </c>
      <c r="D16" s="113" t="s">
        <v>326</v>
      </c>
      <c r="E16" s="113" t="s">
        <v>450</v>
      </c>
      <c r="F16" s="113" t="s">
        <v>641</v>
      </c>
      <c r="G16" s="113" t="s">
        <v>650</v>
      </c>
      <c r="H16" s="113" t="s">
        <v>330</v>
      </c>
      <c r="I16" s="113" t="s">
        <v>339</v>
      </c>
      <c r="J16" s="113" t="s">
        <v>651</v>
      </c>
      <c r="K16" s="113" t="s">
        <v>652</v>
      </c>
      <c r="L16" s="113" t="s">
        <v>327</v>
      </c>
      <c r="M16" s="113" t="s">
        <v>66</v>
      </c>
      <c r="N16" s="113" t="s">
        <v>73</v>
      </c>
      <c r="O16" s="115">
        <v>0</v>
      </c>
      <c r="P16" s="115">
        <v>0</v>
      </c>
      <c r="Q16" s="115">
        <v>0</v>
      </c>
      <c r="R16" s="115">
        <v>0</v>
      </c>
      <c r="S16" s="113" t="s">
        <v>41</v>
      </c>
    </row>
    <row r="18" spans="16:19" ht="15">
      <c r="P18" s="229"/>
      <c r="Q18" s="230" t="s">
        <v>1102</v>
      </c>
      <c r="R18" s="230" t="s">
        <v>1103</v>
      </c>
      <c r="S18" s="230"/>
    </row>
    <row r="19" spans="16:19" ht="15">
      <c r="P19" s="229"/>
      <c r="Q19" s="230"/>
      <c r="R19" s="136">
        <v>2020</v>
      </c>
      <c r="S19" s="136">
        <v>2021</v>
      </c>
    </row>
    <row r="20" spans="16:19" ht="15">
      <c r="P20" s="136" t="s">
        <v>58</v>
      </c>
      <c r="Q20" s="129">
        <v>11</v>
      </c>
      <c r="R20" s="130">
        <f>Q6+Q7+Q8+Q9+Q10</f>
        <v>98878.06</v>
      </c>
      <c r="S20" s="130">
        <f>R16+R15+R14+R13+R12+R11</f>
        <v>100000</v>
      </c>
    </row>
  </sheetData>
  <mergeCells count="19">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 ref="S3:S4"/>
    <mergeCell ref="P18:P19"/>
    <mergeCell ref="Q18:Q19"/>
    <mergeCell ref="R18:S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0"/>
  <sheetViews>
    <sheetView view="pageBreakPreview" topLeftCell="A10" zoomScale="80" zoomScaleNormal="90" zoomScaleSheetLayoutView="80" workbookViewId="0">
      <selection activeCell="H13" sqref="H13"/>
    </sheetView>
  </sheetViews>
  <sheetFormatPr defaultColWidth="9.140625" defaultRowHeight="15"/>
  <cols>
    <col min="1" max="1" width="7.28515625" style="62" customWidth="1"/>
    <col min="2" max="2" width="19.7109375" style="62" customWidth="1"/>
    <col min="3" max="3" width="45.5703125" style="62" customWidth="1"/>
    <col min="4" max="4" width="24.5703125" style="62" customWidth="1"/>
    <col min="5" max="5" width="32.140625" style="62" customWidth="1"/>
    <col min="6" max="6" width="22.140625" style="62" customWidth="1"/>
    <col min="7" max="7" width="17" style="62" customWidth="1"/>
    <col min="8" max="8" width="49.85546875" style="62" customWidth="1"/>
    <col min="9" max="9" width="23.5703125" style="62" customWidth="1"/>
    <col min="10" max="10" width="23.28515625" style="62" customWidth="1"/>
    <col min="11" max="11" width="22" style="64" customWidth="1"/>
    <col min="12" max="12" width="26.7109375" style="62" customWidth="1"/>
    <col min="13" max="13" width="16.7109375" style="64" customWidth="1"/>
    <col min="14" max="14" width="15.5703125" style="64" customWidth="1"/>
    <col min="15" max="15" width="13.28515625" style="64" customWidth="1"/>
    <col min="16" max="16" width="15.140625" style="64" customWidth="1"/>
    <col min="17" max="17" width="17.140625" style="62" customWidth="1"/>
    <col min="18" max="18" width="18" style="62" customWidth="1"/>
    <col min="19" max="19" width="15.5703125" style="62" customWidth="1"/>
    <col min="20" max="16384" width="9.140625" style="62"/>
  </cols>
  <sheetData>
    <row r="1" spans="1:20">
      <c r="A1" s="248" t="s">
        <v>1244</v>
      </c>
      <c r="B1" s="248"/>
      <c r="C1" s="248"/>
      <c r="D1" s="248"/>
      <c r="E1" s="248"/>
      <c r="F1" s="248"/>
      <c r="G1" s="248"/>
      <c r="H1" s="248"/>
      <c r="I1" s="248"/>
      <c r="J1" s="248"/>
      <c r="K1" s="249"/>
      <c r="L1" s="249"/>
      <c r="M1" s="249"/>
      <c r="N1" s="249"/>
      <c r="O1" s="249"/>
      <c r="P1" s="249"/>
      <c r="Q1" s="249"/>
      <c r="R1" s="249"/>
      <c r="S1" s="249"/>
      <c r="T1" s="249"/>
    </row>
    <row r="3" spans="1:20" ht="42.75" customHeight="1">
      <c r="A3" s="244" t="s">
        <v>0</v>
      </c>
      <c r="B3" s="244" t="s">
        <v>1</v>
      </c>
      <c r="C3" s="244" t="s">
        <v>2</v>
      </c>
      <c r="D3" s="244" t="s">
        <v>3</v>
      </c>
      <c r="E3" s="244" t="s">
        <v>4</v>
      </c>
      <c r="F3" s="244" t="s">
        <v>5</v>
      </c>
      <c r="G3" s="244" t="s">
        <v>6</v>
      </c>
      <c r="H3" s="244" t="s">
        <v>7</v>
      </c>
      <c r="I3" s="244" t="s">
        <v>8</v>
      </c>
      <c r="J3" s="237" t="s">
        <v>9</v>
      </c>
      <c r="K3" s="238"/>
      <c r="L3" s="244" t="s">
        <v>10</v>
      </c>
      <c r="M3" s="246" t="s">
        <v>11</v>
      </c>
      <c r="N3" s="247"/>
      <c r="O3" s="237" t="s">
        <v>12</v>
      </c>
      <c r="P3" s="238"/>
      <c r="Q3" s="239" t="s">
        <v>13</v>
      </c>
      <c r="R3" s="239"/>
      <c r="S3" s="240" t="s">
        <v>14</v>
      </c>
    </row>
    <row r="4" spans="1:20">
      <c r="A4" s="245"/>
      <c r="B4" s="245"/>
      <c r="C4" s="245"/>
      <c r="D4" s="245"/>
      <c r="E4" s="245"/>
      <c r="F4" s="245"/>
      <c r="G4" s="245"/>
      <c r="H4" s="245"/>
      <c r="I4" s="245"/>
      <c r="J4" s="53" t="s">
        <v>15</v>
      </c>
      <c r="K4" s="45" t="s">
        <v>16</v>
      </c>
      <c r="L4" s="245"/>
      <c r="M4" s="53">
        <v>2020</v>
      </c>
      <c r="N4" s="53">
        <v>2021</v>
      </c>
      <c r="O4" s="53">
        <v>2020</v>
      </c>
      <c r="P4" s="53">
        <v>2021</v>
      </c>
      <c r="Q4" s="53">
        <v>2020</v>
      </c>
      <c r="R4" s="53">
        <v>2021</v>
      </c>
      <c r="S4" s="241"/>
    </row>
    <row r="5" spans="1:20">
      <c r="A5" s="51" t="s">
        <v>17</v>
      </c>
      <c r="B5" s="46" t="s">
        <v>18</v>
      </c>
      <c r="C5" s="51" t="s">
        <v>19</v>
      </c>
      <c r="D5" s="51" t="s">
        <v>20</v>
      </c>
      <c r="E5" s="51" t="s">
        <v>21</v>
      </c>
      <c r="F5" s="51" t="s">
        <v>22</v>
      </c>
      <c r="G5" s="54" t="s">
        <v>23</v>
      </c>
      <c r="H5" s="51" t="s">
        <v>24</v>
      </c>
      <c r="I5" s="51" t="s">
        <v>25</v>
      </c>
      <c r="J5" s="51" t="s">
        <v>26</v>
      </c>
      <c r="K5" s="43" t="s">
        <v>27</v>
      </c>
      <c r="L5" s="51" t="s">
        <v>28</v>
      </c>
      <c r="M5" s="51" t="s">
        <v>29</v>
      </c>
      <c r="N5" s="51" t="s">
        <v>30</v>
      </c>
      <c r="O5" s="51" t="s">
        <v>31</v>
      </c>
      <c r="P5" s="51" t="s">
        <v>32</v>
      </c>
      <c r="Q5" s="51" t="s">
        <v>33</v>
      </c>
      <c r="R5" s="51" t="s">
        <v>34</v>
      </c>
      <c r="S5" s="52" t="s">
        <v>35</v>
      </c>
    </row>
    <row r="6" spans="1:20" s="121" customFormat="1" ht="127.5" customHeight="1">
      <c r="A6" s="112">
        <v>1</v>
      </c>
      <c r="B6" s="113" t="s">
        <v>60</v>
      </c>
      <c r="C6" s="113" t="s">
        <v>1033</v>
      </c>
      <c r="D6" s="113" t="s">
        <v>61</v>
      </c>
      <c r="E6" s="113" t="s">
        <v>558</v>
      </c>
      <c r="F6" s="113" t="s">
        <v>62</v>
      </c>
      <c r="G6" s="27" t="s">
        <v>63</v>
      </c>
      <c r="H6" s="113" t="s">
        <v>855</v>
      </c>
      <c r="I6" s="113" t="s">
        <v>64</v>
      </c>
      <c r="J6" s="113" t="s">
        <v>1034</v>
      </c>
      <c r="K6" s="113" t="s">
        <v>1104</v>
      </c>
      <c r="L6" s="113" t="s">
        <v>65</v>
      </c>
      <c r="M6" s="122" t="s">
        <v>410</v>
      </c>
      <c r="N6" s="122" t="s">
        <v>73</v>
      </c>
      <c r="O6" s="149">
        <v>90200</v>
      </c>
      <c r="P6" s="158">
        <v>88180</v>
      </c>
      <c r="Q6" s="158">
        <v>90200</v>
      </c>
      <c r="R6" s="158">
        <v>88180</v>
      </c>
      <c r="S6" s="113" t="s">
        <v>42</v>
      </c>
      <c r="T6" s="108"/>
    </row>
    <row r="7" spans="1:20" s="108" customFormat="1" ht="216">
      <c r="A7" s="112">
        <v>2</v>
      </c>
      <c r="B7" s="113" t="s">
        <v>60</v>
      </c>
      <c r="C7" s="113" t="s">
        <v>559</v>
      </c>
      <c r="D7" s="113" t="s">
        <v>74</v>
      </c>
      <c r="E7" s="113" t="s">
        <v>1039</v>
      </c>
      <c r="F7" s="113" t="s">
        <v>62</v>
      </c>
      <c r="G7" s="27" t="s">
        <v>68</v>
      </c>
      <c r="H7" s="113" t="s">
        <v>797</v>
      </c>
      <c r="I7" s="113" t="s">
        <v>69</v>
      </c>
      <c r="J7" s="113" t="s">
        <v>1041</v>
      </c>
      <c r="K7" s="113" t="s">
        <v>1042</v>
      </c>
      <c r="L7" s="113" t="s">
        <v>67</v>
      </c>
      <c r="M7" s="113" t="s">
        <v>94</v>
      </c>
      <c r="N7" s="113" t="s">
        <v>659</v>
      </c>
      <c r="O7" s="115">
        <v>5000</v>
      </c>
      <c r="P7" s="158">
        <v>10000</v>
      </c>
      <c r="Q7" s="115">
        <v>5000</v>
      </c>
      <c r="R7" s="158">
        <v>10000</v>
      </c>
      <c r="S7" s="113" t="s">
        <v>42</v>
      </c>
    </row>
    <row r="8" spans="1:20" s="93" customFormat="1" ht="120">
      <c r="A8" s="112">
        <v>3</v>
      </c>
      <c r="B8" s="113" t="s">
        <v>60</v>
      </c>
      <c r="C8" s="22" t="s">
        <v>1040</v>
      </c>
      <c r="D8" s="113" t="s">
        <v>61</v>
      </c>
      <c r="E8" s="113" t="s">
        <v>560</v>
      </c>
      <c r="F8" s="113" t="s">
        <v>62</v>
      </c>
      <c r="G8" s="27" t="s">
        <v>70</v>
      </c>
      <c r="H8" s="113" t="s">
        <v>884</v>
      </c>
      <c r="I8" s="113" t="s">
        <v>71</v>
      </c>
      <c r="J8" s="113" t="s">
        <v>75</v>
      </c>
      <c r="K8" s="113">
        <v>2000</v>
      </c>
      <c r="L8" s="113" t="s">
        <v>67</v>
      </c>
      <c r="M8" s="113" t="s">
        <v>73</v>
      </c>
      <c r="N8" s="113" t="s">
        <v>66</v>
      </c>
      <c r="O8" s="115">
        <v>42400</v>
      </c>
      <c r="P8" s="158" t="s">
        <v>66</v>
      </c>
      <c r="Q8" s="115">
        <v>42400</v>
      </c>
      <c r="R8" s="158" t="s">
        <v>66</v>
      </c>
      <c r="S8" s="113" t="s">
        <v>42</v>
      </c>
    </row>
    <row r="9" spans="1:20" s="93" customFormat="1" ht="225">
      <c r="A9" s="113">
        <v>4</v>
      </c>
      <c r="B9" s="113" t="s">
        <v>60</v>
      </c>
      <c r="C9" s="22" t="s">
        <v>862</v>
      </c>
      <c r="D9" s="113" t="s">
        <v>61</v>
      </c>
      <c r="E9" s="113" t="s">
        <v>561</v>
      </c>
      <c r="F9" s="113" t="s">
        <v>62</v>
      </c>
      <c r="G9" s="27" t="s">
        <v>863</v>
      </c>
      <c r="H9" s="113" t="s">
        <v>884</v>
      </c>
      <c r="I9" s="113" t="s">
        <v>72</v>
      </c>
      <c r="J9" s="113" t="s">
        <v>899</v>
      </c>
      <c r="K9" s="113" t="s">
        <v>900</v>
      </c>
      <c r="L9" s="113" t="s">
        <v>67</v>
      </c>
      <c r="M9" s="113" t="s">
        <v>73</v>
      </c>
      <c r="N9" s="113" t="s">
        <v>66</v>
      </c>
      <c r="O9" s="115">
        <v>87800</v>
      </c>
      <c r="P9" s="158" t="s">
        <v>66</v>
      </c>
      <c r="Q9" s="115">
        <v>87800</v>
      </c>
      <c r="R9" s="158" t="s">
        <v>66</v>
      </c>
      <c r="S9" s="113" t="s">
        <v>42</v>
      </c>
      <c r="T9" s="106"/>
    </row>
    <row r="10" spans="1:20" s="93" customFormat="1" ht="225">
      <c r="A10" s="159">
        <v>5</v>
      </c>
      <c r="B10" s="122" t="s">
        <v>60</v>
      </c>
      <c r="C10" s="160" t="s">
        <v>1105</v>
      </c>
      <c r="D10" s="122" t="s">
        <v>61</v>
      </c>
      <c r="E10" s="122" t="s">
        <v>1106</v>
      </c>
      <c r="F10" s="122" t="s">
        <v>62</v>
      </c>
      <c r="G10" s="27" t="s">
        <v>840</v>
      </c>
      <c r="H10" s="122" t="s">
        <v>856</v>
      </c>
      <c r="I10" s="122" t="s">
        <v>653</v>
      </c>
      <c r="J10" s="122" t="s">
        <v>901</v>
      </c>
      <c r="K10" s="122" t="s">
        <v>654</v>
      </c>
      <c r="L10" s="122" t="s">
        <v>67</v>
      </c>
      <c r="M10" s="122" t="s">
        <v>73</v>
      </c>
      <c r="N10" s="122" t="s">
        <v>655</v>
      </c>
      <c r="O10" s="149">
        <v>24600</v>
      </c>
      <c r="P10" s="161" t="s">
        <v>655</v>
      </c>
      <c r="Q10" s="149">
        <v>24600</v>
      </c>
      <c r="R10" s="161" t="s">
        <v>655</v>
      </c>
      <c r="S10" s="122" t="s">
        <v>42</v>
      </c>
      <c r="T10" s="106"/>
    </row>
    <row r="11" spans="1:20" s="93" customFormat="1" ht="225">
      <c r="A11" s="113">
        <v>6</v>
      </c>
      <c r="B11" s="113" t="s">
        <v>60</v>
      </c>
      <c r="C11" s="22" t="s">
        <v>902</v>
      </c>
      <c r="D11" s="113" t="s">
        <v>61</v>
      </c>
      <c r="E11" s="113" t="s">
        <v>560</v>
      </c>
      <c r="F11" s="113" t="s">
        <v>62</v>
      </c>
      <c r="G11" s="27" t="s">
        <v>1044</v>
      </c>
      <c r="H11" s="113" t="s">
        <v>884</v>
      </c>
      <c r="I11" s="113" t="s">
        <v>71</v>
      </c>
      <c r="J11" s="113" t="s">
        <v>657</v>
      </c>
      <c r="K11" s="113">
        <v>1</v>
      </c>
      <c r="L11" s="113" t="s">
        <v>67</v>
      </c>
      <c r="M11" s="138"/>
      <c r="N11" s="113" t="s">
        <v>73</v>
      </c>
      <c r="O11" s="115"/>
      <c r="P11" s="158">
        <v>41820</v>
      </c>
      <c r="Q11" s="115"/>
      <c r="R11" s="158">
        <v>41820</v>
      </c>
      <c r="S11" s="113" t="s">
        <v>656</v>
      </c>
      <c r="T11" s="106"/>
    </row>
    <row r="12" spans="1:20" s="93" customFormat="1" ht="158.25" customHeight="1">
      <c r="A12" s="113">
        <v>7</v>
      </c>
      <c r="B12" s="113" t="s">
        <v>60</v>
      </c>
      <c r="C12" s="22" t="s">
        <v>1036</v>
      </c>
      <c r="D12" s="113" t="s">
        <v>61</v>
      </c>
      <c r="E12" s="113" t="s">
        <v>1035</v>
      </c>
      <c r="F12" s="113" t="s">
        <v>62</v>
      </c>
      <c r="G12" s="27" t="s">
        <v>1043</v>
      </c>
      <c r="H12" s="113" t="s">
        <v>856</v>
      </c>
      <c r="I12" s="113" t="s">
        <v>658</v>
      </c>
      <c r="J12" s="113" t="s">
        <v>1037</v>
      </c>
      <c r="K12" s="113" t="s">
        <v>1038</v>
      </c>
      <c r="L12" s="113" t="s">
        <v>67</v>
      </c>
      <c r="M12" s="138"/>
      <c r="N12" s="113" t="s">
        <v>73</v>
      </c>
      <c r="O12" s="115"/>
      <c r="P12" s="158">
        <v>60000</v>
      </c>
      <c r="Q12" s="115"/>
      <c r="R12" s="158">
        <v>60000</v>
      </c>
      <c r="S12" s="113" t="s">
        <v>656</v>
      </c>
      <c r="T12" s="106"/>
    </row>
    <row r="13" spans="1:20" s="93" customFormat="1">
      <c r="A13" s="94"/>
      <c r="B13" s="94"/>
      <c r="C13" s="103"/>
      <c r="D13" s="94"/>
      <c r="E13" s="94"/>
      <c r="F13" s="94"/>
      <c r="G13" s="104"/>
      <c r="H13" s="94"/>
      <c r="I13" s="94"/>
      <c r="J13" s="94"/>
      <c r="K13" s="94"/>
      <c r="L13" s="94"/>
      <c r="M13" s="94"/>
      <c r="N13" s="94"/>
      <c r="O13" s="96"/>
      <c r="P13" s="105"/>
      <c r="Q13" s="96"/>
      <c r="R13" s="105"/>
      <c r="S13" s="94"/>
      <c r="T13" s="106"/>
    </row>
    <row r="14" spans="1:20" s="93" customFormat="1">
      <c r="A14" s="94"/>
      <c r="B14" s="94"/>
      <c r="C14" s="103"/>
      <c r="D14" s="94"/>
      <c r="E14" s="94"/>
      <c r="F14" s="94"/>
      <c r="G14" s="104"/>
      <c r="H14" s="94"/>
      <c r="I14" s="94"/>
      <c r="J14" s="94"/>
      <c r="K14" s="94"/>
      <c r="L14" s="94"/>
      <c r="M14" s="94"/>
      <c r="N14" s="94"/>
      <c r="O14" s="229"/>
      <c r="P14" s="230" t="s">
        <v>1102</v>
      </c>
      <c r="Q14" s="227" t="s">
        <v>1103</v>
      </c>
      <c r="R14" s="228"/>
      <c r="S14" s="94"/>
      <c r="T14" s="106"/>
    </row>
    <row r="15" spans="1:20" s="93" customFormat="1">
      <c r="A15" s="94"/>
      <c r="B15" s="94"/>
      <c r="C15" s="103"/>
      <c r="D15" s="94"/>
      <c r="E15" s="94"/>
      <c r="F15" s="94"/>
      <c r="G15" s="104"/>
      <c r="H15" s="94"/>
      <c r="I15" s="94"/>
      <c r="J15" s="94"/>
      <c r="K15" s="94"/>
      <c r="L15" s="94"/>
      <c r="M15" s="94"/>
      <c r="N15" s="94"/>
      <c r="O15" s="229"/>
      <c r="P15" s="230"/>
      <c r="Q15" s="128">
        <v>2020</v>
      </c>
      <c r="R15" s="132">
        <v>2021</v>
      </c>
      <c r="S15" s="134"/>
      <c r="T15" s="106"/>
    </row>
    <row r="16" spans="1:20" s="93" customFormat="1">
      <c r="A16" s="94"/>
      <c r="B16" s="94"/>
      <c r="C16" s="103"/>
      <c r="D16" s="94"/>
      <c r="E16" s="94"/>
      <c r="F16" s="94"/>
      <c r="G16" s="104"/>
      <c r="H16" s="94"/>
      <c r="I16" s="94"/>
      <c r="J16" s="94"/>
      <c r="K16" s="94"/>
      <c r="L16" s="94"/>
      <c r="M16" s="94"/>
      <c r="N16" s="94"/>
      <c r="O16" s="128" t="s">
        <v>58</v>
      </c>
      <c r="P16" s="129">
        <v>7</v>
      </c>
      <c r="Q16" s="130">
        <f>Q6+Q7+Q8+Q9+Q10</f>
        <v>250000</v>
      </c>
      <c r="R16" s="133">
        <f>R12+R11+R7+R6</f>
        <v>200000</v>
      </c>
      <c r="S16" s="135"/>
      <c r="T16" s="106"/>
    </row>
    <row r="17" spans="1:20" s="93" customFormat="1">
      <c r="A17" s="94"/>
      <c r="B17" s="94"/>
      <c r="C17" s="103"/>
      <c r="D17" s="94"/>
      <c r="E17" s="94"/>
      <c r="F17" s="94"/>
      <c r="G17" s="104"/>
      <c r="H17" s="94"/>
      <c r="I17" s="94"/>
      <c r="J17" s="94"/>
      <c r="K17" s="94"/>
      <c r="L17" s="94"/>
      <c r="M17" s="94"/>
      <c r="N17" s="94"/>
      <c r="O17" s="64"/>
      <c r="P17" s="64"/>
      <c r="Q17" s="62"/>
      <c r="R17" s="62"/>
      <c r="S17" s="62"/>
      <c r="T17" s="106"/>
    </row>
    <row r="18" spans="1:20" s="93" customFormat="1">
      <c r="A18" s="94"/>
      <c r="B18" s="94"/>
      <c r="C18" s="103"/>
      <c r="D18" s="94"/>
      <c r="E18" s="94"/>
      <c r="F18" s="94"/>
      <c r="G18" s="104"/>
      <c r="H18" s="94"/>
      <c r="I18" s="94"/>
      <c r="J18" s="94"/>
      <c r="K18" s="94"/>
      <c r="L18" s="94"/>
      <c r="M18" s="94"/>
      <c r="N18" s="94"/>
      <c r="O18" s="64"/>
      <c r="P18" s="64"/>
      <c r="Q18" s="62"/>
      <c r="R18" s="62"/>
      <c r="S18" s="62"/>
      <c r="T18" s="106"/>
    </row>
    <row r="19" spans="1:20" s="93" customFormat="1">
      <c r="A19" s="94"/>
      <c r="B19" s="94"/>
      <c r="C19" s="103"/>
      <c r="D19" s="94"/>
      <c r="E19" s="94"/>
      <c r="F19" s="94"/>
      <c r="G19" s="104"/>
      <c r="H19" s="94"/>
      <c r="I19" s="94"/>
      <c r="J19" s="94"/>
      <c r="K19" s="94"/>
      <c r="L19" s="94"/>
      <c r="M19" s="94"/>
      <c r="N19" s="94"/>
      <c r="O19" s="64"/>
      <c r="P19" s="64"/>
      <c r="Q19" s="62"/>
      <c r="R19" s="62"/>
      <c r="S19" s="62"/>
      <c r="T19" s="106"/>
    </row>
    <row r="20" spans="1:20" s="91" customFormat="1">
      <c r="K20" s="92"/>
      <c r="M20" s="92"/>
      <c r="N20" s="92"/>
      <c r="O20" s="64"/>
      <c r="P20" s="64"/>
      <c r="Q20" s="62"/>
      <c r="R20" s="62"/>
      <c r="S20" s="62"/>
      <c r="T20" s="109"/>
    </row>
  </sheetData>
  <mergeCells count="19">
    <mergeCell ref="O14:O15"/>
    <mergeCell ref="P14:P15"/>
    <mergeCell ref="Q14:R14"/>
    <mergeCell ref="O3:P3"/>
    <mergeCell ref="Q3:R3"/>
    <mergeCell ref="S3:S4"/>
    <mergeCell ref="A1:T1"/>
    <mergeCell ref="A3:A4"/>
    <mergeCell ref="B3:B4"/>
    <mergeCell ref="C3:C4"/>
    <mergeCell ref="D3:D4"/>
    <mergeCell ref="E3:E4"/>
    <mergeCell ref="F3:F4"/>
    <mergeCell ref="G3:G4"/>
    <mergeCell ref="H3:H4"/>
    <mergeCell ref="I3:I4"/>
    <mergeCell ref="J3:K3"/>
    <mergeCell ref="L3:L4"/>
    <mergeCell ref="M3:N3"/>
  </mergeCells>
  <pageMargins left="0.7" right="0.7" top="0.75" bottom="0.75" header="0.3" footer="0.3"/>
  <pageSetup paperSize="9" scale="27" orientation="portrait" r:id="rId1"/>
  <colBreaks count="1" manualBreakCount="1">
    <brk id="5" max="2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A1:T21"/>
  <sheetViews>
    <sheetView topLeftCell="C10" zoomScale="60" zoomScaleNormal="60" workbookViewId="0">
      <selection activeCell="H12" sqref="H12:T12"/>
    </sheetView>
  </sheetViews>
  <sheetFormatPr defaultColWidth="9.140625" defaultRowHeight="15"/>
  <cols>
    <col min="1" max="1" width="7.28515625" style="62" customWidth="1"/>
    <col min="2" max="2" width="26.28515625" style="62" customWidth="1"/>
    <col min="3" max="3" width="60.7109375" style="62" customWidth="1"/>
    <col min="4" max="4" width="20.7109375" style="62" customWidth="1"/>
    <col min="5" max="5" width="35.7109375" style="62" customWidth="1"/>
    <col min="6" max="6" width="21.28515625" style="62" customWidth="1"/>
    <col min="7" max="7" width="22.28515625" style="62" bestFit="1" customWidth="1"/>
    <col min="8" max="8" width="49.85546875" style="62" customWidth="1"/>
    <col min="9" max="9" width="23.5703125" style="62" customWidth="1"/>
    <col min="10" max="10" width="23.28515625" style="62" customWidth="1"/>
    <col min="11" max="11" width="22" style="64" customWidth="1"/>
    <col min="12" max="12" width="26.7109375" style="62" customWidth="1"/>
    <col min="13" max="13" width="16.7109375" style="64" customWidth="1"/>
    <col min="14" max="14" width="15.5703125" style="64" customWidth="1"/>
    <col min="15" max="15" width="13.28515625" style="64" customWidth="1"/>
    <col min="16" max="16" width="17" style="64" customWidth="1"/>
    <col min="17" max="17" width="17.140625" style="62" customWidth="1"/>
    <col min="18" max="18" width="18" style="62" customWidth="1"/>
    <col min="19" max="19" width="15.5703125" style="62" customWidth="1"/>
    <col min="20" max="16384" width="9.140625" style="62"/>
  </cols>
  <sheetData>
    <row r="1" spans="1:20" ht="15.75" customHeight="1">
      <c r="A1" s="250" t="s">
        <v>1245</v>
      </c>
      <c r="B1" s="250"/>
      <c r="C1" s="250"/>
      <c r="D1" s="250"/>
      <c r="E1" s="250"/>
      <c r="F1" s="250"/>
      <c r="G1" s="250"/>
      <c r="H1" s="250"/>
      <c r="I1" s="250"/>
      <c r="J1" s="250"/>
      <c r="K1" s="251"/>
      <c r="L1" s="251"/>
      <c r="M1" s="251"/>
      <c r="N1" s="251"/>
      <c r="O1" s="251"/>
      <c r="P1" s="251"/>
      <c r="Q1" s="251"/>
      <c r="R1" s="251"/>
      <c r="S1" s="251"/>
      <c r="T1" s="251"/>
    </row>
    <row r="3" spans="1:20" ht="42.75" customHeight="1">
      <c r="A3" s="244" t="s">
        <v>0</v>
      </c>
      <c r="B3" s="244" t="s">
        <v>1</v>
      </c>
      <c r="C3" s="244" t="s">
        <v>2</v>
      </c>
      <c r="D3" s="244" t="s">
        <v>3</v>
      </c>
      <c r="E3" s="244" t="s">
        <v>4</v>
      </c>
      <c r="F3" s="244" t="s">
        <v>5</v>
      </c>
      <c r="G3" s="244" t="s">
        <v>6</v>
      </c>
      <c r="H3" s="244" t="s">
        <v>7</v>
      </c>
      <c r="I3" s="244" t="s">
        <v>8</v>
      </c>
      <c r="J3" s="237" t="s">
        <v>9</v>
      </c>
      <c r="K3" s="238"/>
      <c r="L3" s="244" t="s">
        <v>10</v>
      </c>
      <c r="M3" s="246" t="s">
        <v>11</v>
      </c>
      <c r="N3" s="247"/>
      <c r="O3" s="237" t="s">
        <v>12</v>
      </c>
      <c r="P3" s="238"/>
      <c r="Q3" s="239" t="s">
        <v>13</v>
      </c>
      <c r="R3" s="239"/>
      <c r="S3" s="240" t="s">
        <v>14</v>
      </c>
    </row>
    <row r="4" spans="1:20">
      <c r="A4" s="245"/>
      <c r="B4" s="245"/>
      <c r="C4" s="245"/>
      <c r="D4" s="245"/>
      <c r="E4" s="245"/>
      <c r="F4" s="245"/>
      <c r="G4" s="245"/>
      <c r="H4" s="245"/>
      <c r="I4" s="245"/>
      <c r="J4" s="53" t="s">
        <v>15</v>
      </c>
      <c r="K4" s="45" t="s">
        <v>16</v>
      </c>
      <c r="L4" s="245"/>
      <c r="M4" s="53">
        <v>2020</v>
      </c>
      <c r="N4" s="53">
        <v>2021</v>
      </c>
      <c r="O4" s="53">
        <v>2020</v>
      </c>
      <c r="P4" s="53">
        <v>2021</v>
      </c>
      <c r="Q4" s="53">
        <v>2020</v>
      </c>
      <c r="R4" s="53">
        <v>2021</v>
      </c>
      <c r="S4" s="241"/>
    </row>
    <row r="5" spans="1:20">
      <c r="A5" s="51" t="s">
        <v>17</v>
      </c>
      <c r="B5" s="46" t="s">
        <v>18</v>
      </c>
      <c r="C5" s="51" t="s">
        <v>19</v>
      </c>
      <c r="D5" s="51" t="s">
        <v>20</v>
      </c>
      <c r="E5" s="51" t="s">
        <v>21</v>
      </c>
      <c r="F5" s="51" t="s">
        <v>22</v>
      </c>
      <c r="G5" s="54" t="s">
        <v>23</v>
      </c>
      <c r="H5" s="51" t="s">
        <v>24</v>
      </c>
      <c r="I5" s="51" t="s">
        <v>25</v>
      </c>
      <c r="J5" s="51" t="s">
        <v>26</v>
      </c>
      <c r="K5" s="43" t="s">
        <v>27</v>
      </c>
      <c r="L5" s="51" t="s">
        <v>28</v>
      </c>
      <c r="M5" s="51" t="s">
        <v>29</v>
      </c>
      <c r="N5" s="51" t="s">
        <v>30</v>
      </c>
      <c r="O5" s="51" t="s">
        <v>31</v>
      </c>
      <c r="P5" s="51" t="s">
        <v>32</v>
      </c>
      <c r="Q5" s="51" t="s">
        <v>33</v>
      </c>
      <c r="R5" s="51" t="s">
        <v>34</v>
      </c>
      <c r="S5" s="52" t="s">
        <v>35</v>
      </c>
    </row>
    <row r="6" spans="1:20" s="14" customFormat="1" ht="372">
      <c r="A6" s="112">
        <v>1</v>
      </c>
      <c r="B6" s="113" t="s">
        <v>83</v>
      </c>
      <c r="C6" s="181" t="s">
        <v>1045</v>
      </c>
      <c r="D6" s="113" t="s">
        <v>61</v>
      </c>
      <c r="E6" s="113" t="s">
        <v>495</v>
      </c>
      <c r="F6" s="113" t="s">
        <v>76</v>
      </c>
      <c r="G6" s="27" t="s">
        <v>80</v>
      </c>
      <c r="H6" s="113" t="s">
        <v>798</v>
      </c>
      <c r="I6" s="113" t="s">
        <v>77</v>
      </c>
      <c r="J6" s="113" t="s">
        <v>660</v>
      </c>
      <c r="K6" s="114" t="s">
        <v>661</v>
      </c>
      <c r="L6" s="113" t="s">
        <v>78</v>
      </c>
      <c r="M6" s="115" t="s">
        <v>659</v>
      </c>
      <c r="N6" s="113" t="s">
        <v>79</v>
      </c>
      <c r="O6" s="115">
        <v>10389.73</v>
      </c>
      <c r="P6" s="115">
        <v>0</v>
      </c>
      <c r="Q6" s="115">
        <v>10389.73</v>
      </c>
      <c r="R6" s="115">
        <v>0</v>
      </c>
      <c r="S6" s="157" t="s">
        <v>1178</v>
      </c>
    </row>
    <row r="7" spans="1:20" s="14" customFormat="1" ht="228">
      <c r="A7" s="112">
        <v>2</v>
      </c>
      <c r="B7" s="113" t="s">
        <v>83</v>
      </c>
      <c r="C7" s="157" t="s">
        <v>857</v>
      </c>
      <c r="D7" s="113" t="s">
        <v>82</v>
      </c>
      <c r="E7" s="113" t="s">
        <v>495</v>
      </c>
      <c r="F7" s="113" t="s">
        <v>62</v>
      </c>
      <c r="G7" s="27" t="s">
        <v>84</v>
      </c>
      <c r="H7" s="113" t="s">
        <v>85</v>
      </c>
      <c r="I7" s="113" t="s">
        <v>86</v>
      </c>
      <c r="J7" s="113" t="s">
        <v>87</v>
      </c>
      <c r="K7" s="114" t="s">
        <v>88</v>
      </c>
      <c r="L7" s="113" t="s">
        <v>89</v>
      </c>
      <c r="M7" s="113" t="s">
        <v>73</v>
      </c>
      <c r="N7" s="113" t="s">
        <v>79</v>
      </c>
      <c r="O7" s="115">
        <v>500</v>
      </c>
      <c r="P7" s="115">
        <v>0</v>
      </c>
      <c r="Q7" s="115">
        <v>0</v>
      </c>
      <c r="R7" s="115">
        <v>0</v>
      </c>
      <c r="S7" s="157" t="s">
        <v>1178</v>
      </c>
    </row>
    <row r="8" spans="1:20" s="15" customFormat="1" ht="229.5" customHeight="1">
      <c r="A8" s="112">
        <v>3</v>
      </c>
      <c r="B8" s="113" t="s">
        <v>60</v>
      </c>
      <c r="C8" s="113" t="s">
        <v>858</v>
      </c>
      <c r="D8" s="113" t="s">
        <v>61</v>
      </c>
      <c r="E8" s="113" t="s">
        <v>496</v>
      </c>
      <c r="F8" s="113" t="s">
        <v>62</v>
      </c>
      <c r="G8" s="27" t="s">
        <v>90</v>
      </c>
      <c r="H8" s="113" t="s">
        <v>92</v>
      </c>
      <c r="I8" s="113" t="s">
        <v>91</v>
      </c>
      <c r="J8" s="113" t="s">
        <v>896</v>
      </c>
      <c r="K8" s="114" t="s">
        <v>93</v>
      </c>
      <c r="L8" s="113" t="s">
        <v>78</v>
      </c>
      <c r="M8" s="113" t="s">
        <v>73</v>
      </c>
      <c r="N8" s="113" t="s">
        <v>79</v>
      </c>
      <c r="O8" s="115">
        <v>0</v>
      </c>
      <c r="P8" s="113">
        <v>0</v>
      </c>
      <c r="Q8" s="115">
        <v>0</v>
      </c>
      <c r="R8" s="113">
        <v>0</v>
      </c>
      <c r="S8" s="157" t="s">
        <v>1178</v>
      </c>
    </row>
    <row r="9" spans="1:20" s="15" customFormat="1" ht="348">
      <c r="A9" s="112">
        <v>4</v>
      </c>
      <c r="B9" s="113" t="s">
        <v>83</v>
      </c>
      <c r="C9" s="113" t="s">
        <v>1198</v>
      </c>
      <c r="D9" s="182" t="s">
        <v>61</v>
      </c>
      <c r="E9" s="182" t="s">
        <v>1173</v>
      </c>
      <c r="F9" s="113" t="s">
        <v>76</v>
      </c>
      <c r="G9" s="27" t="s">
        <v>1174</v>
      </c>
      <c r="H9" s="113" t="s">
        <v>1175</v>
      </c>
      <c r="I9" s="113" t="s">
        <v>77</v>
      </c>
      <c r="J9" s="113" t="s">
        <v>1192</v>
      </c>
      <c r="K9" s="114" t="s">
        <v>1176</v>
      </c>
      <c r="L9" s="113" t="s">
        <v>78</v>
      </c>
      <c r="M9" s="115" t="s">
        <v>79</v>
      </c>
      <c r="N9" s="113" t="s">
        <v>1177</v>
      </c>
      <c r="O9" s="115" t="s">
        <v>79</v>
      </c>
      <c r="P9" s="115">
        <v>20000</v>
      </c>
      <c r="Q9" s="115" t="s">
        <v>79</v>
      </c>
      <c r="R9" s="115">
        <v>20000</v>
      </c>
      <c r="S9" s="157" t="s">
        <v>1178</v>
      </c>
    </row>
    <row r="10" spans="1:20" ht="396">
      <c r="A10" s="112">
        <v>5</v>
      </c>
      <c r="B10" s="113" t="s">
        <v>1193</v>
      </c>
      <c r="C10" s="113" t="s">
        <v>1197</v>
      </c>
      <c r="D10" s="182" t="s">
        <v>1179</v>
      </c>
      <c r="E10" s="182" t="s">
        <v>1194</v>
      </c>
      <c r="F10" s="113" t="s">
        <v>1180</v>
      </c>
      <c r="G10" s="27" t="s">
        <v>1181</v>
      </c>
      <c r="H10" s="113" t="s">
        <v>1182</v>
      </c>
      <c r="I10" s="113" t="s">
        <v>1183</v>
      </c>
      <c r="J10" s="113" t="s">
        <v>1184</v>
      </c>
      <c r="K10" s="114" t="s">
        <v>1185</v>
      </c>
      <c r="L10" s="113" t="s">
        <v>78</v>
      </c>
      <c r="M10" s="115" t="s">
        <v>79</v>
      </c>
      <c r="N10" s="113" t="s">
        <v>1186</v>
      </c>
      <c r="O10" s="115" t="s">
        <v>79</v>
      </c>
      <c r="P10" s="115">
        <v>50000</v>
      </c>
      <c r="Q10" s="115" t="s">
        <v>79</v>
      </c>
      <c r="R10" s="115">
        <v>50000</v>
      </c>
      <c r="S10" s="157" t="s">
        <v>1178</v>
      </c>
    </row>
    <row r="11" spans="1:20" ht="226.5" customHeight="1">
      <c r="A11" s="112">
        <v>6</v>
      </c>
      <c r="B11" s="113" t="s">
        <v>83</v>
      </c>
      <c r="C11" s="157" t="s">
        <v>1196</v>
      </c>
      <c r="D11" s="182" t="s">
        <v>1187</v>
      </c>
      <c r="E11" s="182" t="s">
        <v>1195</v>
      </c>
      <c r="F11" s="113" t="s">
        <v>1180</v>
      </c>
      <c r="G11" s="27" t="s">
        <v>84</v>
      </c>
      <c r="H11" s="113" t="s">
        <v>85</v>
      </c>
      <c r="I11" s="113" t="s">
        <v>86</v>
      </c>
      <c r="J11" s="113" t="s">
        <v>87</v>
      </c>
      <c r="K11" s="114" t="s">
        <v>88</v>
      </c>
      <c r="L11" s="113" t="s">
        <v>89</v>
      </c>
      <c r="M11" s="115" t="s">
        <v>79</v>
      </c>
      <c r="N11" s="113" t="s">
        <v>1177</v>
      </c>
      <c r="O11" s="115" t="s">
        <v>79</v>
      </c>
      <c r="P11" s="115">
        <v>500</v>
      </c>
      <c r="Q11" s="115" t="s">
        <v>79</v>
      </c>
      <c r="R11" s="115">
        <v>0</v>
      </c>
      <c r="S11" s="157" t="s">
        <v>1178</v>
      </c>
    </row>
    <row r="12" spans="1:20" ht="228">
      <c r="A12" s="112">
        <v>7</v>
      </c>
      <c r="B12" s="113" t="s">
        <v>60</v>
      </c>
      <c r="C12" s="157" t="s">
        <v>1199</v>
      </c>
      <c r="D12" s="182" t="s">
        <v>61</v>
      </c>
      <c r="E12" s="182" t="s">
        <v>1188</v>
      </c>
      <c r="F12" s="113" t="s">
        <v>62</v>
      </c>
      <c r="G12" s="27" t="s">
        <v>90</v>
      </c>
      <c r="H12" s="113" t="s">
        <v>1189</v>
      </c>
      <c r="I12" s="113" t="s">
        <v>91</v>
      </c>
      <c r="J12" s="113" t="s">
        <v>1190</v>
      </c>
      <c r="K12" s="114" t="s">
        <v>1191</v>
      </c>
      <c r="L12" s="113" t="s">
        <v>78</v>
      </c>
      <c r="M12" s="115" t="s">
        <v>79</v>
      </c>
      <c r="N12" s="113" t="s">
        <v>1177</v>
      </c>
      <c r="O12" s="115" t="s">
        <v>79</v>
      </c>
      <c r="P12" s="115">
        <v>0</v>
      </c>
      <c r="Q12" s="115" t="s">
        <v>79</v>
      </c>
      <c r="R12" s="115">
        <v>0</v>
      </c>
      <c r="S12" s="157" t="s">
        <v>1178</v>
      </c>
    </row>
    <row r="15" spans="1:20">
      <c r="O15" s="252"/>
      <c r="P15" s="230" t="s">
        <v>1102</v>
      </c>
      <c r="Q15" s="227" t="s">
        <v>1103</v>
      </c>
      <c r="R15" s="228"/>
    </row>
    <row r="16" spans="1:20">
      <c r="O16" s="253"/>
      <c r="P16" s="230"/>
      <c r="Q16" s="128">
        <v>2020</v>
      </c>
      <c r="R16" s="128">
        <v>2021</v>
      </c>
    </row>
    <row r="17" spans="15:18">
      <c r="O17" s="128" t="s">
        <v>58</v>
      </c>
      <c r="P17" s="196">
        <v>7</v>
      </c>
      <c r="Q17" s="130">
        <f>Q8+Q7+Q6</f>
        <v>10389.73</v>
      </c>
      <c r="R17" s="197">
        <f>R9+R10</f>
        <v>70000</v>
      </c>
    </row>
    <row r="21" spans="15:18">
      <c r="Q21" s="215"/>
    </row>
  </sheetData>
  <mergeCells count="19">
    <mergeCell ref="O15:O16"/>
    <mergeCell ref="P15:P16"/>
    <mergeCell ref="Q15:R15"/>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 ref="S3:S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6"/>
  <sheetViews>
    <sheetView topLeftCell="A11" zoomScale="80" zoomScaleNormal="80" zoomScaleSheetLayoutView="90" workbookViewId="0">
      <selection activeCell="E19" sqref="E19"/>
    </sheetView>
  </sheetViews>
  <sheetFormatPr defaultColWidth="9.140625" defaultRowHeight="15"/>
  <cols>
    <col min="1" max="1" width="7.28515625" style="62" customWidth="1"/>
    <col min="2" max="2" width="19.7109375" style="62" customWidth="1"/>
    <col min="3" max="3" width="42.42578125" style="62" customWidth="1"/>
    <col min="4" max="4" width="20.7109375" style="62" customWidth="1"/>
    <col min="5" max="5" width="46.42578125" style="62" customWidth="1"/>
    <col min="6" max="6" width="22.140625" style="62" customWidth="1"/>
    <col min="7" max="7" width="17" style="62" customWidth="1"/>
    <col min="8" max="8" width="49.85546875" style="62" customWidth="1"/>
    <col min="9" max="9" width="23.5703125" style="62" customWidth="1"/>
    <col min="10" max="10" width="23.28515625" style="62" customWidth="1"/>
    <col min="11" max="11" width="22" style="64" customWidth="1"/>
    <col min="12" max="12" width="26.7109375" style="62" customWidth="1"/>
    <col min="13" max="13" width="16.7109375" style="64" customWidth="1"/>
    <col min="14" max="14" width="15.5703125" style="64" customWidth="1"/>
    <col min="15" max="15" width="13.28515625" style="64" customWidth="1"/>
    <col min="16" max="16" width="17" style="64" customWidth="1"/>
    <col min="17" max="17" width="17.140625" style="62" customWidth="1"/>
    <col min="18" max="18" width="18" style="62" customWidth="1"/>
    <col min="19" max="19" width="15.5703125" style="62" customWidth="1"/>
    <col min="20" max="16384" width="9.140625" style="62"/>
  </cols>
  <sheetData>
    <row r="1" spans="1:20" ht="15.75">
      <c r="A1" s="250" t="s">
        <v>1246</v>
      </c>
      <c r="B1" s="250"/>
      <c r="C1" s="250"/>
      <c r="D1" s="250"/>
      <c r="E1" s="250"/>
      <c r="F1" s="250"/>
      <c r="G1" s="250"/>
      <c r="H1" s="250"/>
      <c r="I1" s="250"/>
      <c r="J1" s="250"/>
      <c r="K1" s="254"/>
      <c r="L1" s="254"/>
      <c r="M1" s="254"/>
      <c r="N1" s="254"/>
      <c r="O1" s="254"/>
      <c r="P1" s="254"/>
      <c r="Q1" s="254"/>
      <c r="R1" s="254"/>
      <c r="S1" s="254"/>
      <c r="T1" s="254"/>
    </row>
    <row r="3" spans="1:20" ht="42.75" customHeight="1">
      <c r="A3" s="244" t="s">
        <v>0</v>
      </c>
      <c r="B3" s="244" t="s">
        <v>1</v>
      </c>
      <c r="C3" s="244" t="s">
        <v>2</v>
      </c>
      <c r="D3" s="244" t="s">
        <v>3</v>
      </c>
      <c r="E3" s="244" t="s">
        <v>4</v>
      </c>
      <c r="F3" s="244" t="s">
        <v>5</v>
      </c>
      <c r="G3" s="244" t="s">
        <v>6</v>
      </c>
      <c r="H3" s="244" t="s">
        <v>7</v>
      </c>
      <c r="I3" s="244" t="s">
        <v>8</v>
      </c>
      <c r="J3" s="237" t="s">
        <v>9</v>
      </c>
      <c r="K3" s="238"/>
      <c r="L3" s="244" t="s">
        <v>10</v>
      </c>
      <c r="M3" s="246" t="s">
        <v>11</v>
      </c>
      <c r="N3" s="247"/>
      <c r="O3" s="237" t="s">
        <v>12</v>
      </c>
      <c r="P3" s="238"/>
      <c r="Q3" s="239" t="s">
        <v>13</v>
      </c>
      <c r="R3" s="239"/>
      <c r="S3" s="240" t="s">
        <v>14</v>
      </c>
    </row>
    <row r="4" spans="1:20">
      <c r="A4" s="245"/>
      <c r="B4" s="245"/>
      <c r="C4" s="245"/>
      <c r="D4" s="245"/>
      <c r="E4" s="245"/>
      <c r="F4" s="245"/>
      <c r="G4" s="245"/>
      <c r="H4" s="245"/>
      <c r="I4" s="245"/>
      <c r="J4" s="53" t="s">
        <v>15</v>
      </c>
      <c r="K4" s="45" t="s">
        <v>16</v>
      </c>
      <c r="L4" s="245"/>
      <c r="M4" s="53">
        <v>2020</v>
      </c>
      <c r="N4" s="53">
        <v>2021</v>
      </c>
      <c r="O4" s="53">
        <v>2020</v>
      </c>
      <c r="P4" s="53">
        <v>2021</v>
      </c>
      <c r="Q4" s="53">
        <v>2020</v>
      </c>
      <c r="R4" s="53">
        <v>2021</v>
      </c>
      <c r="S4" s="241"/>
    </row>
    <row r="5" spans="1:20">
      <c r="A5" s="51" t="s">
        <v>17</v>
      </c>
      <c r="B5" s="46" t="s">
        <v>18</v>
      </c>
      <c r="C5" s="51" t="s">
        <v>19</v>
      </c>
      <c r="D5" s="51" t="s">
        <v>20</v>
      </c>
      <c r="E5" s="51" t="s">
        <v>21</v>
      </c>
      <c r="F5" s="51" t="s">
        <v>22</v>
      </c>
      <c r="G5" s="54" t="s">
        <v>23</v>
      </c>
      <c r="H5" s="51" t="s">
        <v>24</v>
      </c>
      <c r="I5" s="51" t="s">
        <v>25</v>
      </c>
      <c r="J5" s="51" t="s">
        <v>26</v>
      </c>
      <c r="K5" s="43" t="s">
        <v>27</v>
      </c>
      <c r="L5" s="51" t="s">
        <v>28</v>
      </c>
      <c r="M5" s="51" t="s">
        <v>29</v>
      </c>
      <c r="N5" s="51" t="s">
        <v>30</v>
      </c>
      <c r="O5" s="51" t="s">
        <v>31</v>
      </c>
      <c r="P5" s="51" t="s">
        <v>32</v>
      </c>
      <c r="Q5" s="51" t="s">
        <v>33</v>
      </c>
      <c r="R5" s="51" t="s">
        <v>34</v>
      </c>
      <c r="S5" s="52" t="s">
        <v>35</v>
      </c>
    </row>
    <row r="6" spans="1:20" s="14" customFormat="1" ht="292.5">
      <c r="A6" s="113">
        <v>1</v>
      </c>
      <c r="B6" s="22" t="s">
        <v>208</v>
      </c>
      <c r="C6" s="22" t="s">
        <v>1107</v>
      </c>
      <c r="D6" s="22" t="s">
        <v>209</v>
      </c>
      <c r="E6" s="22" t="s">
        <v>1108</v>
      </c>
      <c r="F6" s="22" t="s">
        <v>210</v>
      </c>
      <c r="G6" s="24" t="s">
        <v>211</v>
      </c>
      <c r="H6" s="22" t="s">
        <v>212</v>
      </c>
      <c r="I6" s="22" t="s">
        <v>213</v>
      </c>
      <c r="J6" s="22" t="s">
        <v>1109</v>
      </c>
      <c r="K6" s="110" t="s">
        <v>1075</v>
      </c>
      <c r="L6" s="22" t="s">
        <v>214</v>
      </c>
      <c r="M6" s="22"/>
      <c r="N6" s="22" t="s">
        <v>73</v>
      </c>
      <c r="O6" s="111">
        <v>0</v>
      </c>
      <c r="P6" s="111"/>
      <c r="Q6" s="111">
        <v>0</v>
      </c>
      <c r="R6" s="111"/>
      <c r="S6" s="22" t="s">
        <v>44</v>
      </c>
    </row>
    <row r="7" spans="1:20" ht="292.5">
      <c r="A7" s="113">
        <v>2</v>
      </c>
      <c r="B7" s="22" t="s">
        <v>215</v>
      </c>
      <c r="C7" s="22" t="s">
        <v>938</v>
      </c>
      <c r="D7" s="22" t="s">
        <v>209</v>
      </c>
      <c r="E7" s="22" t="s">
        <v>216</v>
      </c>
      <c r="F7" s="22" t="s">
        <v>62</v>
      </c>
      <c r="G7" s="24" t="s">
        <v>217</v>
      </c>
      <c r="H7" s="22" t="s">
        <v>218</v>
      </c>
      <c r="I7" s="22" t="s">
        <v>219</v>
      </c>
      <c r="J7" s="22" t="s">
        <v>939</v>
      </c>
      <c r="K7" s="110" t="s">
        <v>940</v>
      </c>
      <c r="L7" s="22" t="s">
        <v>214</v>
      </c>
      <c r="M7" s="23"/>
      <c r="N7" s="23" t="s">
        <v>73</v>
      </c>
      <c r="O7" s="111">
        <v>10</v>
      </c>
      <c r="P7" s="111">
        <v>10</v>
      </c>
      <c r="Q7" s="111">
        <v>0</v>
      </c>
      <c r="R7" s="111"/>
      <c r="S7" s="22" t="s">
        <v>44</v>
      </c>
    </row>
    <row r="8" spans="1:20" ht="292.5">
      <c r="A8" s="113">
        <v>3</v>
      </c>
      <c r="B8" s="22" t="s">
        <v>220</v>
      </c>
      <c r="C8" s="22" t="s">
        <v>941</v>
      </c>
      <c r="D8" s="22" t="s">
        <v>209</v>
      </c>
      <c r="E8" s="22" t="s">
        <v>221</v>
      </c>
      <c r="F8" s="22" t="s">
        <v>62</v>
      </c>
      <c r="G8" s="24" t="s">
        <v>222</v>
      </c>
      <c r="H8" s="22" t="s">
        <v>218</v>
      </c>
      <c r="I8" s="22" t="s">
        <v>1077</v>
      </c>
      <c r="J8" s="22" t="s">
        <v>1076</v>
      </c>
      <c r="K8" s="110" t="s">
        <v>942</v>
      </c>
      <c r="L8" s="22" t="s">
        <v>223</v>
      </c>
      <c r="M8" s="23"/>
      <c r="N8" s="23" t="s">
        <v>73</v>
      </c>
      <c r="O8" s="26">
        <v>1836.56</v>
      </c>
      <c r="P8" s="26">
        <v>5000</v>
      </c>
      <c r="Q8" s="26">
        <v>1836.56</v>
      </c>
      <c r="R8" s="26">
        <v>5000</v>
      </c>
      <c r="S8" s="22" t="s">
        <v>44</v>
      </c>
    </row>
    <row r="9" spans="1:20" ht="303.75">
      <c r="A9" s="113">
        <v>4</v>
      </c>
      <c r="B9" s="22" t="s">
        <v>224</v>
      </c>
      <c r="C9" s="22" t="s">
        <v>943</v>
      </c>
      <c r="D9" s="22" t="s">
        <v>209</v>
      </c>
      <c r="E9" s="22" t="s">
        <v>225</v>
      </c>
      <c r="F9" s="22" t="s">
        <v>102</v>
      </c>
      <c r="G9" s="24" t="s">
        <v>226</v>
      </c>
      <c r="H9" s="22" t="s">
        <v>227</v>
      </c>
      <c r="I9" s="22" t="s">
        <v>228</v>
      </c>
      <c r="J9" s="22" t="s">
        <v>229</v>
      </c>
      <c r="K9" s="25" t="s">
        <v>309</v>
      </c>
      <c r="L9" s="22" t="s">
        <v>223</v>
      </c>
      <c r="M9" s="23" t="s">
        <v>410</v>
      </c>
      <c r="N9" s="26"/>
      <c r="O9" s="26">
        <v>386.22</v>
      </c>
      <c r="P9" s="26">
        <v>0</v>
      </c>
      <c r="Q9" s="26">
        <v>386.22</v>
      </c>
      <c r="R9" s="26">
        <v>0</v>
      </c>
      <c r="S9" s="22" t="s">
        <v>44</v>
      </c>
    </row>
    <row r="10" spans="1:20" ht="135">
      <c r="A10" s="113">
        <v>5</v>
      </c>
      <c r="B10" s="22" t="s">
        <v>215</v>
      </c>
      <c r="C10" s="22" t="s">
        <v>1110</v>
      </c>
      <c r="D10" s="22" t="s">
        <v>209</v>
      </c>
      <c r="E10" s="22" t="s">
        <v>231</v>
      </c>
      <c r="F10" s="22" t="s">
        <v>62</v>
      </c>
      <c r="G10" s="24" t="s">
        <v>662</v>
      </c>
      <c r="H10" s="22" t="s">
        <v>232</v>
      </c>
      <c r="I10" s="22" t="s">
        <v>233</v>
      </c>
      <c r="J10" s="22" t="s">
        <v>903</v>
      </c>
      <c r="K10" s="110" t="s">
        <v>944</v>
      </c>
      <c r="L10" s="22" t="s">
        <v>234</v>
      </c>
      <c r="M10" s="23" t="s">
        <v>316</v>
      </c>
      <c r="N10" s="22"/>
      <c r="O10" s="26">
        <v>0</v>
      </c>
      <c r="P10" s="26"/>
      <c r="Q10" s="26">
        <v>0</v>
      </c>
      <c r="R10" s="26"/>
      <c r="S10" s="22" t="s">
        <v>44</v>
      </c>
    </row>
    <row r="11" spans="1:20" ht="168.75">
      <c r="A11" s="127">
        <v>6</v>
      </c>
      <c r="B11" s="22" t="s">
        <v>215</v>
      </c>
      <c r="C11" s="22" t="s">
        <v>937</v>
      </c>
      <c r="D11" s="22" t="s">
        <v>209</v>
      </c>
      <c r="E11" s="22" t="s">
        <v>663</v>
      </c>
      <c r="F11" s="22" t="s">
        <v>62</v>
      </c>
      <c r="G11" s="24" t="s">
        <v>841</v>
      </c>
      <c r="H11" s="22" t="s">
        <v>232</v>
      </c>
      <c r="I11" s="22" t="s">
        <v>233</v>
      </c>
      <c r="J11" s="22" t="s">
        <v>903</v>
      </c>
      <c r="K11" s="110" t="s">
        <v>904</v>
      </c>
      <c r="L11" s="22" t="s">
        <v>234</v>
      </c>
      <c r="M11" s="23"/>
      <c r="N11" s="22" t="s">
        <v>593</v>
      </c>
      <c r="O11" s="26"/>
      <c r="P11" s="26">
        <v>0</v>
      </c>
      <c r="Q11" s="26"/>
      <c r="R11" s="26">
        <v>0</v>
      </c>
      <c r="S11" s="22" t="s">
        <v>44</v>
      </c>
    </row>
    <row r="12" spans="1:20" ht="157.5">
      <c r="A12" s="127">
        <v>7</v>
      </c>
      <c r="B12" s="22" t="s">
        <v>220</v>
      </c>
      <c r="C12" s="22" t="s">
        <v>1111</v>
      </c>
      <c r="D12" s="22" t="s">
        <v>664</v>
      </c>
      <c r="E12" s="24" t="s">
        <v>1112</v>
      </c>
      <c r="F12" s="22" t="s">
        <v>62</v>
      </c>
      <c r="G12" s="24" t="s">
        <v>665</v>
      </c>
      <c r="H12" s="22" t="s">
        <v>666</v>
      </c>
      <c r="I12" s="22" t="s">
        <v>667</v>
      </c>
      <c r="J12" s="22" t="s">
        <v>668</v>
      </c>
      <c r="K12" s="22">
        <v>36</v>
      </c>
      <c r="L12" s="22" t="s">
        <v>669</v>
      </c>
      <c r="M12" s="22" t="s">
        <v>410</v>
      </c>
      <c r="N12" s="22" t="s">
        <v>73</v>
      </c>
      <c r="O12" s="111">
        <v>10392.27</v>
      </c>
      <c r="P12" s="111">
        <v>21000</v>
      </c>
      <c r="Q12" s="111">
        <v>10392.27</v>
      </c>
      <c r="R12" s="26">
        <v>21000</v>
      </c>
      <c r="S12" s="22" t="s">
        <v>44</v>
      </c>
    </row>
    <row r="14" spans="1:20">
      <c r="P14" s="229"/>
      <c r="Q14" s="230" t="s">
        <v>1102</v>
      </c>
      <c r="R14" s="227" t="s">
        <v>1103</v>
      </c>
      <c r="S14" s="228"/>
    </row>
    <row r="15" spans="1:20">
      <c r="P15" s="229"/>
      <c r="Q15" s="230"/>
      <c r="R15" s="128">
        <v>2020</v>
      </c>
      <c r="S15" s="128">
        <v>2021</v>
      </c>
    </row>
    <row r="16" spans="1:20">
      <c r="P16" s="128" t="s">
        <v>58</v>
      </c>
      <c r="Q16" s="129">
        <v>7</v>
      </c>
      <c r="R16" s="130">
        <f>Q12+Q10+Q9+Q8+Q7+Q6</f>
        <v>12615.05</v>
      </c>
      <c r="S16" s="130">
        <f>R12+R11</f>
        <v>21000</v>
      </c>
    </row>
  </sheetData>
  <mergeCells count="19">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 ref="P14:P15"/>
    <mergeCell ref="Q14:Q15"/>
    <mergeCell ref="R14:S14"/>
    <mergeCell ref="S3:S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pageSetUpPr fitToPage="1"/>
  </sheetPr>
  <dimension ref="A1:T19"/>
  <sheetViews>
    <sheetView topLeftCell="F17" zoomScale="80" zoomScaleNormal="80" workbookViewId="0">
      <selection activeCell="R19" sqref="R19:S19"/>
    </sheetView>
  </sheetViews>
  <sheetFormatPr defaultColWidth="9.140625" defaultRowHeight="15"/>
  <cols>
    <col min="1" max="1" width="3.85546875" style="62" bestFit="1" customWidth="1"/>
    <col min="2" max="2" width="27.42578125" style="62" customWidth="1"/>
    <col min="3" max="3" width="62.85546875" style="62" customWidth="1"/>
    <col min="4" max="4" width="23.5703125" style="62" customWidth="1"/>
    <col min="5" max="5" width="56.28515625" style="62" customWidth="1"/>
    <col min="6" max="6" width="22.140625" style="62" customWidth="1"/>
    <col min="7" max="7" width="17" style="62" customWidth="1"/>
    <col min="8" max="8" width="56" style="62" customWidth="1"/>
    <col min="9" max="9" width="23.5703125" style="62" customWidth="1"/>
    <col min="10" max="10" width="23.28515625" style="62" customWidth="1"/>
    <col min="11" max="11" width="22" style="64" customWidth="1"/>
    <col min="12" max="12" width="26.7109375" style="62" customWidth="1"/>
    <col min="13" max="13" width="16.7109375" style="64" customWidth="1"/>
    <col min="14" max="14" width="15.5703125" style="64" customWidth="1"/>
    <col min="15" max="15" width="17.140625" style="64" customWidth="1"/>
    <col min="16" max="16" width="17" style="64" customWidth="1"/>
    <col min="17" max="17" width="17.140625" style="62" customWidth="1"/>
    <col min="18" max="18" width="18" style="62" customWidth="1"/>
    <col min="19" max="19" width="15.5703125" style="62" customWidth="1"/>
    <col min="20" max="16384" width="9.140625" style="62"/>
  </cols>
  <sheetData>
    <row r="1" spans="1:20" ht="15.75">
      <c r="A1" s="250" t="s">
        <v>1247</v>
      </c>
      <c r="B1" s="250"/>
      <c r="C1" s="250"/>
      <c r="D1" s="250"/>
      <c r="E1" s="250"/>
      <c r="F1" s="250"/>
      <c r="G1" s="250"/>
      <c r="H1" s="250"/>
      <c r="I1" s="250"/>
      <c r="J1" s="250"/>
      <c r="K1" s="254"/>
      <c r="L1" s="254"/>
      <c r="M1" s="254"/>
      <c r="N1" s="254"/>
      <c r="O1" s="254"/>
      <c r="P1" s="254"/>
      <c r="Q1" s="254"/>
      <c r="R1" s="254"/>
      <c r="S1" s="254"/>
      <c r="T1" s="254"/>
    </row>
    <row r="3" spans="1:20" ht="42.75" customHeight="1">
      <c r="A3" s="244" t="s">
        <v>0</v>
      </c>
      <c r="B3" s="244" t="s">
        <v>1</v>
      </c>
      <c r="C3" s="244" t="s">
        <v>2</v>
      </c>
      <c r="D3" s="244" t="s">
        <v>3</v>
      </c>
      <c r="E3" s="244" t="s">
        <v>4</v>
      </c>
      <c r="F3" s="244" t="s">
        <v>5</v>
      </c>
      <c r="G3" s="244" t="s">
        <v>6</v>
      </c>
      <c r="H3" s="244" t="s">
        <v>7</v>
      </c>
      <c r="I3" s="244" t="s">
        <v>8</v>
      </c>
      <c r="J3" s="237" t="s">
        <v>9</v>
      </c>
      <c r="K3" s="238"/>
      <c r="L3" s="244" t="s">
        <v>10</v>
      </c>
      <c r="M3" s="246" t="s">
        <v>11</v>
      </c>
      <c r="N3" s="247"/>
      <c r="O3" s="237" t="s">
        <v>12</v>
      </c>
      <c r="P3" s="238"/>
      <c r="Q3" s="239" t="s">
        <v>13</v>
      </c>
      <c r="R3" s="239"/>
      <c r="S3" s="240" t="s">
        <v>14</v>
      </c>
    </row>
    <row r="4" spans="1:20">
      <c r="A4" s="245"/>
      <c r="B4" s="245"/>
      <c r="C4" s="245"/>
      <c r="D4" s="245"/>
      <c r="E4" s="245"/>
      <c r="F4" s="245"/>
      <c r="G4" s="245"/>
      <c r="H4" s="245"/>
      <c r="I4" s="245"/>
      <c r="J4" s="53" t="s">
        <v>15</v>
      </c>
      <c r="K4" s="45" t="s">
        <v>16</v>
      </c>
      <c r="L4" s="245"/>
      <c r="M4" s="53">
        <v>2020</v>
      </c>
      <c r="N4" s="53">
        <v>2021</v>
      </c>
      <c r="O4" s="53">
        <v>2020</v>
      </c>
      <c r="P4" s="53">
        <v>2021</v>
      </c>
      <c r="Q4" s="53">
        <v>2020</v>
      </c>
      <c r="R4" s="53">
        <v>2021</v>
      </c>
      <c r="S4" s="241"/>
    </row>
    <row r="5" spans="1:20">
      <c r="A5" s="51" t="s">
        <v>17</v>
      </c>
      <c r="B5" s="46" t="s">
        <v>18</v>
      </c>
      <c r="C5" s="51" t="s">
        <v>19</v>
      </c>
      <c r="D5" s="51" t="s">
        <v>20</v>
      </c>
      <c r="E5" s="51" t="s">
        <v>21</v>
      </c>
      <c r="F5" s="51" t="s">
        <v>22</v>
      </c>
      <c r="G5" s="54" t="s">
        <v>23</v>
      </c>
      <c r="H5" s="51" t="s">
        <v>24</v>
      </c>
      <c r="I5" s="51" t="s">
        <v>25</v>
      </c>
      <c r="J5" s="51" t="s">
        <v>26</v>
      </c>
      <c r="K5" s="43" t="s">
        <v>27</v>
      </c>
      <c r="L5" s="51" t="s">
        <v>28</v>
      </c>
      <c r="M5" s="51" t="s">
        <v>29</v>
      </c>
      <c r="N5" s="51" t="s">
        <v>30</v>
      </c>
      <c r="O5" s="51" t="s">
        <v>31</v>
      </c>
      <c r="P5" s="51" t="s">
        <v>32</v>
      </c>
      <c r="Q5" s="51" t="s">
        <v>33</v>
      </c>
      <c r="R5" s="51" t="s">
        <v>34</v>
      </c>
      <c r="S5" s="52" t="s">
        <v>35</v>
      </c>
    </row>
    <row r="6" spans="1:20" s="17" customFormat="1" ht="144">
      <c r="A6" s="112">
        <v>1</v>
      </c>
      <c r="B6" s="113" t="s">
        <v>188</v>
      </c>
      <c r="C6" s="113" t="s">
        <v>971</v>
      </c>
      <c r="D6" s="113" t="s">
        <v>974</v>
      </c>
      <c r="E6" s="113" t="s">
        <v>976</v>
      </c>
      <c r="F6" s="113" t="s">
        <v>62</v>
      </c>
      <c r="G6" s="27" t="s">
        <v>190</v>
      </c>
      <c r="H6" s="113" t="s">
        <v>191</v>
      </c>
      <c r="I6" s="113" t="s">
        <v>670</v>
      </c>
      <c r="J6" s="113" t="s">
        <v>905</v>
      </c>
      <c r="K6" s="114" t="s">
        <v>906</v>
      </c>
      <c r="L6" s="113" t="s">
        <v>193</v>
      </c>
      <c r="M6" s="113" t="s">
        <v>127</v>
      </c>
      <c r="N6" s="113"/>
      <c r="O6" s="115">
        <v>5000</v>
      </c>
      <c r="P6" s="115"/>
      <c r="Q6" s="115">
        <v>5000</v>
      </c>
      <c r="R6" s="115"/>
      <c r="S6" s="113" t="s">
        <v>45</v>
      </c>
    </row>
    <row r="7" spans="1:20" s="17" customFormat="1" ht="240">
      <c r="A7" s="112">
        <v>2</v>
      </c>
      <c r="B7" s="113" t="s">
        <v>188</v>
      </c>
      <c r="C7" s="113" t="s">
        <v>1120</v>
      </c>
      <c r="D7" s="113" t="s">
        <v>189</v>
      </c>
      <c r="E7" s="113" t="s">
        <v>1121</v>
      </c>
      <c r="F7" s="113" t="s">
        <v>455</v>
      </c>
      <c r="G7" s="27" t="s">
        <v>194</v>
      </c>
      <c r="H7" s="113" t="s">
        <v>195</v>
      </c>
      <c r="I7" s="113" t="s">
        <v>196</v>
      </c>
      <c r="J7" s="113" t="s">
        <v>197</v>
      </c>
      <c r="K7" s="114" t="s">
        <v>671</v>
      </c>
      <c r="L7" s="113" t="s">
        <v>198</v>
      </c>
      <c r="M7" s="113" t="s">
        <v>73</v>
      </c>
      <c r="N7" s="113"/>
      <c r="O7" s="115">
        <v>0</v>
      </c>
      <c r="P7" s="115"/>
      <c r="Q7" s="115">
        <v>0</v>
      </c>
      <c r="R7" s="115"/>
      <c r="S7" s="113" t="s">
        <v>45</v>
      </c>
    </row>
    <row r="8" spans="1:20" ht="156">
      <c r="A8" s="112">
        <v>3</v>
      </c>
      <c r="B8" s="113" t="s">
        <v>188</v>
      </c>
      <c r="C8" s="113" t="s">
        <v>1122</v>
      </c>
      <c r="D8" s="113" t="s">
        <v>189</v>
      </c>
      <c r="E8" s="113" t="s">
        <v>1123</v>
      </c>
      <c r="F8" s="113" t="s">
        <v>977</v>
      </c>
      <c r="G8" s="27" t="s">
        <v>199</v>
      </c>
      <c r="H8" s="113" t="s">
        <v>978</v>
      </c>
      <c r="I8" s="113" t="s">
        <v>200</v>
      </c>
      <c r="J8" s="113" t="s">
        <v>201</v>
      </c>
      <c r="K8" s="150">
        <v>16147</v>
      </c>
      <c r="L8" s="113" t="s">
        <v>202</v>
      </c>
      <c r="M8" s="113" t="s">
        <v>73</v>
      </c>
      <c r="N8" s="113"/>
      <c r="O8" s="151">
        <v>5000</v>
      </c>
      <c r="P8" s="151"/>
      <c r="Q8" s="115">
        <v>0</v>
      </c>
      <c r="R8" s="115"/>
      <c r="S8" s="113" t="s">
        <v>45</v>
      </c>
    </row>
    <row r="9" spans="1:20" ht="264">
      <c r="A9" s="112">
        <v>4</v>
      </c>
      <c r="B9" s="113" t="s">
        <v>60</v>
      </c>
      <c r="C9" s="113" t="s">
        <v>1124</v>
      </c>
      <c r="D9" s="113" t="s">
        <v>203</v>
      </c>
      <c r="E9" s="113" t="s">
        <v>1125</v>
      </c>
      <c r="F9" s="113" t="s">
        <v>62</v>
      </c>
      <c r="G9" s="27" t="s">
        <v>204</v>
      </c>
      <c r="H9" s="113" t="s">
        <v>205</v>
      </c>
      <c r="I9" s="113" t="s">
        <v>206</v>
      </c>
      <c r="J9" s="113" t="s">
        <v>207</v>
      </c>
      <c r="K9" s="113">
        <v>15</v>
      </c>
      <c r="L9" s="113" t="s">
        <v>193</v>
      </c>
      <c r="M9" s="113" t="s">
        <v>73</v>
      </c>
      <c r="N9" s="113"/>
      <c r="O9" s="28">
        <v>0</v>
      </c>
      <c r="P9" s="28"/>
      <c r="Q9" s="28">
        <v>0</v>
      </c>
      <c r="R9" s="28"/>
      <c r="S9" s="113" t="s">
        <v>45</v>
      </c>
    </row>
    <row r="10" spans="1:20" ht="168">
      <c r="A10" s="112">
        <v>5</v>
      </c>
      <c r="B10" s="113" t="s">
        <v>188</v>
      </c>
      <c r="C10" s="113" t="s">
        <v>972</v>
      </c>
      <c r="D10" s="113" t="s">
        <v>673</v>
      </c>
      <c r="E10" s="113" t="s">
        <v>497</v>
      </c>
      <c r="F10" s="113" t="s">
        <v>62</v>
      </c>
      <c r="G10" s="27" t="s">
        <v>190</v>
      </c>
      <c r="H10" s="113" t="s">
        <v>191</v>
      </c>
      <c r="I10" s="113" t="s">
        <v>973</v>
      </c>
      <c r="J10" s="113" t="s">
        <v>192</v>
      </c>
      <c r="K10" s="114" t="s">
        <v>672</v>
      </c>
      <c r="L10" s="113" t="s">
        <v>193</v>
      </c>
      <c r="M10" s="113"/>
      <c r="N10" s="113" t="s">
        <v>73</v>
      </c>
      <c r="O10" s="115"/>
      <c r="P10" s="115">
        <v>25000</v>
      </c>
      <c r="Q10" s="115"/>
      <c r="R10" s="115">
        <v>25000</v>
      </c>
      <c r="S10" s="113" t="s">
        <v>45</v>
      </c>
    </row>
    <row r="11" spans="1:20" ht="252">
      <c r="A11" s="112">
        <v>6</v>
      </c>
      <c r="B11" s="113" t="s">
        <v>188</v>
      </c>
      <c r="C11" s="113" t="s">
        <v>1126</v>
      </c>
      <c r="D11" s="113" t="s">
        <v>974</v>
      </c>
      <c r="E11" s="113" t="s">
        <v>1121</v>
      </c>
      <c r="F11" s="113" t="s">
        <v>455</v>
      </c>
      <c r="G11" s="27" t="s">
        <v>194</v>
      </c>
      <c r="H11" s="113" t="s">
        <v>195</v>
      </c>
      <c r="I11" s="113" t="s">
        <v>196</v>
      </c>
      <c r="J11" s="113" t="s">
        <v>197</v>
      </c>
      <c r="K11" s="114" t="s">
        <v>458</v>
      </c>
      <c r="L11" s="113" t="s">
        <v>198</v>
      </c>
      <c r="M11" s="113"/>
      <c r="N11" s="113" t="s">
        <v>73</v>
      </c>
      <c r="O11" s="115"/>
      <c r="P11" s="115">
        <v>0</v>
      </c>
      <c r="Q11" s="115"/>
      <c r="R11" s="115">
        <v>0</v>
      </c>
      <c r="S11" s="113" t="s">
        <v>45</v>
      </c>
    </row>
    <row r="12" spans="1:20" ht="252">
      <c r="A12" s="112">
        <v>7</v>
      </c>
      <c r="B12" s="113" t="s">
        <v>188</v>
      </c>
      <c r="C12" s="113" t="s">
        <v>1127</v>
      </c>
      <c r="D12" s="113" t="s">
        <v>974</v>
      </c>
      <c r="E12" s="113" t="s">
        <v>1128</v>
      </c>
      <c r="F12" s="113" t="s">
        <v>62</v>
      </c>
      <c r="G12" s="27" t="s">
        <v>199</v>
      </c>
      <c r="H12" s="113" t="s">
        <v>799</v>
      </c>
      <c r="I12" s="113" t="s">
        <v>200</v>
      </c>
      <c r="J12" s="113" t="s">
        <v>201</v>
      </c>
      <c r="K12" s="150">
        <v>15000</v>
      </c>
      <c r="L12" s="113" t="s">
        <v>202</v>
      </c>
      <c r="M12" s="113"/>
      <c r="N12" s="113" t="s">
        <v>73</v>
      </c>
      <c r="O12" s="151"/>
      <c r="P12" s="151">
        <v>5000</v>
      </c>
      <c r="Q12" s="115"/>
      <c r="R12" s="115">
        <v>0</v>
      </c>
      <c r="S12" s="113" t="s">
        <v>45</v>
      </c>
    </row>
    <row r="13" spans="1:20" ht="264">
      <c r="A13" s="112">
        <v>8</v>
      </c>
      <c r="B13" s="113" t="s">
        <v>60</v>
      </c>
      <c r="C13" s="113" t="s">
        <v>1129</v>
      </c>
      <c r="D13" s="113" t="s">
        <v>203</v>
      </c>
      <c r="E13" s="113" t="s">
        <v>1130</v>
      </c>
      <c r="F13" s="113" t="s">
        <v>62</v>
      </c>
      <c r="G13" s="27" t="s">
        <v>204</v>
      </c>
      <c r="H13" s="113" t="s">
        <v>975</v>
      </c>
      <c r="I13" s="113" t="s">
        <v>206</v>
      </c>
      <c r="J13" s="113" t="s">
        <v>207</v>
      </c>
      <c r="K13" s="113">
        <v>15</v>
      </c>
      <c r="L13" s="113" t="s">
        <v>193</v>
      </c>
      <c r="M13" s="113"/>
      <c r="N13" s="113" t="s">
        <v>73</v>
      </c>
      <c r="O13" s="28"/>
      <c r="P13" s="28">
        <v>0</v>
      </c>
      <c r="Q13" s="28"/>
      <c r="R13" s="28">
        <v>0</v>
      </c>
      <c r="S13" s="113" t="s">
        <v>45</v>
      </c>
    </row>
    <row r="14" spans="1:20" ht="192">
      <c r="A14" s="167">
        <v>9</v>
      </c>
      <c r="B14" s="113" t="s">
        <v>188</v>
      </c>
      <c r="C14" s="183" t="s">
        <v>1207</v>
      </c>
      <c r="D14" s="182" t="s">
        <v>189</v>
      </c>
      <c r="E14" s="183" t="s">
        <v>1206</v>
      </c>
      <c r="F14" s="113" t="s">
        <v>1200</v>
      </c>
      <c r="G14" s="27" t="s">
        <v>1203</v>
      </c>
      <c r="H14" s="113" t="s">
        <v>1201</v>
      </c>
      <c r="I14" s="113" t="s">
        <v>1204</v>
      </c>
      <c r="J14" s="113" t="s">
        <v>1202</v>
      </c>
      <c r="K14" s="150">
        <v>100</v>
      </c>
      <c r="L14" s="113" t="s">
        <v>1205</v>
      </c>
      <c r="M14" s="113"/>
      <c r="N14" s="113" t="s">
        <v>73</v>
      </c>
      <c r="O14" s="151"/>
      <c r="P14" s="151">
        <v>24400</v>
      </c>
      <c r="Q14" s="151"/>
      <c r="R14" s="151">
        <v>24400</v>
      </c>
      <c r="S14" s="113" t="s">
        <v>45</v>
      </c>
    </row>
    <row r="17" spans="16:19">
      <c r="P17" s="229"/>
      <c r="Q17" s="230" t="s">
        <v>1102</v>
      </c>
      <c r="R17" s="227" t="s">
        <v>1103</v>
      </c>
      <c r="S17" s="228"/>
    </row>
    <row r="18" spans="16:19">
      <c r="P18" s="229"/>
      <c r="Q18" s="230"/>
      <c r="R18" s="128">
        <v>2020</v>
      </c>
      <c r="S18" s="128">
        <v>2021</v>
      </c>
    </row>
    <row r="19" spans="16:19">
      <c r="P19" s="128" t="s">
        <v>58</v>
      </c>
      <c r="Q19" s="198">
        <v>9</v>
      </c>
      <c r="R19" s="130">
        <f>Q6+Q7+Q8+Q9</f>
        <v>5000</v>
      </c>
      <c r="S19" s="199">
        <f>R13+R12+R11+R10+R14</f>
        <v>49400</v>
      </c>
    </row>
  </sheetData>
  <mergeCells count="19">
    <mergeCell ref="P17:P18"/>
    <mergeCell ref="Q17:Q18"/>
    <mergeCell ref="R17:S17"/>
    <mergeCell ref="S3:S4"/>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s>
  <printOptions horizontalCentered="1"/>
  <pageMargins left="0" right="0" top="0.74803149606299213" bottom="0.35433070866141736" header="0.31496062992125984" footer="0.31496062992125984"/>
  <pageSetup paperSize="9" scale="3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4B796-9A91-4AD5-8057-DC0BA6706645}">
  <dimension ref="A1:T23"/>
  <sheetViews>
    <sheetView topLeftCell="A15" zoomScale="82" zoomScaleNormal="82" workbookViewId="0">
      <selection activeCell="H16" sqref="H16"/>
    </sheetView>
  </sheetViews>
  <sheetFormatPr defaultColWidth="9.140625" defaultRowHeight="15"/>
  <cols>
    <col min="1" max="1" width="7.28515625" style="120" customWidth="1"/>
    <col min="2" max="2" width="19.7109375" style="120" customWidth="1"/>
    <col min="3" max="3" width="54.42578125" style="120" customWidth="1"/>
    <col min="4" max="4" width="20.7109375" style="120" customWidth="1"/>
    <col min="5" max="5" width="32.140625" style="120" customWidth="1"/>
    <col min="6" max="6" width="22.140625" style="120" customWidth="1"/>
    <col min="7" max="7" width="29.140625" style="120" customWidth="1"/>
    <col min="8" max="8" width="49.85546875" style="120" customWidth="1"/>
    <col min="9" max="9" width="23.5703125" style="120" customWidth="1"/>
    <col min="10" max="10" width="23.28515625" style="120" customWidth="1"/>
    <col min="11" max="11" width="22" style="9" customWidth="1"/>
    <col min="12" max="12" width="26.7109375" style="120" customWidth="1"/>
    <col min="13" max="13" width="16.7109375" style="9" customWidth="1"/>
    <col min="14" max="14" width="15.5703125" style="9" customWidth="1"/>
    <col min="15" max="15" width="14.42578125" style="9" customWidth="1"/>
    <col min="16" max="16" width="13.85546875" style="9" customWidth="1"/>
    <col min="17" max="17" width="17.140625" style="120" customWidth="1"/>
    <col min="18" max="18" width="18" style="120" customWidth="1"/>
    <col min="19" max="19" width="15.5703125" style="120" customWidth="1"/>
    <col min="20" max="20" width="10.5703125" style="120" bestFit="1" customWidth="1"/>
    <col min="21" max="16384" width="9.140625" style="120"/>
  </cols>
  <sheetData>
    <row r="1" spans="1:20" ht="15.75">
      <c r="A1" s="255" t="s">
        <v>1264</v>
      </c>
      <c r="B1" s="255"/>
      <c r="C1" s="255"/>
      <c r="D1" s="255"/>
      <c r="E1" s="255"/>
      <c r="F1" s="255"/>
      <c r="G1" s="255"/>
      <c r="H1" s="255"/>
      <c r="I1" s="255"/>
      <c r="J1" s="255"/>
      <c r="K1" s="254"/>
      <c r="L1" s="254"/>
      <c r="M1" s="254"/>
      <c r="N1" s="254"/>
      <c r="O1" s="254"/>
      <c r="P1" s="254"/>
      <c r="Q1" s="254"/>
      <c r="R1" s="254"/>
      <c r="S1" s="254"/>
      <c r="T1" s="254"/>
    </row>
    <row r="3" spans="1:20" ht="42.75" customHeight="1">
      <c r="A3" s="244" t="s">
        <v>0</v>
      </c>
      <c r="B3" s="244" t="s">
        <v>1</v>
      </c>
      <c r="C3" s="244" t="s">
        <v>2</v>
      </c>
      <c r="D3" s="244" t="s">
        <v>3</v>
      </c>
      <c r="E3" s="244" t="s">
        <v>4</v>
      </c>
      <c r="F3" s="244" t="s">
        <v>5</v>
      </c>
      <c r="G3" s="244" t="s">
        <v>6</v>
      </c>
      <c r="H3" s="244" t="s">
        <v>7</v>
      </c>
      <c r="I3" s="244" t="s">
        <v>8</v>
      </c>
      <c r="J3" s="237" t="s">
        <v>9</v>
      </c>
      <c r="K3" s="238"/>
      <c r="L3" s="244" t="s">
        <v>10</v>
      </c>
      <c r="M3" s="246" t="s">
        <v>11</v>
      </c>
      <c r="N3" s="247"/>
      <c r="O3" s="237" t="s">
        <v>12</v>
      </c>
      <c r="P3" s="238"/>
      <c r="Q3" s="239" t="s">
        <v>13</v>
      </c>
      <c r="R3" s="239"/>
      <c r="S3" s="240" t="s">
        <v>14</v>
      </c>
    </row>
    <row r="4" spans="1:20">
      <c r="A4" s="245"/>
      <c r="B4" s="245"/>
      <c r="C4" s="245"/>
      <c r="D4" s="245"/>
      <c r="E4" s="245"/>
      <c r="F4" s="245"/>
      <c r="G4" s="245"/>
      <c r="H4" s="245"/>
      <c r="I4" s="245"/>
      <c r="J4" s="214" t="s">
        <v>15</v>
      </c>
      <c r="K4" s="86" t="s">
        <v>16</v>
      </c>
      <c r="L4" s="245"/>
      <c r="M4" s="214">
        <v>2020</v>
      </c>
      <c r="N4" s="214">
        <v>2021</v>
      </c>
      <c r="O4" s="214">
        <v>2020</v>
      </c>
      <c r="P4" s="214">
        <v>2021</v>
      </c>
      <c r="Q4" s="214">
        <v>2020</v>
      </c>
      <c r="R4" s="214">
        <v>2021</v>
      </c>
      <c r="S4" s="241"/>
    </row>
    <row r="5" spans="1:20">
      <c r="A5" s="209" t="s">
        <v>17</v>
      </c>
      <c r="B5" s="212" t="s">
        <v>18</v>
      </c>
      <c r="C5" s="209" t="s">
        <v>19</v>
      </c>
      <c r="D5" s="209" t="s">
        <v>20</v>
      </c>
      <c r="E5" s="209" t="s">
        <v>21</v>
      </c>
      <c r="F5" s="209" t="s">
        <v>22</v>
      </c>
      <c r="G5" s="213" t="s">
        <v>23</v>
      </c>
      <c r="H5" s="209" t="s">
        <v>24</v>
      </c>
      <c r="I5" s="209" t="s">
        <v>25</v>
      </c>
      <c r="J5" s="209" t="s">
        <v>26</v>
      </c>
      <c r="K5" s="85" t="s">
        <v>27</v>
      </c>
      <c r="L5" s="209" t="s">
        <v>28</v>
      </c>
      <c r="M5" s="209" t="s">
        <v>29</v>
      </c>
      <c r="N5" s="209" t="s">
        <v>30</v>
      </c>
      <c r="O5" s="209" t="s">
        <v>31</v>
      </c>
      <c r="P5" s="209" t="s">
        <v>32</v>
      </c>
      <c r="Q5" s="209" t="s">
        <v>33</v>
      </c>
      <c r="R5" s="209" t="s">
        <v>34</v>
      </c>
      <c r="S5" s="210" t="s">
        <v>35</v>
      </c>
    </row>
    <row r="6" spans="1:20" s="17" customFormat="1" ht="336">
      <c r="A6" s="112">
        <v>1</v>
      </c>
      <c r="B6" s="113" t="s">
        <v>60</v>
      </c>
      <c r="C6" s="157" t="s">
        <v>926</v>
      </c>
      <c r="D6" s="113" t="s">
        <v>95</v>
      </c>
      <c r="E6" s="113" t="s">
        <v>927</v>
      </c>
      <c r="F6" s="113" t="s">
        <v>62</v>
      </c>
      <c r="G6" s="27" t="s">
        <v>96</v>
      </c>
      <c r="H6" s="113" t="s">
        <v>97</v>
      </c>
      <c r="I6" s="113" t="s">
        <v>98</v>
      </c>
      <c r="J6" s="113" t="s">
        <v>924</v>
      </c>
      <c r="K6" s="114" t="s">
        <v>925</v>
      </c>
      <c r="L6" s="113" t="s">
        <v>99</v>
      </c>
      <c r="M6" s="113" t="s">
        <v>73</v>
      </c>
      <c r="N6" s="113"/>
      <c r="O6" s="115">
        <v>90000</v>
      </c>
      <c r="P6" s="115">
        <v>0</v>
      </c>
      <c r="Q6" s="115">
        <v>90000</v>
      </c>
      <c r="R6" s="115">
        <v>0</v>
      </c>
      <c r="S6" s="157" t="s">
        <v>493</v>
      </c>
    </row>
    <row r="7" spans="1:20" s="17" customFormat="1" ht="336">
      <c r="A7" s="112">
        <v>2</v>
      </c>
      <c r="B7" s="113" t="s">
        <v>60</v>
      </c>
      <c r="C7" s="157" t="s">
        <v>801</v>
      </c>
      <c r="D7" s="113" t="s">
        <v>101</v>
      </c>
      <c r="E7" s="113" t="s">
        <v>800</v>
      </c>
      <c r="F7" s="113" t="s">
        <v>102</v>
      </c>
      <c r="G7" s="27" t="s">
        <v>103</v>
      </c>
      <c r="H7" s="113" t="s">
        <v>104</v>
      </c>
      <c r="I7" s="113" t="s">
        <v>105</v>
      </c>
      <c r="J7" s="113" t="s">
        <v>106</v>
      </c>
      <c r="K7" s="114" t="s">
        <v>107</v>
      </c>
      <c r="L7" s="113" t="s">
        <v>108</v>
      </c>
      <c r="M7" s="113" t="s">
        <v>73</v>
      </c>
      <c r="N7" s="113"/>
      <c r="O7" s="115">
        <v>50000</v>
      </c>
      <c r="P7" s="115">
        <v>0</v>
      </c>
      <c r="Q7" s="115">
        <v>50000</v>
      </c>
      <c r="R7" s="115">
        <v>0</v>
      </c>
      <c r="S7" s="157" t="s">
        <v>100</v>
      </c>
    </row>
    <row r="8" spans="1:20" s="17" customFormat="1" ht="276">
      <c r="A8" s="112">
        <v>3</v>
      </c>
      <c r="B8" s="113" t="s">
        <v>60</v>
      </c>
      <c r="C8" s="157" t="s">
        <v>928</v>
      </c>
      <c r="D8" s="113" t="s">
        <v>109</v>
      </c>
      <c r="E8" s="113" t="s">
        <v>929</v>
      </c>
      <c r="F8" s="113" t="s">
        <v>102</v>
      </c>
      <c r="G8" s="27" t="s">
        <v>110</v>
      </c>
      <c r="H8" s="113" t="s">
        <v>111</v>
      </c>
      <c r="I8" s="113" t="s">
        <v>575</v>
      </c>
      <c r="J8" s="113" t="s">
        <v>576</v>
      </c>
      <c r="K8" s="114" t="s">
        <v>577</v>
      </c>
      <c r="L8" s="113" t="s">
        <v>108</v>
      </c>
      <c r="M8" s="113" t="s">
        <v>73</v>
      </c>
      <c r="N8" s="113"/>
      <c r="O8" s="115">
        <v>10000</v>
      </c>
      <c r="P8" s="115">
        <v>0</v>
      </c>
      <c r="Q8" s="115">
        <v>10000</v>
      </c>
      <c r="R8" s="115">
        <v>0</v>
      </c>
      <c r="S8" s="157" t="s">
        <v>100</v>
      </c>
    </row>
    <row r="9" spans="1:20" s="17" customFormat="1" ht="312">
      <c r="A9" s="112">
        <v>4</v>
      </c>
      <c r="B9" s="113" t="s">
        <v>60</v>
      </c>
      <c r="C9" s="157" t="s">
        <v>930</v>
      </c>
      <c r="D9" s="113" t="s">
        <v>101</v>
      </c>
      <c r="E9" s="113" t="s">
        <v>931</v>
      </c>
      <c r="F9" s="113" t="s">
        <v>62</v>
      </c>
      <c r="G9" s="27" t="s">
        <v>113</v>
      </c>
      <c r="H9" s="113" t="s">
        <v>114</v>
      </c>
      <c r="I9" s="113" t="s">
        <v>574</v>
      </c>
      <c r="J9" s="113" t="s">
        <v>934</v>
      </c>
      <c r="K9" s="114" t="s">
        <v>935</v>
      </c>
      <c r="L9" s="113" t="s">
        <v>108</v>
      </c>
      <c r="M9" s="113" t="s">
        <v>73</v>
      </c>
      <c r="N9" s="113"/>
      <c r="O9" s="115">
        <v>200000</v>
      </c>
      <c r="P9" s="115">
        <v>0</v>
      </c>
      <c r="Q9" s="115">
        <v>200000</v>
      </c>
      <c r="R9" s="115">
        <v>0</v>
      </c>
      <c r="S9" s="157" t="s">
        <v>100</v>
      </c>
    </row>
    <row r="10" spans="1:20" s="17" customFormat="1" ht="336">
      <c r="A10" s="112">
        <v>5</v>
      </c>
      <c r="B10" s="113" t="s">
        <v>60</v>
      </c>
      <c r="C10" s="157" t="s">
        <v>932</v>
      </c>
      <c r="D10" s="113" t="s">
        <v>101</v>
      </c>
      <c r="E10" s="113" t="s">
        <v>927</v>
      </c>
      <c r="F10" s="113" t="s">
        <v>62</v>
      </c>
      <c r="G10" s="27" t="s">
        <v>115</v>
      </c>
      <c r="H10" s="113" t="s">
        <v>97</v>
      </c>
      <c r="I10" s="113" t="s">
        <v>116</v>
      </c>
      <c r="J10" s="113" t="s">
        <v>933</v>
      </c>
      <c r="K10" s="114" t="s">
        <v>936</v>
      </c>
      <c r="L10" s="113" t="s">
        <v>117</v>
      </c>
      <c r="M10" s="113" t="s">
        <v>73</v>
      </c>
      <c r="N10" s="113"/>
      <c r="O10" s="115">
        <v>8000</v>
      </c>
      <c r="P10" s="115">
        <v>0</v>
      </c>
      <c r="Q10" s="115">
        <v>0</v>
      </c>
      <c r="R10" s="115">
        <v>0</v>
      </c>
      <c r="S10" s="157" t="s">
        <v>100</v>
      </c>
    </row>
    <row r="11" spans="1:20" ht="336">
      <c r="A11" s="112"/>
      <c r="B11" s="113" t="s">
        <v>60</v>
      </c>
      <c r="C11" s="157" t="s">
        <v>979</v>
      </c>
      <c r="D11" s="113" t="s">
        <v>95</v>
      </c>
      <c r="E11" s="113" t="s">
        <v>914</v>
      </c>
      <c r="F11" s="113" t="s">
        <v>62</v>
      </c>
      <c r="G11" s="27" t="s">
        <v>1172</v>
      </c>
      <c r="H11" s="113" t="s">
        <v>97</v>
      </c>
      <c r="I11" s="113" t="s">
        <v>1259</v>
      </c>
      <c r="J11" s="113" t="s">
        <v>1260</v>
      </c>
      <c r="K11" s="114" t="s">
        <v>1263</v>
      </c>
      <c r="L11" s="113" t="s">
        <v>99</v>
      </c>
      <c r="M11" s="113"/>
      <c r="N11" s="113" t="s">
        <v>127</v>
      </c>
      <c r="O11" s="115"/>
      <c r="P11" s="115">
        <v>114000</v>
      </c>
      <c r="Q11" s="115"/>
      <c r="R11" s="115">
        <v>114000</v>
      </c>
      <c r="S11" s="157" t="s">
        <v>493</v>
      </c>
    </row>
    <row r="12" spans="1:20" ht="336">
      <c r="A12" s="112">
        <v>7</v>
      </c>
      <c r="B12" s="113" t="s">
        <v>60</v>
      </c>
      <c r="C12" s="157" t="s">
        <v>980</v>
      </c>
      <c r="D12" s="113" t="s">
        <v>101</v>
      </c>
      <c r="E12" s="113" t="s">
        <v>915</v>
      </c>
      <c r="F12" s="113" t="s">
        <v>102</v>
      </c>
      <c r="G12" s="27" t="s">
        <v>910</v>
      </c>
      <c r="H12" s="113" t="s">
        <v>674</v>
      </c>
      <c r="I12" s="113" t="s">
        <v>675</v>
      </c>
      <c r="J12" s="113" t="s">
        <v>106</v>
      </c>
      <c r="K12" s="114" t="s">
        <v>1208</v>
      </c>
      <c r="L12" s="113" t="s">
        <v>108</v>
      </c>
      <c r="M12" s="113"/>
      <c r="N12" s="113" t="s">
        <v>73</v>
      </c>
      <c r="O12" s="115"/>
      <c r="P12" s="115">
        <v>106000</v>
      </c>
      <c r="Q12" s="115"/>
      <c r="R12" s="115">
        <v>106000</v>
      </c>
      <c r="S12" s="157" t="s">
        <v>100</v>
      </c>
    </row>
    <row r="13" spans="1:20" ht="324">
      <c r="A13" s="112">
        <v>8</v>
      </c>
      <c r="B13" s="113" t="s">
        <v>60</v>
      </c>
      <c r="C13" s="157" t="s">
        <v>981</v>
      </c>
      <c r="D13" s="113" t="s">
        <v>101</v>
      </c>
      <c r="E13" s="113" t="s">
        <v>916</v>
      </c>
      <c r="F13" s="113" t="s">
        <v>62</v>
      </c>
      <c r="G13" s="27" t="s">
        <v>676</v>
      </c>
      <c r="H13" s="113" t="s">
        <v>677</v>
      </c>
      <c r="I13" s="113" t="s">
        <v>1209</v>
      </c>
      <c r="J13" s="113" t="s">
        <v>1210</v>
      </c>
      <c r="K13" s="114" t="s">
        <v>1211</v>
      </c>
      <c r="L13" s="113" t="s">
        <v>678</v>
      </c>
      <c r="M13" s="113"/>
      <c r="N13" s="113" t="s">
        <v>127</v>
      </c>
      <c r="O13" s="115"/>
      <c r="P13" s="115">
        <v>50000</v>
      </c>
      <c r="Q13" s="115"/>
      <c r="R13" s="115">
        <v>50000</v>
      </c>
      <c r="S13" s="157" t="s">
        <v>100</v>
      </c>
    </row>
    <row r="14" spans="1:20" ht="336">
      <c r="A14" s="112">
        <v>9</v>
      </c>
      <c r="B14" s="113" t="s">
        <v>679</v>
      </c>
      <c r="C14" s="157" t="s">
        <v>917</v>
      </c>
      <c r="D14" s="113" t="s">
        <v>101</v>
      </c>
      <c r="E14" s="113" t="s">
        <v>1261</v>
      </c>
      <c r="F14" s="113" t="s">
        <v>102</v>
      </c>
      <c r="G14" s="27" t="s">
        <v>680</v>
      </c>
      <c r="H14" s="113" t="s">
        <v>681</v>
      </c>
      <c r="I14" s="113" t="s">
        <v>682</v>
      </c>
      <c r="J14" s="113" t="s">
        <v>918</v>
      </c>
      <c r="K14" s="114" t="s">
        <v>919</v>
      </c>
      <c r="L14" s="113" t="s">
        <v>683</v>
      </c>
      <c r="M14" s="113"/>
      <c r="N14" s="113" t="s">
        <v>127</v>
      </c>
      <c r="O14" s="115"/>
      <c r="P14" s="115">
        <v>30000</v>
      </c>
      <c r="Q14" s="115"/>
      <c r="R14" s="115">
        <v>30000</v>
      </c>
      <c r="S14" s="157" t="s">
        <v>100</v>
      </c>
    </row>
    <row r="15" spans="1:20" ht="325.5" customHeight="1">
      <c r="A15" s="112">
        <v>10</v>
      </c>
      <c r="B15" s="113" t="s">
        <v>60</v>
      </c>
      <c r="C15" s="157" t="s">
        <v>982</v>
      </c>
      <c r="D15" s="113" t="s">
        <v>101</v>
      </c>
      <c r="E15" s="113" t="s">
        <v>912</v>
      </c>
      <c r="F15" s="113" t="s">
        <v>62</v>
      </c>
      <c r="G15" s="27" t="s">
        <v>911</v>
      </c>
      <c r="H15" s="113" t="s">
        <v>1212</v>
      </c>
      <c r="I15" s="113" t="s">
        <v>1213</v>
      </c>
      <c r="J15" s="113" t="s">
        <v>920</v>
      </c>
      <c r="K15" s="114" t="s">
        <v>921</v>
      </c>
      <c r="L15" s="113" t="s">
        <v>108</v>
      </c>
      <c r="M15" s="113"/>
      <c r="N15" s="113" t="s">
        <v>73</v>
      </c>
      <c r="O15" s="115"/>
      <c r="P15" s="115">
        <v>200000</v>
      </c>
      <c r="Q15" s="115"/>
      <c r="R15" s="115">
        <v>200000</v>
      </c>
      <c r="S15" s="157" t="s">
        <v>100</v>
      </c>
    </row>
    <row r="16" spans="1:20" ht="336">
      <c r="A16" s="112">
        <v>11</v>
      </c>
      <c r="B16" s="113" t="s">
        <v>60</v>
      </c>
      <c r="C16" s="157" t="s">
        <v>983</v>
      </c>
      <c r="D16" s="113" t="s">
        <v>101</v>
      </c>
      <c r="E16" s="113" t="s">
        <v>913</v>
      </c>
      <c r="F16" s="113" t="s">
        <v>62</v>
      </c>
      <c r="G16" s="27" t="s">
        <v>1262</v>
      </c>
      <c r="H16" s="113" t="s">
        <v>97</v>
      </c>
      <c r="I16" s="113" t="s">
        <v>116</v>
      </c>
      <c r="J16" s="113" t="s">
        <v>922</v>
      </c>
      <c r="K16" s="114" t="s">
        <v>923</v>
      </c>
      <c r="L16" s="113" t="s">
        <v>117</v>
      </c>
      <c r="M16" s="113"/>
      <c r="N16" s="113" t="s">
        <v>73</v>
      </c>
      <c r="O16" s="115"/>
      <c r="P16" s="115">
        <v>8000</v>
      </c>
      <c r="Q16" s="115"/>
      <c r="R16" s="115">
        <v>0</v>
      </c>
      <c r="S16" s="157" t="s">
        <v>100</v>
      </c>
    </row>
    <row r="21" spans="17:20">
      <c r="Q21" s="229"/>
      <c r="R21" s="230" t="s">
        <v>1102</v>
      </c>
      <c r="S21" s="227" t="s">
        <v>1103</v>
      </c>
      <c r="T21" s="228"/>
    </row>
    <row r="22" spans="17:20">
      <c r="Q22" s="229"/>
      <c r="R22" s="230"/>
      <c r="S22" s="211">
        <v>2020</v>
      </c>
      <c r="T22" s="211">
        <v>2021</v>
      </c>
    </row>
    <row r="23" spans="17:20">
      <c r="Q23" s="211" t="s">
        <v>58</v>
      </c>
      <c r="R23" s="198">
        <v>11</v>
      </c>
      <c r="S23" s="130">
        <f>Q16+Q9+Q8+Q7+Q6</f>
        <v>350000</v>
      </c>
      <c r="T23" s="199">
        <f>R16+R15+R14+R13+R12+R11+R10</f>
        <v>500000</v>
      </c>
    </row>
  </sheetData>
  <mergeCells count="19">
    <mergeCell ref="Q21:Q22"/>
    <mergeCell ref="R21:R22"/>
    <mergeCell ref="S21:T21"/>
    <mergeCell ref="S3:S4"/>
    <mergeCell ref="A1:T1"/>
    <mergeCell ref="A3:A4"/>
    <mergeCell ref="B3:B4"/>
    <mergeCell ref="C3:C4"/>
    <mergeCell ref="D3:D4"/>
    <mergeCell ref="E3:E4"/>
    <mergeCell ref="F3:F4"/>
    <mergeCell ref="G3:G4"/>
    <mergeCell ref="H3:H4"/>
    <mergeCell ref="I3:I4"/>
    <mergeCell ref="J3:K3"/>
    <mergeCell ref="L3:L4"/>
    <mergeCell ref="M3:N3"/>
    <mergeCell ref="O3:P3"/>
    <mergeCell ref="Q3:R3"/>
  </mergeCells>
  <pageMargins left="0.70866141732283472" right="0.70866141732283472" top="0.74803149606299213" bottom="0.74803149606299213" header="0.31496062992125984" footer="0.31496062992125984"/>
  <pageSetup paperSize="9" scale="27"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15"/>
  <sheetViews>
    <sheetView topLeftCell="D10" zoomScale="70" zoomScaleNormal="70" workbookViewId="0">
      <selection activeCell="J23" sqref="J23"/>
    </sheetView>
  </sheetViews>
  <sheetFormatPr defaultColWidth="9.140625" defaultRowHeight="15"/>
  <cols>
    <col min="1" max="1" width="7.28515625" style="62" customWidth="1"/>
    <col min="2" max="2" width="13.5703125" style="62" customWidth="1"/>
    <col min="3" max="3" width="62.5703125" style="62" customWidth="1"/>
    <col min="4" max="4" width="20" style="62" customWidth="1"/>
    <col min="5" max="5" width="52" style="62" customWidth="1"/>
    <col min="6" max="6" width="19.42578125" style="62" customWidth="1"/>
    <col min="7" max="7" width="14.28515625" style="62" customWidth="1"/>
    <col min="8" max="8" width="75.28515625" style="62" customWidth="1"/>
    <col min="9" max="9" width="17.28515625" style="62" customWidth="1"/>
    <col min="10" max="10" width="13.28515625" style="62" customWidth="1"/>
    <col min="11" max="11" width="13.28515625" style="64" customWidth="1"/>
    <col min="12" max="12" width="16.42578125" style="62" customWidth="1"/>
    <col min="13" max="14" width="12.140625" style="64" customWidth="1"/>
    <col min="15" max="15" width="14.85546875" style="64" bestFit="1" customWidth="1"/>
    <col min="16" max="16" width="12.140625" style="64" customWidth="1"/>
    <col min="17" max="17" width="12.140625" style="62" customWidth="1"/>
    <col min="18" max="18" width="14.5703125" style="62" customWidth="1"/>
    <col min="19" max="19" width="12.85546875" style="62" bestFit="1" customWidth="1"/>
    <col min="20" max="16384" width="9.140625" style="62"/>
  </cols>
  <sheetData>
    <row r="1" spans="1:21" ht="15.75">
      <c r="A1" s="250" t="s">
        <v>1248</v>
      </c>
      <c r="B1" s="250"/>
      <c r="C1" s="250"/>
      <c r="D1" s="250"/>
      <c r="E1" s="250"/>
      <c r="F1" s="250"/>
      <c r="G1" s="250"/>
      <c r="H1" s="250"/>
      <c r="I1" s="250"/>
      <c r="J1" s="250"/>
      <c r="K1" s="251"/>
      <c r="L1" s="251"/>
      <c r="M1" s="251"/>
      <c r="N1" s="251"/>
      <c r="O1" s="251"/>
      <c r="P1" s="251"/>
      <c r="Q1" s="251"/>
      <c r="R1" s="251"/>
      <c r="S1" s="251"/>
      <c r="T1" s="251"/>
    </row>
    <row r="3" spans="1:21" ht="42.75" customHeight="1">
      <c r="A3" s="244" t="s">
        <v>0</v>
      </c>
      <c r="B3" s="244" t="s">
        <v>1</v>
      </c>
      <c r="C3" s="244" t="s">
        <v>2</v>
      </c>
      <c r="D3" s="244" t="s">
        <v>3</v>
      </c>
      <c r="E3" s="244" t="s">
        <v>4</v>
      </c>
      <c r="F3" s="244" t="s">
        <v>5</v>
      </c>
      <c r="G3" s="244" t="s">
        <v>6</v>
      </c>
      <c r="H3" s="244" t="s">
        <v>7</v>
      </c>
      <c r="I3" s="244" t="s">
        <v>8</v>
      </c>
      <c r="J3" s="237" t="s">
        <v>9</v>
      </c>
      <c r="K3" s="238"/>
      <c r="L3" s="244" t="s">
        <v>10</v>
      </c>
      <c r="M3" s="246" t="s">
        <v>11</v>
      </c>
      <c r="N3" s="247"/>
      <c r="O3" s="237" t="s">
        <v>12</v>
      </c>
      <c r="P3" s="238"/>
      <c r="Q3" s="239" t="s">
        <v>13</v>
      </c>
      <c r="R3" s="239"/>
      <c r="S3" s="240" t="s">
        <v>14</v>
      </c>
    </row>
    <row r="4" spans="1:21">
      <c r="A4" s="245"/>
      <c r="B4" s="245"/>
      <c r="C4" s="245"/>
      <c r="D4" s="245"/>
      <c r="E4" s="245"/>
      <c r="F4" s="245"/>
      <c r="G4" s="245"/>
      <c r="H4" s="245"/>
      <c r="I4" s="245"/>
      <c r="J4" s="53" t="s">
        <v>15</v>
      </c>
      <c r="K4" s="45" t="s">
        <v>16</v>
      </c>
      <c r="L4" s="245"/>
      <c r="M4" s="53">
        <v>2020</v>
      </c>
      <c r="N4" s="53">
        <v>2021</v>
      </c>
      <c r="O4" s="53">
        <v>2020</v>
      </c>
      <c r="P4" s="53">
        <v>2021</v>
      </c>
      <c r="Q4" s="53">
        <v>2020</v>
      </c>
      <c r="R4" s="53">
        <v>2021</v>
      </c>
      <c r="S4" s="241"/>
    </row>
    <row r="5" spans="1:21">
      <c r="A5" s="51" t="s">
        <v>17</v>
      </c>
      <c r="B5" s="46" t="s">
        <v>18</v>
      </c>
      <c r="C5" s="51" t="s">
        <v>19</v>
      </c>
      <c r="D5" s="51" t="s">
        <v>20</v>
      </c>
      <c r="E5" s="51" t="s">
        <v>21</v>
      </c>
      <c r="F5" s="51" t="s">
        <v>22</v>
      </c>
      <c r="G5" s="54" t="s">
        <v>23</v>
      </c>
      <c r="H5" s="51" t="s">
        <v>24</v>
      </c>
      <c r="I5" s="51" t="s">
        <v>25</v>
      </c>
      <c r="J5" s="51" t="s">
        <v>26</v>
      </c>
      <c r="K5" s="43" t="s">
        <v>27</v>
      </c>
      <c r="L5" s="51" t="s">
        <v>28</v>
      </c>
      <c r="M5" s="51" t="s">
        <v>29</v>
      </c>
      <c r="N5" s="51" t="s">
        <v>30</v>
      </c>
      <c r="O5" s="51" t="s">
        <v>31</v>
      </c>
      <c r="P5" s="51" t="s">
        <v>32</v>
      </c>
      <c r="Q5" s="51" t="s">
        <v>33</v>
      </c>
      <c r="R5" s="51" t="s">
        <v>34</v>
      </c>
      <c r="S5" s="52" t="s">
        <v>35</v>
      </c>
    </row>
    <row r="6" spans="1:21" s="126" customFormat="1" ht="240">
      <c r="A6" s="112">
        <v>1</v>
      </c>
      <c r="B6" s="122" t="s">
        <v>118</v>
      </c>
      <c r="C6" s="122" t="s">
        <v>119</v>
      </c>
      <c r="D6" s="122" t="s">
        <v>120</v>
      </c>
      <c r="E6" s="122" t="s">
        <v>1078</v>
      </c>
      <c r="F6" s="113" t="s">
        <v>1079</v>
      </c>
      <c r="G6" s="122" t="s">
        <v>984</v>
      </c>
      <c r="H6" s="122" t="s">
        <v>122</v>
      </c>
      <c r="I6" s="122" t="s">
        <v>123</v>
      </c>
      <c r="J6" s="113" t="s">
        <v>1080</v>
      </c>
      <c r="K6" s="114" t="s">
        <v>1081</v>
      </c>
      <c r="L6" s="122" t="s">
        <v>1082</v>
      </c>
      <c r="M6" s="122" t="s">
        <v>73</v>
      </c>
      <c r="N6" s="149" t="s">
        <v>73</v>
      </c>
      <c r="O6" s="149">
        <v>50300</v>
      </c>
      <c r="P6" s="149">
        <v>43500</v>
      </c>
      <c r="Q6" s="149">
        <v>50300</v>
      </c>
      <c r="R6" s="149">
        <v>43500</v>
      </c>
      <c r="S6" s="113" t="s">
        <v>47</v>
      </c>
    </row>
    <row r="7" spans="1:21" s="17" customFormat="1" ht="396">
      <c r="A7" s="112">
        <v>2</v>
      </c>
      <c r="B7" s="113" t="s">
        <v>60</v>
      </c>
      <c r="C7" s="122" t="s">
        <v>562</v>
      </c>
      <c r="D7" s="113" t="s">
        <v>124</v>
      </c>
      <c r="E7" s="113" t="s">
        <v>1113</v>
      </c>
      <c r="F7" s="113" t="s">
        <v>1084</v>
      </c>
      <c r="G7" s="113" t="s">
        <v>125</v>
      </c>
      <c r="H7" s="113" t="s">
        <v>1085</v>
      </c>
      <c r="I7" s="113" t="s">
        <v>1086</v>
      </c>
      <c r="J7" s="113" t="s">
        <v>126</v>
      </c>
      <c r="K7" s="114" t="s">
        <v>230</v>
      </c>
      <c r="L7" s="113" t="s">
        <v>691</v>
      </c>
      <c r="M7" s="113" t="s">
        <v>73</v>
      </c>
      <c r="N7" s="113" t="s">
        <v>127</v>
      </c>
      <c r="O7" s="115">
        <v>19700</v>
      </c>
      <c r="P7" s="115">
        <v>5000</v>
      </c>
      <c r="Q7" s="115">
        <v>19700</v>
      </c>
      <c r="R7" s="115">
        <v>5000</v>
      </c>
      <c r="S7" s="113" t="s">
        <v>1083</v>
      </c>
      <c r="T7" s="8"/>
      <c r="U7" s="8"/>
    </row>
    <row r="8" spans="1:21" s="17" customFormat="1" ht="264">
      <c r="A8" s="112">
        <v>3</v>
      </c>
      <c r="B8" s="113" t="s">
        <v>60</v>
      </c>
      <c r="C8" s="122" t="s">
        <v>1114</v>
      </c>
      <c r="D8" s="113" t="s">
        <v>1087</v>
      </c>
      <c r="E8" s="113" t="s">
        <v>564</v>
      </c>
      <c r="F8" s="113" t="s">
        <v>1079</v>
      </c>
      <c r="G8" s="113" t="s">
        <v>1088</v>
      </c>
      <c r="H8" s="113" t="s">
        <v>1089</v>
      </c>
      <c r="I8" s="113" t="s">
        <v>1090</v>
      </c>
      <c r="J8" s="113" t="s">
        <v>129</v>
      </c>
      <c r="K8" s="114" t="s">
        <v>1091</v>
      </c>
      <c r="L8" s="113" t="s">
        <v>688</v>
      </c>
      <c r="M8" s="113" t="s">
        <v>73</v>
      </c>
      <c r="N8" s="113" t="s">
        <v>1092</v>
      </c>
      <c r="O8" s="115">
        <v>0</v>
      </c>
      <c r="P8" s="115">
        <v>0</v>
      </c>
      <c r="Q8" s="115">
        <v>0</v>
      </c>
      <c r="R8" s="115">
        <v>0</v>
      </c>
      <c r="S8" s="113" t="s">
        <v>1083</v>
      </c>
      <c r="T8" s="8"/>
      <c r="U8" s="8"/>
    </row>
    <row r="9" spans="1:21" s="126" customFormat="1" ht="396">
      <c r="A9" s="112">
        <v>4</v>
      </c>
      <c r="B9" s="113" t="s">
        <v>60</v>
      </c>
      <c r="C9" s="113" t="s">
        <v>563</v>
      </c>
      <c r="D9" s="113" t="s">
        <v>859</v>
      </c>
      <c r="E9" s="113" t="s">
        <v>1115</v>
      </c>
      <c r="F9" s="113" t="s">
        <v>1079</v>
      </c>
      <c r="G9" s="113" t="s">
        <v>130</v>
      </c>
      <c r="H9" s="113" t="s">
        <v>131</v>
      </c>
      <c r="I9" s="113" t="s">
        <v>1093</v>
      </c>
      <c r="J9" s="113" t="s">
        <v>1094</v>
      </c>
      <c r="K9" s="114" t="s">
        <v>1095</v>
      </c>
      <c r="L9" s="113" t="s">
        <v>1096</v>
      </c>
      <c r="M9" s="113" t="s">
        <v>73</v>
      </c>
      <c r="N9" s="113" t="s">
        <v>73</v>
      </c>
      <c r="O9" s="115">
        <v>0</v>
      </c>
      <c r="P9" s="115">
        <v>8700</v>
      </c>
      <c r="Q9" s="115">
        <v>0</v>
      </c>
      <c r="R9" s="115">
        <v>8700</v>
      </c>
      <c r="S9" s="113" t="s">
        <v>1083</v>
      </c>
    </row>
    <row r="10" spans="1:21" ht="240">
      <c r="A10" s="159">
        <v>5</v>
      </c>
      <c r="B10" s="122" t="s">
        <v>118</v>
      </c>
      <c r="C10" s="122" t="s">
        <v>985</v>
      </c>
      <c r="D10" s="122" t="s">
        <v>120</v>
      </c>
      <c r="E10" s="122" t="s">
        <v>1097</v>
      </c>
      <c r="F10" s="122" t="s">
        <v>121</v>
      </c>
      <c r="G10" s="162" t="s">
        <v>312</v>
      </c>
      <c r="H10" s="122" t="s">
        <v>686</v>
      </c>
      <c r="I10" s="122" t="s">
        <v>685</v>
      </c>
      <c r="J10" s="122" t="s">
        <v>459</v>
      </c>
      <c r="K10" s="163" t="s">
        <v>687</v>
      </c>
      <c r="L10" s="122" t="s">
        <v>684</v>
      </c>
      <c r="M10" s="122"/>
      <c r="N10" s="149" t="s">
        <v>659</v>
      </c>
      <c r="O10" s="164">
        <v>0</v>
      </c>
      <c r="P10" s="164">
        <v>41800</v>
      </c>
      <c r="Q10" s="164">
        <v>0</v>
      </c>
      <c r="R10" s="164">
        <v>41800</v>
      </c>
      <c r="S10" s="113" t="s">
        <v>47</v>
      </c>
    </row>
    <row r="11" spans="1:21" ht="248.25" customHeight="1">
      <c r="A11" s="112">
        <v>6</v>
      </c>
      <c r="B11" s="113" t="s">
        <v>60</v>
      </c>
      <c r="C11" s="113" t="s">
        <v>988</v>
      </c>
      <c r="D11" s="113" t="s">
        <v>986</v>
      </c>
      <c r="E11" s="113" t="s">
        <v>987</v>
      </c>
      <c r="F11" s="113" t="s">
        <v>121</v>
      </c>
      <c r="G11" s="27" t="s">
        <v>689</v>
      </c>
      <c r="H11" s="113" t="s">
        <v>692</v>
      </c>
      <c r="I11" s="113" t="s">
        <v>690</v>
      </c>
      <c r="J11" s="113" t="s">
        <v>693</v>
      </c>
      <c r="K11" s="165">
        <v>3</v>
      </c>
      <c r="L11" s="113" t="s">
        <v>691</v>
      </c>
      <c r="M11" s="113"/>
      <c r="N11" s="113" t="s">
        <v>659</v>
      </c>
      <c r="O11" s="166">
        <v>0</v>
      </c>
      <c r="P11" s="166">
        <v>21000</v>
      </c>
      <c r="Q11" s="166">
        <v>0</v>
      </c>
      <c r="R11" s="166">
        <v>21000</v>
      </c>
      <c r="S11" s="113" t="s">
        <v>47</v>
      </c>
    </row>
    <row r="13" spans="1:21">
      <c r="P13" s="229"/>
      <c r="Q13" s="230" t="s">
        <v>1102</v>
      </c>
      <c r="R13" s="227" t="s">
        <v>1103</v>
      </c>
      <c r="S13" s="228"/>
    </row>
    <row r="14" spans="1:21">
      <c r="P14" s="229"/>
      <c r="Q14" s="230"/>
      <c r="R14" s="128">
        <v>2020</v>
      </c>
      <c r="S14" s="128">
        <v>2021</v>
      </c>
    </row>
    <row r="15" spans="1:21">
      <c r="P15" s="128" t="s">
        <v>58</v>
      </c>
      <c r="Q15" s="129">
        <v>6</v>
      </c>
      <c r="R15" s="130">
        <f>Q6+Q7+Q8+Q9</f>
        <v>70000</v>
      </c>
      <c r="S15" s="130">
        <f>R11+R9+R7+R6+R10</f>
        <v>120000</v>
      </c>
    </row>
  </sheetData>
  <mergeCells count="19">
    <mergeCell ref="O3:P3"/>
    <mergeCell ref="Q3:R3"/>
    <mergeCell ref="S3:S4"/>
    <mergeCell ref="P13:P14"/>
    <mergeCell ref="Q13:Q14"/>
    <mergeCell ref="R13:S13"/>
    <mergeCell ref="A1:T1"/>
    <mergeCell ref="A3:A4"/>
    <mergeCell ref="B3:B4"/>
    <mergeCell ref="C3:C4"/>
    <mergeCell ref="D3:D4"/>
    <mergeCell ref="E3:E4"/>
    <mergeCell ref="F3:F4"/>
    <mergeCell ref="G3:G4"/>
    <mergeCell ref="H3:H4"/>
    <mergeCell ref="I3:I4"/>
    <mergeCell ref="J3:K3"/>
    <mergeCell ref="L3:L4"/>
    <mergeCell ref="M3:N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20</vt:i4>
      </vt:variant>
      <vt:variant>
        <vt:lpstr>Nazwane zakresy</vt:lpstr>
      </vt:variant>
      <vt:variant>
        <vt:i4>2</vt:i4>
      </vt:variant>
    </vt:vector>
  </HeadingPairs>
  <TitlesOfParts>
    <vt:vector size="22" baseType="lpstr">
      <vt:lpstr>Podsumowanie</vt:lpstr>
      <vt:lpstr>SW dolnośląskiego</vt:lpstr>
      <vt:lpstr>SW kujawsko-pomorskiego</vt:lpstr>
      <vt:lpstr>SW lubelskiego</vt:lpstr>
      <vt:lpstr>SW lubuskiego</vt:lpstr>
      <vt:lpstr>SW łódzkiego</vt:lpstr>
      <vt:lpstr>SW małopolskiego</vt:lpstr>
      <vt:lpstr>SW mazowieckiego</vt:lpstr>
      <vt:lpstr>SW opolskiego</vt:lpstr>
      <vt:lpstr>SW podkarpackiego</vt:lpstr>
      <vt:lpstr>SW podlaskiego</vt:lpstr>
      <vt:lpstr>SW pomorskiego</vt:lpstr>
      <vt:lpstr>SW śląskiego</vt:lpstr>
      <vt:lpstr>SW świętokrzyskiego</vt:lpstr>
      <vt:lpstr>SW warmińsko-mazurskiego</vt:lpstr>
      <vt:lpstr>SW wielkopolskiego</vt:lpstr>
      <vt:lpstr>SW zachodniopomorskiego</vt:lpstr>
      <vt:lpstr>MRiRW</vt:lpstr>
      <vt:lpstr>ARiMR</vt:lpstr>
      <vt:lpstr>KOWR</vt:lpstr>
      <vt:lpstr>'SW łódzkiego'!Obszar_wydruku</vt:lpstr>
      <vt:lpstr>'SW małopolskiego'!Obszar_wydruku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Krzysztof Kwiatkowski</dc:creator>
  <cp:lastModifiedBy>Anna Radzikowska</cp:lastModifiedBy>
  <cp:lastPrinted>2021-04-08T09:35:40Z</cp:lastPrinted>
  <dcterms:created xsi:type="dcterms:W3CDTF">2020-01-15T10:40:14Z</dcterms:created>
  <dcterms:modified xsi:type="dcterms:W3CDTF">2021-07-22T11:46:59Z</dcterms:modified>
</cp:coreProperties>
</file>