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23250" windowHeight="13170" tabRatio="865" firstSheet="42" activeTab="53"/>
  </bookViews>
  <sheets>
    <sheet name="arkusz tytułowy" sheetId="57" r:id="rId1"/>
    <sheet name="U.4.3-4" sheetId="66" r:id="rId2"/>
    <sheet name="Z.4.3-1" sheetId="67" r:id="rId3"/>
    <sheet name="Z.4.3-2" sheetId="68" r:id="rId4"/>
    <sheet name="Z.4.3-3" sheetId="69" r:id="rId5"/>
    <sheet name="Z.4.3-4" sheetId="70" r:id="rId6"/>
    <sheet name="U.7.2.DROGI-1" sheetId="71" r:id="rId7"/>
    <sheet name="U.7.2.DROGI-3" sheetId="72" r:id="rId8"/>
    <sheet name="Z.7.2.DROGI-1 " sheetId="73" r:id="rId9"/>
    <sheet name="Z.7.2.DROGI-2" sheetId="74" r:id="rId10"/>
    <sheet name="Z.7.2.DROGI-3" sheetId="75" r:id="rId11"/>
    <sheet name="U.7.2.GWŚ-1" sheetId="76" r:id="rId12"/>
    <sheet name="U.7.2.GWŚ-3" sheetId="77" r:id="rId13"/>
    <sheet name="Z.7.2.GWŚ-1" sheetId="78" r:id="rId14"/>
    <sheet name="Z.7.2.GWŚ-2" sheetId="139" r:id="rId15"/>
    <sheet name="Z.7.2.GWŚ-3" sheetId="80" r:id="rId16"/>
    <sheet name="U.7.4.TARG-1" sheetId="81" r:id="rId17"/>
    <sheet name="U.7.4.TARG-4" sheetId="82" r:id="rId18"/>
    <sheet name="Z.7.4.TARG-1" sheetId="83" r:id="rId19"/>
    <sheet name="Z.7.4.TARG-2 " sheetId="84" r:id="rId20"/>
    <sheet name="Z.7.4.TARG-3" sheetId="85" r:id="rId21"/>
    <sheet name="Z.7.4.TARG-4" sheetId="86" r:id="rId22"/>
    <sheet name="U.7.4.KULT-1" sheetId="125" r:id="rId23"/>
    <sheet name="U.7.4.KULT-2" sheetId="126" r:id="rId24"/>
    <sheet name="Z.7.4.KULT-1" sheetId="127" r:id="rId25"/>
    <sheet name="Z.7.4.KULT-2" sheetId="128" r:id="rId26"/>
    <sheet name="R.7.4.KULT-1" sheetId="129" r:id="rId27"/>
    <sheet name="U.7.6-1" sheetId="130" r:id="rId28"/>
    <sheet name="U.7.6-2" sheetId="131" r:id="rId29"/>
    <sheet name="Z.7.6-1" sheetId="132" r:id="rId30"/>
    <sheet name="Z.7.6-2" sheetId="133" r:id="rId31"/>
    <sheet name="R.7.6-1" sheetId="134" r:id="rId32"/>
    <sheet name="Z.7" sheetId="87" r:id="rId33"/>
    <sheet name="19.0-1" sheetId="143" r:id="rId34"/>
    <sheet name="19.0-2" sheetId="144" r:id="rId35"/>
    <sheet name="U.19.1-1" sheetId="90" r:id="rId36"/>
    <sheet name="U.19.1-2" sheetId="91" r:id="rId37"/>
    <sheet name="Z.19.1-1 " sheetId="92" r:id="rId38"/>
    <sheet name="Z.19.1-2 " sheetId="93" r:id="rId39"/>
    <sheet name="Z.19.1-3" sheetId="94" r:id="rId40"/>
    <sheet name="U.19.2-1" sheetId="95" r:id="rId41"/>
    <sheet name="U.19.2-2" sheetId="96" r:id="rId42"/>
    <sheet name="U.19.2-3" sheetId="97" r:id="rId43"/>
    <sheet name="U.19.2-4" sheetId="98" r:id="rId44"/>
    <sheet name="U.19.2-5" sheetId="99" r:id="rId45"/>
    <sheet name="U.19.2-6" sheetId="100" r:id="rId46"/>
    <sheet name="Z.19.2-1" sheetId="101" r:id="rId47"/>
    <sheet name="Z.19.2-2" sheetId="102" r:id="rId48"/>
    <sheet name="Z.19.2-3" sheetId="103" r:id="rId49"/>
    <sheet name="Z.19.2-4" sheetId="135" r:id="rId50"/>
    <sheet name="Z.19.2-5" sheetId="105" r:id="rId51"/>
    <sheet name="Z.19.2-6" sheetId="106" r:id="rId52"/>
    <sheet name="R.19.2-1" sheetId="107" r:id="rId53"/>
    <sheet name="U.19.3-1 SW" sheetId="141" r:id="rId54"/>
    <sheet name="U.19.3-2" sheetId="109" r:id="rId55"/>
    <sheet name="U.19.3-4 SW" sheetId="110" r:id="rId56"/>
    <sheet name="Z.19.3-1 SW" sheetId="142" r:id="rId57"/>
    <sheet name="Z.19.3-2" sheetId="112" r:id="rId58"/>
    <sheet name="Z.19.3-3 SW" sheetId="113" r:id="rId59"/>
    <sheet name="Z.19.3-4 SW" sheetId="138" r:id="rId60"/>
    <sheet name="Z.19.3-5" sheetId="140" r:id="rId61"/>
    <sheet name="R.19.3-1" sheetId="124" r:id="rId62"/>
    <sheet name="U.19.4-2" sheetId="145" r:id="rId63"/>
    <sheet name="Z.19.4-1" sheetId="118" r:id="rId64"/>
    <sheet name="Z.19.4-2" sheetId="119" r:id="rId65"/>
    <sheet name="Z.19.4-3" sheetId="137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_FilterDatabase" localSheetId="32" hidden="1">Z.7!$B$3:$B$4</definedName>
    <definedName name="_xlnm._FilterDatabase" localSheetId="9" hidden="1">'Z.7.2.DROGI-2'!$A$3:$G$20</definedName>
    <definedName name="_xlnm._FilterDatabase" localSheetId="14" hidden="1">'Z.7.2.GWŚ-2'!$A$3:$K$21</definedName>
    <definedName name="a">[1]Reference!$M$2:$M$5</definedName>
    <definedName name="aaa">[2]Słownik!$A$126:$B$245</definedName>
    <definedName name="AXIS">[3]Reference!$M$2:$M$5</definedName>
    <definedName name="COUNTRY">[3]Reference!$E$2:$E$28</definedName>
    <definedName name="ghj">[1]Reference!$G$2:$G$3</definedName>
    <definedName name="l">[1]Reference!$I$2:$I$8</definedName>
    <definedName name="_xlnm.Print_Area" localSheetId="53">'U.19.3-1 SW'!$A$1:$G$28</definedName>
    <definedName name="_xlnm.Print_Area" localSheetId="56">'Z.19.3-1 SW'!$A$1:$G$26</definedName>
    <definedName name="p">[1]Reference!$K$2:$K$4</definedName>
    <definedName name="REFDATA_IND" localSheetId="33">[4]Słownik!$A$126:$B$245</definedName>
    <definedName name="REFDATA_IND" localSheetId="34">[5]Słownik!$A$126:$B$245</definedName>
    <definedName name="REFDATA_IND" localSheetId="61">[6]Słownik!$A$126:$B$245</definedName>
    <definedName name="REFDATA_IND" localSheetId="53">[5]Słownik!$A$126:$B$245</definedName>
    <definedName name="REFDATA_IND" localSheetId="62">[4]Słownik!$A$126:$B$245</definedName>
    <definedName name="REFDATA_IND" localSheetId="49">[7]Słownik!$A$126:$B$245</definedName>
    <definedName name="REFDATA_IND" localSheetId="56">[5]Słownik!$A$126:$B$245</definedName>
    <definedName name="REFDATA_IND" localSheetId="59">[8]Słownik!$A$126:$B$245</definedName>
    <definedName name="REFDATA_IND" localSheetId="60">[9]Słownik!$A$126:$B$245</definedName>
    <definedName name="REFDATA_IND" localSheetId="65">[7]Słownik!$A$126:$B$245</definedName>
    <definedName name="REFDATA_IND" localSheetId="14">[10]Słownik!$A$126:$B$245</definedName>
    <definedName name="REFDATA_IND">[5]Słownik!$A$126:$B$245</definedName>
    <definedName name="REFDATA_SUBM" localSheetId="33">[4]Słownik!$A$57:$B$123</definedName>
    <definedName name="REFDATA_SUBM" localSheetId="34">[5]Słownik!$A$57:$B$123</definedName>
    <definedName name="REFDATA_SUBM" localSheetId="61">[6]Słownik!$A$57:$B$123</definedName>
    <definedName name="REFDATA_SUBM" localSheetId="53">[5]Słownik!$A$57:$B$123</definedName>
    <definedName name="REFDATA_SUBM" localSheetId="62">[4]Słownik!$A$57:$B$123</definedName>
    <definedName name="REFDATA_SUBM" localSheetId="49">[7]Słownik!$A$57:$B$123</definedName>
    <definedName name="REFDATA_SUBM" localSheetId="56">[5]Słownik!$A$57:$B$123</definedName>
    <definedName name="REFDATA_SUBM" localSheetId="59">[8]Słownik!$A$57:$B$123</definedName>
    <definedName name="REFDATA_SUBM" localSheetId="60">[9]Słownik!$A$57:$B$123</definedName>
    <definedName name="REFDATA_SUBM" localSheetId="65">[7]Słownik!$A$57:$B$123</definedName>
    <definedName name="REFDATA_SUBM" localSheetId="14">[10]Słownik!$A$57:$B$123</definedName>
    <definedName name="REFDATA_SUBM">[5]Słownik!$A$57:$B$123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D54" i="106" l="1"/>
  <c r="D26" i="106" l="1"/>
  <c r="D43" i="106" l="1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I32" i="99"/>
  <c r="I33" i="99"/>
  <c r="J27" i="144"/>
  <c r="J26" i="144"/>
  <c r="J25" i="144"/>
  <c r="J24" i="144"/>
  <c r="J23" i="144"/>
  <c r="J22" i="144"/>
  <c r="J21" i="144"/>
  <c r="J20" i="144"/>
  <c r="J19" i="144"/>
  <c r="J18" i="144"/>
  <c r="J17" i="144"/>
  <c r="J16" i="144"/>
  <c r="J15" i="144"/>
  <c r="J14" i="144"/>
  <c r="J13" i="144"/>
  <c r="J12" i="144"/>
  <c r="U9" i="144"/>
  <c r="T9" i="144"/>
  <c r="S9" i="144"/>
  <c r="R9" i="144"/>
  <c r="Q9" i="144"/>
  <c r="P9" i="144"/>
  <c r="O9" i="144"/>
  <c r="N9" i="144"/>
  <c r="M9" i="144"/>
  <c r="L9" i="144"/>
  <c r="K9" i="144"/>
  <c r="J9" i="144"/>
  <c r="I9" i="144"/>
  <c r="H9" i="144"/>
  <c r="G9" i="144"/>
  <c r="F9" i="144"/>
  <c r="I27" i="143"/>
  <c r="I26" i="143"/>
  <c r="I25" i="143"/>
  <c r="I24" i="143"/>
  <c r="I23" i="143"/>
  <c r="I22" i="143"/>
  <c r="I21" i="143"/>
  <c r="I20" i="143"/>
  <c r="I19" i="143"/>
  <c r="I18" i="143"/>
  <c r="I17" i="143"/>
  <c r="I16" i="143"/>
  <c r="I15" i="143"/>
  <c r="I14" i="143"/>
  <c r="I13" i="143"/>
  <c r="I12" i="143"/>
  <c r="I9" i="143" s="1"/>
  <c r="Q9" i="143"/>
  <c r="P9" i="143"/>
  <c r="O9" i="143"/>
  <c r="N9" i="143"/>
  <c r="M9" i="143"/>
  <c r="L9" i="143"/>
  <c r="K9" i="143"/>
  <c r="J9" i="143"/>
  <c r="H9" i="143"/>
  <c r="G9" i="143"/>
  <c r="F9" i="143"/>
  <c r="D4" i="106" l="1"/>
  <c r="D25" i="140"/>
  <c r="D5" i="142" l="1"/>
  <c r="D5" i="141"/>
  <c r="D7" i="140" l="1"/>
  <c r="D8" i="140"/>
  <c r="D16" i="140"/>
  <c r="D17" i="140"/>
  <c r="D6" i="140" l="1"/>
  <c r="D15" i="140"/>
  <c r="K21" i="139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E21" i="118" l="1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4" i="94"/>
  <c r="D8" i="93"/>
  <c r="C8" i="93"/>
  <c r="G8" i="92"/>
  <c r="F8" i="92"/>
  <c r="E8" i="92"/>
  <c r="D8" i="92"/>
  <c r="C8" i="92"/>
  <c r="D8" i="91"/>
  <c r="C8" i="91"/>
  <c r="G8" i="90"/>
  <c r="F8" i="90"/>
  <c r="E8" i="90"/>
  <c r="D8" i="90"/>
  <c r="C8" i="90"/>
  <c r="F11" i="86"/>
  <c r="E11" i="86"/>
  <c r="F8" i="83"/>
  <c r="F7" i="83"/>
  <c r="F6" i="83"/>
  <c r="F5" i="83"/>
  <c r="F7" i="81"/>
  <c r="F6" i="81"/>
  <c r="F5" i="81"/>
  <c r="H14" i="80"/>
  <c r="G14" i="80"/>
  <c r="F14" i="80"/>
  <c r="E14" i="80"/>
  <c r="J12" i="80"/>
  <c r="I12" i="80"/>
  <c r="J11" i="80"/>
  <c r="I11" i="80"/>
  <c r="J10" i="80"/>
  <c r="I10" i="80"/>
  <c r="J9" i="80"/>
  <c r="I9" i="80"/>
  <c r="J8" i="80"/>
  <c r="I8" i="80"/>
  <c r="J7" i="80"/>
  <c r="I7" i="80"/>
  <c r="J6" i="80"/>
  <c r="I6" i="80"/>
  <c r="I14" i="80" s="1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F20" i="74"/>
  <c r="E20" i="74"/>
  <c r="D20" i="74"/>
  <c r="C20" i="74"/>
  <c r="B20" i="74"/>
  <c r="F8" i="73"/>
  <c r="F7" i="73"/>
  <c r="F6" i="73"/>
  <c r="F5" i="73"/>
  <c r="F7" i="71"/>
  <c r="F6" i="71"/>
  <c r="F5" i="71"/>
  <c r="C21" i="70"/>
  <c r="G20" i="69"/>
  <c r="F20" i="69"/>
  <c r="C20" i="69"/>
  <c r="B20" i="69"/>
  <c r="F6" i="67"/>
  <c r="F5" i="67"/>
  <c r="C21" i="118" l="1"/>
  <c r="H9" i="75"/>
  <c r="J14" i="80"/>
</calcChain>
</file>

<file path=xl/sharedStrings.xml><?xml version="1.0" encoding="utf-8"?>
<sst xmlns="http://schemas.openxmlformats.org/spreadsheetml/2006/main" count="1724" uniqueCount="604">
  <si>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</si>
  <si>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</si>
  <si>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</si>
  <si>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</si>
  <si>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</si>
  <si>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</si>
  <si>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</si>
  <si>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</si>
  <si>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</si>
  <si>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Z.4.3-1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</si>
  <si>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</si>
  <si>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</si>
  <si>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</si>
  <si>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</si>
  <si>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</si>
  <si>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</si>
  <si>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</si>
  <si>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</si>
  <si>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>Z.4.3-2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</si>
  <si>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</si>
  <si>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</si>
  <si>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</si>
  <si>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</si>
  <si>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</si>
  <si>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</si>
  <si>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</si>
  <si>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</si>
  <si>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</si>
  <si>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Z.4.3-3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</si>
  <si>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</si>
  <si>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</si>
  <si>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</si>
  <si>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</si>
  <si>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</si>
  <si>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</si>
  <si>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</si>
  <si>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</si>
  <si>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</si>
  <si>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</si>
  <si>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</si>
  <si>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</si>
  <si>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</si>
  <si>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</si>
  <si>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</si>
  <si>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</si>
  <si>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</si>
  <si>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</si>
  <si>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</si>
  <si>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</si>
  <si>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</si>
  <si>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</si>
  <si>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Z.4.3-4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</si>
  <si>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</si>
  <si>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</si>
  <si>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</si>
  <si>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</si>
  <si>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</si>
  <si>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</si>
  <si>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</si>
  <si>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</si>
  <si>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</si>
  <si>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</si>
  <si>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</si>
  <si>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</si>
  <si>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</si>
  <si>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</si>
  <si>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</si>
  <si>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</si>
  <si>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</si>
  <si>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</si>
  <si>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</si>
  <si>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</si>
  <si>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</si>
  <si>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</si>
  <si>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</si>
  <si>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</si>
  <si>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</si>
  <si>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</si>
  <si>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</si>
  <si>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</si>
  <si>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</si>
  <si>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</si>
  <si>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</si>
  <si>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</si>
  <si>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</si>
  <si>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</si>
  <si>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</si>
  <si>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</si>
  <si>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</si>
  <si>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</si>
  <si>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</si>
  <si>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</si>
  <si>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</si>
  <si>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</si>
  <si>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</si>
  <si>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</si>
  <si>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</si>
  <si>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</si>
  <si>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</si>
  <si>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</si>
  <si>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</si>
  <si>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</si>
  <si>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</si>
  <si>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</si>
  <si>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</si>
  <si>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</si>
  <si>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</si>
  <si>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</si>
  <si>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</si>
  <si>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</si>
  <si>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</si>
  <si>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</si>
  <si>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</si>
  <si>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</si>
  <si>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</si>
  <si>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</si>
  <si>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</si>
  <si>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</si>
  <si>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</si>
  <si>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</si>
  <si>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</si>
  <si>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</si>
  <si>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</si>
  <si>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</si>
  <si>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</si>
  <si>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</si>
  <si>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</si>
  <si>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</si>
  <si>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</si>
  <si>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</si>
  <si>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</si>
  <si>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</si>
  <si>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</si>
  <si>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</si>
  <si>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</si>
  <si>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</si>
  <si>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</si>
  <si>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</si>
  <si>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</si>
  <si>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</si>
  <si>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</si>
  <si>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</si>
  <si>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</si>
  <si>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</si>
  <si>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</si>
  <si>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</si>
  <si>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</si>
  <si>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</si>
  <si>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</si>
  <si>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</si>
  <si>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</si>
  <si>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</si>
  <si>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</si>
  <si>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</si>
  <si>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</si>
  <si>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</si>
  <si>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</si>
  <si>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</si>
  <si>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</si>
  <si>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</si>
  <si>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</si>
  <si>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</si>
  <si>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</si>
  <si>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</si>
  <si>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</si>
  <si>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</si>
  <si>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</si>
  <si>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</si>
  <si>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</si>
  <si>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</si>
  <si>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</si>
  <si>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</si>
  <si>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</si>
  <si>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</si>
  <si>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</si>
  <si>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</si>
  <si>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</si>
  <si>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</si>
  <si>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</si>
  <si>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</si>
  <si>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</si>
  <si>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</si>
  <si>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</si>
  <si>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</si>
  <si>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</si>
  <si>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</si>
  <si>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</si>
  <si>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</si>
  <si>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</si>
  <si>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</si>
  <si>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</si>
  <si>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</si>
  <si>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</si>
  <si>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</si>
  <si>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</si>
  <si>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</si>
  <si>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</si>
  <si>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</si>
  <si>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</si>
  <si>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</si>
  <si>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</si>
  <si>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</si>
  <si>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</si>
  <si>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</si>
  <si>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</si>
  <si>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</si>
  <si>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</si>
  <si>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</si>
  <si>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</si>
  <si>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</si>
  <si>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</si>
  <si>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</si>
  <si>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</si>
  <si>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</si>
  <si>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</si>
  <si>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</si>
  <si>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</si>
  <si>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</si>
  <si>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</si>
  <si>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</si>
  <si>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</si>
  <si>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</si>
  <si>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</si>
  <si>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</si>
  <si>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</si>
  <si>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</si>
  <si>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</si>
  <si>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</si>
  <si>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</si>
  <si>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</si>
  <si>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</si>
  <si>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</si>
  <si>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</si>
  <si>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</si>
  <si>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</si>
  <si>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</si>
  <si>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</si>
  <si>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</si>
  <si>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</si>
  <si>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</si>
  <si>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</si>
  <si>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</si>
  <si>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</si>
  <si>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</si>
  <si>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</si>
  <si>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</si>
  <si>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</si>
  <si>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</si>
  <si>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</si>
  <si>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</si>
  <si>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</si>
  <si>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</si>
  <si>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</si>
  <si>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</si>
  <si>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</si>
  <si>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</si>
  <si>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</si>
  <si>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</si>
  <si>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</si>
  <si>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</si>
  <si>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</si>
  <si>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</si>
  <si>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</si>
  <si>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</si>
  <si>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</si>
  <si>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</si>
  <si>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</si>
  <si>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</si>
  <si>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</si>
  <si>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</si>
  <si>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</si>
  <si>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</si>
  <si>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</si>
  <si>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</si>
  <si>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</si>
  <si>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</si>
  <si>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</si>
  <si>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</si>
  <si>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</si>
  <si>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</si>
  <si>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</si>
  <si>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</si>
  <si>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</si>
  <si>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</si>
  <si>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</si>
  <si>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</si>
  <si>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</si>
  <si>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</si>
  <si>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</si>
  <si>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</si>
  <si>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</si>
  <si>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</si>
  <si>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</si>
  <si>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</si>
  <si>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</si>
  <si>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</si>
  <si>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</si>
  <si>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</si>
  <si>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</si>
  <si>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</si>
  <si>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</si>
  <si>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</si>
  <si>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</si>
  <si>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</si>
  <si>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</si>
  <si>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</si>
  <si>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</si>
  <si>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</si>
  <si>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</si>
  <si>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</si>
  <si>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</si>
  <si>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</si>
  <si>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</si>
  <si>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</si>
  <si>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</si>
  <si>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</si>
  <si>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</si>
  <si>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</si>
  <si>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</si>
  <si>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</si>
  <si>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</si>
  <si>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</si>
  <si>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</si>
  <si>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</si>
  <si>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</si>
  <si>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</si>
  <si>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</si>
  <si>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</si>
  <si>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</si>
  <si>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</si>
  <si>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</si>
  <si>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</si>
  <si>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</si>
  <si>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</si>
  <si>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</si>
  <si>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</si>
  <si>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</si>
  <si>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</si>
  <si>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</si>
  <si>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</si>
  <si>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</si>
  <si>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</si>
  <si>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</si>
  <si>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</si>
  <si>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</si>
  <si>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</si>
  <si>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</si>
  <si>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</si>
  <si>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</si>
  <si>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</si>
  <si>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</si>
  <si>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</si>
  <si>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</si>
  <si>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</si>
  <si>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</si>
  <si>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</si>
  <si>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</si>
  <si>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</si>
  <si>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</si>
  <si>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</si>
  <si>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</si>
  <si>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</si>
  <si>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</si>
  <si>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</si>
  <si>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</si>
  <si>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</si>
  <si>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</si>
  <si>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</si>
  <si>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</si>
  <si>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</si>
  <si>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</si>
  <si>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</si>
  <si>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</si>
  <si>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</si>
  <si>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</si>
  <si>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</si>
  <si>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</si>
  <si>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</si>
  <si>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</si>
  <si>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</si>
  <si>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</si>
  <si>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</si>
  <si>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</si>
  <si>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</si>
  <si>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</si>
  <si>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</si>
  <si>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</si>
  <si>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</si>
  <si>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</si>
  <si>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</si>
  <si>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</si>
  <si>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</si>
  <si>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</si>
  <si>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</si>
  <si>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</si>
  <si>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</si>
  <si>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</si>
  <si>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</si>
  <si>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</si>
  <si>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</si>
  <si>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</si>
  <si>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</si>
  <si>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</si>
  <si>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U.4.3-4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</si>
  <si>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</si>
  <si>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</si>
  <si>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</si>
  <si>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</si>
  <si>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</si>
  <si>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</si>
  <si>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</si>
  <si>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</si>
  <si>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</si>
  <si>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</si>
  <si>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</si>
  <si>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</si>
  <si>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</si>
  <si>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</si>
  <si>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</si>
  <si>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</si>
  <si>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</si>
  <si>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</si>
  <si>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</si>
  <si>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</si>
  <si>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</si>
  <si>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</si>
  <si>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</si>
  <si>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</si>
  <si>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</si>
  <si>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</si>
  <si>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</si>
  <si>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</si>
  <si>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</si>
  <si>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</si>
  <si>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</si>
  <si>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</si>
  <si>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</si>
  <si>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</si>
  <si>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</si>
  <si>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</si>
  <si>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</si>
  <si>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</si>
  <si>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</si>
  <si>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</si>
  <si>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</si>
  <si>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</si>
  <si>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</si>
  <si>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</si>
  <si>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</si>
  <si>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</si>
  <si>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</si>
  <si>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</si>
  <si>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</si>
  <si>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</si>
  <si>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</si>
  <si>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</si>
  <si>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</si>
  <si>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</si>
  <si>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</si>
  <si>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</si>
  <si>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</si>
  <si>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</si>
  <si>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</si>
  <si>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</si>
  <si>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</si>
  <si>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</si>
  <si>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</si>
  <si>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</si>
  <si>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</si>
  <si>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</si>
  <si>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</si>
  <si>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</si>
  <si>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</si>
  <si>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</si>
  <si>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</si>
  <si>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</si>
  <si>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</si>
  <si>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</si>
  <si>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</si>
  <si>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</si>
  <si>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</si>
  <si>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</si>
  <si>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</si>
  <si>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</si>
  <si>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</si>
  <si>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</si>
  <si>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</si>
  <si>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</si>
  <si>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</si>
  <si>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</si>
  <si>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</si>
  <si>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</si>
  <si>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</si>
  <si>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</si>
  <si>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</si>
  <si>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</si>
  <si>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</si>
  <si>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</si>
  <si>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</si>
  <si>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</si>
  <si>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</si>
  <si>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</si>
  <si>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</si>
  <si>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</si>
  <si>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</si>
  <si>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</si>
  <si>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</si>
  <si>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</si>
  <si>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</si>
  <si>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</si>
  <si>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</si>
  <si>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</si>
  <si>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</si>
  <si>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</si>
  <si>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</si>
  <si>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</si>
  <si>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</si>
  <si>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</si>
  <si>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</si>
  <si>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</si>
  <si>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</si>
  <si>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</si>
  <si>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</si>
  <si>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</si>
  <si>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</si>
  <si>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</si>
  <si>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</si>
  <si>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</si>
  <si>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</si>
  <si>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LGD uczestniczące w projektach współpracy - numery identyfikacyjne</t>
  </si>
  <si>
    <t>LGD z danego województwa:</t>
  </si>
  <si>
    <t>x</t>
  </si>
  <si>
    <t>LGD z innych województw:</t>
  </si>
  <si>
    <t>Limit na poddziałanie 19.3 (euro)</t>
  </si>
  <si>
    <t>Sprawozdanie śródroczne samorządu województwa łódzkiego
z realizacji Programu Rozwoju Obszarów Wiejskich na lata 2014-2020
od uruchomienia Programu na dzień 30.04.2022</t>
  </si>
  <si>
    <t>numer sprawozdania Ś.SW05/22.04</t>
  </si>
  <si>
    <t>062862706</t>
  </si>
  <si>
    <t>Stowarzyszenie Rozwoju Gmin "CENTRUM"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</si>
  <si>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</si>
  <si>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</si>
  <si>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</si>
  <si>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</si>
  <si>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</si>
  <si>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</si>
  <si>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</si>
  <si>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</si>
  <si>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</si>
  <si>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</si>
  <si>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</si>
  <si>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</si>
  <si>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</si>
  <si>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</si>
  <si>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</si>
  <si>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</si>
  <si>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</si>
  <si>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</si>
  <si>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</si>
  <si>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</si>
  <si>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</si>
  <si>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</si>
  <si>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</si>
  <si>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</si>
  <si>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</si>
  <si>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</si>
  <si>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</si>
  <si>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</si>
  <si>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</si>
  <si>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</si>
  <si>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</si>
  <si>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</si>
  <si>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tak</t>
  </si>
  <si>
    <t>Stowarzyszenie Rozwoju Gmin "CENTRUM" - 062862706</t>
  </si>
  <si>
    <t>Lokalna Grupa Działania "Ziemia Łowicka" - 070710964</t>
  </si>
  <si>
    <t>Stowarzyszenie Lokalna Grupa Działania "Kraina Rawki" - 062906324</t>
  </si>
  <si>
    <t>Stowarzyszenie Lokalna Grupa Działania - "Gniazdo" - 062827815</t>
  </si>
  <si>
    <t>Lokalna Grupa Działania "Kraina Wielkiego Łuku Warty" - 062961630</t>
  </si>
  <si>
    <t>Stowarzyszenie "Lokalna Grupa Działania - Przymierze Jeziorsko" - 062696201</t>
  </si>
  <si>
    <t>Lokalna Grupa Działania "Podkowa" - 062927960</t>
  </si>
  <si>
    <t>Lokalna Grupa Działania "Dolina rzeki Grabi" - 062735696</t>
  </si>
  <si>
    <t>Stowarzyszenie Lokalna Grupa Działania "Ziemia Wieluńsko-Sieradzka" - 062769831</t>
  </si>
  <si>
    <t>Lokalna Grupa Działania "PRYM" - 070704936</t>
  </si>
  <si>
    <t>Stowarzyszenie Lokalna Grupa Działania "POLCENTRUM" -  062838120</t>
  </si>
  <si>
    <t>Stowarzyszenie Dolina Pilicy - 062821380</t>
  </si>
  <si>
    <t>Lokalna Grupa Działania "Zapilicze" - 062989471</t>
  </si>
  <si>
    <t>Lokalna Grupa Działania "Wszyscy Razem" - 062728656</t>
  </si>
  <si>
    <t>Lokalna Grupa Działania "Perła Jury" - 062725621</t>
  </si>
  <si>
    <t>"Między Prosną a Wartą" - Lokalna Grupa Działania - 062971533</t>
  </si>
  <si>
    <t>Stowarzyszenie "Długosz Królewski"</t>
  </si>
  <si>
    <t>Stowarzyszenie "Długosz Królewski" - 063417211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</si>
  <si>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</si>
  <si>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</si>
  <si>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</si>
  <si>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</si>
  <si>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</si>
  <si>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</si>
  <si>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063417211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</si>
  <si>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</si>
  <si>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</si>
  <si>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</si>
  <si>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</si>
  <si>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Kreowanie Aktywności Jednoczących Amatorów Kajakarstwa</t>
  </si>
  <si>
    <t>Siłownie Punktem Obszaru Rekreacji Turystycznej</t>
  </si>
  <si>
    <t>Ogródki Gier Rozwojowych</t>
  </si>
  <si>
    <t>Quest Umożliwi Innowacyjne Zwiedzanie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</si>
</sst>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</numFmts>
  <fonts count="9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26">
    <xf numFmtId="0" fontId="0" fillId="0" borderId="0"/>
    <xf numFmtId="0" fontId="29" fillId="0" borderId="0"/>
    <xf numFmtId="0" fontId="27" fillId="0" borderId="0"/>
    <xf numFmtId="0" fontId="29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29" fillId="0" borderId="0"/>
    <xf numFmtId="0" fontId="32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4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4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4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4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4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4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4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4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5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51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5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5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56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5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5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60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56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6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8" fillId="49" borderId="65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7" fillId="5" borderId="4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59" fillId="6" borderId="5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62" borderId="66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59" fillId="6" borderId="5" applyNumberFormat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32" fillId="0" borderId="0"/>
    <xf numFmtId="0" fontId="62" fillId="4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46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4" fontId="54" fillId="0" borderId="0" applyFont="0" applyFill="0" applyBorder="0" applyAlignment="0" applyProtection="0"/>
    <xf numFmtId="0" fontId="32" fillId="0" borderId="0"/>
    <xf numFmtId="164" fontId="6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32" fillId="0" borderId="0"/>
    <xf numFmtId="0" fontId="66" fillId="0" borderId="6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6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67" fillId="7" borderId="7" applyNumberFormat="0" applyAlignment="0" applyProtection="0"/>
    <xf numFmtId="0" fontId="32" fillId="0" borderId="0"/>
    <xf numFmtId="0" fontId="32" fillId="0" borderId="0"/>
    <xf numFmtId="0" fontId="67" fillId="7" borderId="7" applyNumberFormat="0" applyAlignment="0" applyProtection="0"/>
    <xf numFmtId="0" fontId="32" fillId="0" borderId="0"/>
    <xf numFmtId="0" fontId="32" fillId="0" borderId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32" fillId="0" borderId="0"/>
    <xf numFmtId="0" fontId="68" fillId="63" borderId="68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63" borderId="68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32" fillId="0" borderId="0"/>
    <xf numFmtId="0" fontId="70" fillId="0" borderId="6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0" fillId="0" borderId="69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69" fillId="0" borderId="1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32" fillId="0" borderId="0"/>
    <xf numFmtId="0" fontId="72" fillId="0" borderId="7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2" fillId="0" borderId="70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32" fillId="0" borderId="0"/>
    <xf numFmtId="0" fontId="74" fillId="0" borderId="7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71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32" fillId="0" borderId="0"/>
    <xf numFmtId="0" fontId="7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32" fillId="0" borderId="0"/>
    <xf numFmtId="0" fontId="76" fillId="6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6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79" fillId="6" borderId="4" applyNumberFormat="0" applyAlignment="0" applyProtection="0"/>
    <xf numFmtId="0" fontId="32" fillId="0" borderId="0"/>
    <xf numFmtId="0" fontId="32" fillId="0" borderId="0"/>
    <xf numFmtId="0" fontId="79" fillId="6" borderId="4" applyNumberFormat="0" applyAlignment="0" applyProtection="0"/>
    <xf numFmtId="0" fontId="32" fillId="0" borderId="0"/>
    <xf numFmtId="0" fontId="32" fillId="0" borderId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32" fillId="0" borderId="0"/>
    <xf numFmtId="0" fontId="80" fillId="62" borderId="7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62" borderId="72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8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29" fillId="0" borderId="0" applyFont="0" applyFill="0" applyBorder="0" applyAlignment="0" applyProtection="0"/>
    <xf numFmtId="0" fontId="32" fillId="0" borderId="0"/>
    <xf numFmtId="0" fontId="32" fillId="0" borderId="0"/>
    <xf numFmtId="9" fontId="5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32" fillId="0" borderId="0"/>
    <xf numFmtId="0" fontId="83" fillId="0" borderId="7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73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32" fillId="0" borderId="0"/>
    <xf numFmtId="0" fontId="8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32" fillId="0" borderId="0"/>
    <xf numFmtId="0" fontId="90" fillId="4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0" fillId="45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26" fillId="0" borderId="0"/>
    <xf numFmtId="166" fontId="92" fillId="0" borderId="0" applyFont="0" applyFill="0" applyBorder="0" applyAlignment="0" applyProtection="0"/>
    <xf numFmtId="0" fontId="92" fillId="0" borderId="0"/>
    <xf numFmtId="0" fontId="92" fillId="0" borderId="0"/>
    <xf numFmtId="0" fontId="52" fillId="0" borderId="0"/>
    <xf numFmtId="0" fontId="25" fillId="0" borderId="0"/>
    <xf numFmtId="0" fontId="25" fillId="0" borderId="0"/>
    <xf numFmtId="0" fontId="9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4" fontId="3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54" fillId="0" borderId="10" applyFill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58" fillId="49" borderId="72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0" fontId="60" fillId="62" borderId="66" applyNumberFormat="0" applyAlignment="0" applyProtection="0"/>
    <xf numFmtId="164" fontId="5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80" fillId="62" borderId="72" applyNumberFormat="0" applyAlignment="0" applyProtection="0"/>
    <xf numFmtId="0" fontId="54" fillId="0" borderId="93" applyFill="0" applyBorder="0"/>
    <xf numFmtId="0" fontId="54" fillId="0" borderId="93" applyFill="0" applyBorder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83" fillId="0" borderId="73" applyNumberFormat="0" applyFill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915">
    <xf numFmtId="0" fontId="0" fillId="0" borderId="0" xfId="0"/>
    <xf numFmtId="0" fontId="30" fillId="0" borderId="1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9" fillId="0" borderId="0" xfId="1"/>
    <xf numFmtId="0" fontId="37" fillId="0" borderId="0" xfId="1" applyFont="1"/>
    <xf numFmtId="0" fontId="0" fillId="0" borderId="0" xfId="1" applyFont="1"/>
    <xf numFmtId="0" fontId="39" fillId="0" borderId="0" xfId="0" applyFont="1" applyAlignment="1">
      <alignment horizontal="center" vertical="center" wrapText="1"/>
    </xf>
    <xf numFmtId="0" fontId="45" fillId="0" borderId="0" xfId="1" applyFont="1"/>
    <xf numFmtId="0" fontId="33" fillId="0" borderId="0" xfId="7" applyFont="1" applyAlignment="1">
      <alignment vertical="center" wrapText="1"/>
    </xf>
    <xf numFmtId="0" fontId="33" fillId="0" borderId="0" xfId="7" applyFont="1" applyAlignment="1">
      <alignment vertical="center"/>
    </xf>
    <xf numFmtId="0" fontId="46" fillId="0" borderId="0" xfId="8" applyFont="1" applyAlignment="1"/>
    <xf numFmtId="0" fontId="46" fillId="0" borderId="0" xfId="7" applyFont="1"/>
    <xf numFmtId="0" fontId="46" fillId="0" borderId="0" xfId="7" applyFont="1" applyAlignment="1">
      <alignment wrapText="1"/>
    </xf>
    <xf numFmtId="0" fontId="38" fillId="0" borderId="0" xfId="7" applyFont="1"/>
    <xf numFmtId="0" fontId="33" fillId="0" borderId="0" xfId="7" applyFont="1"/>
    <xf numFmtId="0" fontId="38" fillId="0" borderId="0" xfId="7" applyFont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33" fillId="0" borderId="0" xfId="7" applyFont="1" applyBorder="1" applyAlignment="1">
      <alignment vertical="center" wrapText="1"/>
    </xf>
    <xf numFmtId="0" fontId="33" fillId="0" borderId="32" xfId="7" applyFont="1" applyBorder="1" applyAlignment="1">
      <alignment horizontal="center" vertical="center" wrapText="1"/>
    </xf>
    <xf numFmtId="0" fontId="33" fillId="0" borderId="33" xfId="7" applyFont="1" applyBorder="1" applyAlignment="1">
      <alignment horizontal="center" vertical="center" wrapText="1"/>
    </xf>
    <xf numFmtId="0" fontId="33" fillId="36" borderId="48" xfId="8" applyFont="1" applyFill="1" applyBorder="1" applyAlignment="1">
      <alignment horizontal="right"/>
    </xf>
    <xf numFmtId="0" fontId="33" fillId="36" borderId="16" xfId="8" applyFont="1" applyFill="1" applyBorder="1" applyAlignment="1">
      <alignment horizontal="right"/>
    </xf>
    <xf numFmtId="0" fontId="33" fillId="36" borderId="13" xfId="8" applyFont="1" applyFill="1" applyBorder="1" applyAlignment="1">
      <alignment horizontal="right"/>
    </xf>
    <xf numFmtId="0" fontId="33" fillId="36" borderId="27" xfId="7" applyFont="1" applyFill="1" applyBorder="1" applyAlignment="1">
      <alignment horizontal="right" vertical="center"/>
    </xf>
    <xf numFmtId="0" fontId="33" fillId="36" borderId="49" xfId="7" applyFont="1" applyFill="1" applyBorder="1" applyAlignment="1">
      <alignment horizontal="right" vertical="center"/>
    </xf>
    <xf numFmtId="0" fontId="33" fillId="36" borderId="16" xfId="7" applyFont="1" applyFill="1" applyBorder="1" applyAlignment="1">
      <alignment horizontal="right" vertical="center" wrapText="1"/>
    </xf>
    <xf numFmtId="0" fontId="33" fillId="0" borderId="52" xfId="7" applyFont="1" applyBorder="1" applyAlignment="1">
      <alignment horizontal="left" vertical="center" wrapText="1"/>
    </xf>
    <xf numFmtId="0" fontId="33" fillId="36" borderId="32" xfId="8" applyFont="1" applyFill="1" applyBorder="1" applyAlignment="1">
      <alignment horizontal="right"/>
    </xf>
    <xf numFmtId="0" fontId="33" fillId="36" borderId="33" xfId="8" applyFont="1" applyFill="1" applyBorder="1" applyAlignment="1">
      <alignment horizontal="right"/>
    </xf>
    <xf numFmtId="0" fontId="33" fillId="36" borderId="52" xfId="8" applyFont="1" applyFill="1" applyBorder="1" applyAlignment="1">
      <alignment horizontal="right"/>
    </xf>
    <xf numFmtId="0" fontId="33" fillId="36" borderId="53" xfId="7" applyFont="1" applyFill="1" applyBorder="1" applyAlignment="1">
      <alignment horizontal="right" vertical="center"/>
    </xf>
    <xf numFmtId="0" fontId="33" fillId="36" borderId="39" xfId="7" applyFont="1" applyFill="1" applyBorder="1" applyAlignment="1">
      <alignment horizontal="right" vertical="center"/>
    </xf>
    <xf numFmtId="0" fontId="33" fillId="36" borderId="33" xfId="7" applyFont="1" applyFill="1" applyBorder="1" applyAlignment="1">
      <alignment horizontal="right" vertical="center" wrapText="1"/>
    </xf>
    <xf numFmtId="0" fontId="33" fillId="36" borderId="52" xfId="7" applyFont="1" applyFill="1" applyBorder="1" applyAlignment="1">
      <alignment horizontal="right" vertical="center" wrapText="1"/>
    </xf>
    <xf numFmtId="0" fontId="47" fillId="40" borderId="0" xfId="0" applyFont="1" applyFill="1"/>
    <xf numFmtId="0" fontId="35" fillId="0" borderId="0" xfId="0" applyFont="1" applyFill="1" applyProtection="1">
      <protection locked="0"/>
    </xf>
    <xf numFmtId="0" fontId="49" fillId="0" borderId="0" xfId="0" applyFont="1"/>
    <xf numFmtId="0" fontId="33" fillId="0" borderId="0" xfId="7" applyFont="1" applyBorder="1"/>
    <xf numFmtId="0" fontId="33" fillId="0" borderId="0" xfId="7" applyFont="1" applyBorder="1" applyAlignment="1">
      <alignment wrapText="1"/>
    </xf>
    <xf numFmtId="0" fontId="33" fillId="0" borderId="0" xfId="7" applyFont="1" applyAlignment="1">
      <alignment wrapText="1"/>
    </xf>
    <xf numFmtId="0" fontId="50" fillId="0" borderId="0" xfId="7" applyFont="1"/>
    <xf numFmtId="2" fontId="33" fillId="42" borderId="16" xfId="6" applyNumberFormat="1" applyFont="1" applyFill="1" applyBorder="1" applyAlignment="1">
      <alignment horizontal="right" vertical="center"/>
    </xf>
    <xf numFmtId="0" fontId="33" fillId="0" borderId="0" xfId="7" applyFont="1" applyBorder="1" applyAlignment="1">
      <alignment horizontal="center"/>
    </xf>
    <xf numFmtId="0" fontId="51" fillId="0" borderId="0" xfId="0" applyFont="1" applyAlignment="1">
      <alignment textRotation="90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40" borderId="0" xfId="0" applyFont="1" applyFill="1" applyAlignment="1">
      <alignment horizontal="center" vertical="center"/>
    </xf>
    <xf numFmtId="0" fontId="45" fillId="0" borderId="0" xfId="9" applyFont="1"/>
    <xf numFmtId="0" fontId="51" fillId="0" borderId="0" xfId="10" applyFont="1" applyAlignment="1">
      <alignment horizontal="center" vertical="center"/>
    </xf>
    <xf numFmtId="0" fontId="51" fillId="0" borderId="0" xfId="10" applyFont="1"/>
    <xf numFmtId="1" fontId="38" fillId="0" borderId="11" xfId="6" applyNumberFormat="1" applyFont="1" applyFill="1" applyBorder="1" applyAlignment="1">
      <alignment horizontal="right" vertical="center"/>
    </xf>
    <xf numFmtId="1" fontId="33" fillId="0" borderId="11" xfId="6" applyNumberFormat="1" applyFont="1" applyFill="1" applyBorder="1" applyAlignment="1">
      <alignment horizontal="right" vertical="center"/>
    </xf>
    <xf numFmtId="0" fontId="51" fillId="40" borderId="0" xfId="10" applyFont="1" applyFill="1" applyAlignment="1">
      <alignment horizontal="center" vertical="center"/>
    </xf>
    <xf numFmtId="0" fontId="51" fillId="0" borderId="11" xfId="9" applyFont="1" applyBorder="1" applyAlignment="1">
      <alignment vertical="center" wrapText="1"/>
    </xf>
    <xf numFmtId="0" fontId="53" fillId="40" borderId="0" xfId="7" applyFont="1" applyFill="1" applyAlignment="1">
      <alignment vertical="center" wrapText="1"/>
    </xf>
    <xf numFmtId="2" fontId="33" fillId="41" borderId="16" xfId="6" applyNumberFormat="1" applyFont="1" applyFill="1" applyBorder="1" applyAlignment="1">
      <alignment horizontal="right" vertical="center" wrapText="1"/>
    </xf>
    <xf numFmtId="0" fontId="38" fillId="0" borderId="0" xfId="7" applyFont="1" applyAlignment="1">
      <alignment wrapText="1"/>
    </xf>
    <xf numFmtId="0" fontId="33" fillId="40" borderId="75" xfId="6" applyFont="1" applyFill="1" applyBorder="1" applyAlignment="1">
      <alignment wrapText="1"/>
    </xf>
    <xf numFmtId="1" fontId="33" fillId="42" borderId="80" xfId="6" applyNumberFormat="1" applyFont="1" applyFill="1" applyBorder="1" applyAlignment="1">
      <alignment horizontal="right" vertical="center"/>
    </xf>
    <xf numFmtId="1" fontId="33" fillId="34" borderId="80" xfId="6" applyNumberFormat="1" applyFont="1" applyFill="1" applyBorder="1" applyAlignment="1">
      <alignment horizontal="right" vertical="center"/>
    </xf>
    <xf numFmtId="1" fontId="33" fillId="34" borderId="25" xfId="6" applyNumberFormat="1" applyFont="1" applyFill="1" applyBorder="1" applyAlignment="1">
      <alignment horizontal="right" vertical="center"/>
    </xf>
    <xf numFmtId="0" fontId="33" fillId="0" borderId="79" xfId="7" applyFont="1" applyBorder="1"/>
    <xf numFmtId="0" fontId="33" fillId="40" borderId="75" xfId="6" applyFont="1" applyFill="1" applyBorder="1" applyAlignment="1">
      <alignment vertical="center" wrapText="1"/>
    </xf>
    <xf numFmtId="2" fontId="33" fillId="42" borderId="80" xfId="6" applyNumberFormat="1" applyFont="1" applyFill="1" applyBorder="1" applyAlignment="1">
      <alignment horizontal="right" vertical="center"/>
    </xf>
    <xf numFmtId="1" fontId="33" fillId="34" borderId="80" xfId="6" applyNumberFormat="1" applyFont="1" applyFill="1" applyBorder="1" applyAlignment="1">
      <alignment horizontal="right"/>
    </xf>
    <xf numFmtId="1" fontId="33" fillId="34" borderId="25" xfId="6" applyNumberFormat="1" applyFont="1" applyFill="1" applyBorder="1" applyAlignment="1">
      <alignment horizontal="right"/>
    </xf>
    <xf numFmtId="1" fontId="33" fillId="34" borderId="33" xfId="6" applyNumberFormat="1" applyFont="1" applyFill="1" applyBorder="1" applyAlignment="1">
      <alignment horizontal="right"/>
    </xf>
    <xf numFmtId="1" fontId="33" fillId="34" borderId="16" xfId="6" applyNumberFormat="1" applyFont="1" applyFill="1" applyBorder="1" applyAlignment="1">
      <alignment horizontal="right"/>
    </xf>
    <xf numFmtId="0" fontId="33" fillId="0" borderId="75" xfId="0" applyFont="1" applyBorder="1" applyAlignment="1">
      <alignment horizontal="center" vertical="center" wrapText="1"/>
    </xf>
    <xf numFmtId="1" fontId="33" fillId="42" borderId="25" xfId="6" applyNumberFormat="1" applyFont="1" applyFill="1" applyBorder="1" applyAlignment="1">
      <alignment horizontal="right" vertical="center"/>
    </xf>
    <xf numFmtId="0" fontId="33" fillId="0" borderId="75" xfId="7" applyFont="1" applyBorder="1" applyAlignment="1">
      <alignment horizontal="left" vertical="center" wrapText="1"/>
    </xf>
    <xf numFmtId="0" fontId="33" fillId="36" borderId="76" xfId="7" applyFont="1" applyFill="1" applyBorder="1" applyAlignment="1">
      <alignment horizontal="right" vertical="center"/>
    </xf>
    <xf numFmtId="0" fontId="33" fillId="36" borderId="75" xfId="7" applyFont="1" applyFill="1" applyBorder="1" applyAlignment="1">
      <alignment horizontal="right" vertical="center" wrapText="1"/>
    </xf>
    <xf numFmtId="0" fontId="33" fillId="36" borderId="88" xfId="7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left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80" xfId="7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4" fillId="0" borderId="0" xfId="1" applyFont="1"/>
    <xf numFmtId="0" fontId="24" fillId="0" borderId="0" xfId="8114" applyFont="1"/>
    <xf numFmtId="0" fontId="24" fillId="0" borderId="0" xfId="8114"/>
    <xf numFmtId="0" fontId="24" fillId="0" borderId="89" xfId="3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left" vertical="center"/>
    </xf>
    <xf numFmtId="0" fontId="24" fillId="0" borderId="0" xfId="8114" applyNumberFormat="1"/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0" fontId="24" fillId="35" borderId="89" xfId="8114" applyFont="1" applyFill="1" applyBorder="1" applyAlignment="1">
      <alignment vertical="center" wrapText="1"/>
    </xf>
    <xf numFmtId="0" fontId="24" fillId="0" borderId="89" xfId="1" applyFont="1" applyBorder="1" applyAlignment="1">
      <alignment horizontal="center" vertical="center" wrapText="1"/>
    </xf>
    <xf numFmtId="0" fontId="33" fillId="0" borderId="89" xfId="4" applyFont="1" applyBorder="1" applyAlignment="1">
      <alignment horizontal="center" vertical="center" wrapText="1"/>
    </xf>
    <xf numFmtId="0" fontId="24" fillId="0" borderId="0" xfId="8115" applyFont="1"/>
    <xf numFmtId="0" fontId="33" fillId="0" borderId="80" xfId="6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 wrapText="1"/>
    </xf>
    <xf numFmtId="0" fontId="24" fillId="0" borderId="89" xfId="8115" applyFont="1" applyBorder="1" applyAlignment="1">
      <alignment horizontal="center" vertical="center" wrapText="1"/>
    </xf>
    <xf numFmtId="0" fontId="33" fillId="0" borderId="89" xfId="6" applyFont="1" applyBorder="1"/>
    <xf numFmtId="2" fontId="33" fillId="34" borderId="89" xfId="6" applyNumberFormat="1" applyFont="1" applyFill="1" applyBorder="1" applyAlignment="1">
      <alignment horizontal="right" vertical="center" wrapText="1"/>
    </xf>
    <xf numFmtId="0" fontId="33" fillId="0" borderId="89" xfId="6" applyFont="1" applyBorder="1" applyAlignment="1">
      <alignment horizontal="left" vertical="center"/>
    </xf>
    <xf numFmtId="0" fontId="33" fillId="34" borderId="89" xfId="6" applyFont="1" applyFill="1" applyBorder="1"/>
    <xf numFmtId="2" fontId="33" fillId="34" borderId="89" xfId="6" applyNumberFormat="1" applyFont="1" applyFill="1" applyBorder="1" applyAlignment="1">
      <alignment horizontal="right"/>
    </xf>
    <xf numFmtId="0" fontId="34" fillId="0" borderId="89" xfId="6" applyFont="1" applyBorder="1"/>
    <xf numFmtId="0" fontId="33" fillId="35" borderId="89" xfId="6" applyFont="1" applyFill="1" applyBorder="1" applyAlignment="1">
      <alignment horizontal="center"/>
    </xf>
    <xf numFmtId="1" fontId="33" fillId="36" borderId="89" xfId="6" applyNumberFormat="1" applyFont="1" applyFill="1" applyBorder="1" applyAlignment="1">
      <alignment horizontal="right" vertical="center"/>
    </xf>
    <xf numFmtId="2" fontId="33" fillId="35" borderId="89" xfId="6" applyNumberFormat="1" applyFont="1" applyFill="1" applyBorder="1" applyAlignment="1">
      <alignment horizontal="right"/>
    </xf>
    <xf numFmtId="0" fontId="24" fillId="0" borderId="0" xfId="8115"/>
    <xf numFmtId="0" fontId="24" fillId="0" borderId="89" xfId="8115" applyFont="1" applyBorder="1" applyAlignment="1">
      <alignment horizontal="left" vertical="center"/>
    </xf>
    <xf numFmtId="0" fontId="24" fillId="35" borderId="89" xfId="8115" applyFont="1" applyFill="1" applyBorder="1"/>
    <xf numFmtId="0" fontId="24" fillId="0" borderId="0" xfId="8115" applyNumberFormat="1"/>
    <xf numFmtId="0" fontId="24" fillId="0" borderId="0" xfId="0" applyFont="1"/>
    <xf numFmtId="0" fontId="24" fillId="0" borderId="16" xfId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33" fillId="37" borderId="89" xfId="4" applyFont="1" applyFill="1" applyBorder="1" applyAlignment="1">
      <alignment horizontal="center" vertical="center" wrapText="1"/>
    </xf>
    <xf numFmtId="0" fontId="33" fillId="34" borderId="89" xfId="4" applyFont="1" applyFill="1" applyBorder="1" applyAlignment="1">
      <alignment horizontal="center" vertical="center"/>
    </xf>
    <xf numFmtId="0" fontId="34" fillId="35" borderId="89" xfId="4" applyFont="1" applyFill="1" applyBorder="1" applyAlignment="1">
      <alignment horizontal="center" vertical="center"/>
    </xf>
    <xf numFmtId="0" fontId="24" fillId="34" borderId="89" xfId="0" applyFont="1" applyFill="1" applyBorder="1"/>
    <xf numFmtId="2" fontId="33" fillId="34" borderId="89" xfId="4" applyNumberFormat="1" applyFont="1" applyFill="1" applyBorder="1" applyAlignment="1">
      <alignment horizontal="center" vertical="center"/>
    </xf>
    <xf numFmtId="0" fontId="24" fillId="36" borderId="89" xfId="0" applyFont="1" applyFill="1" applyBorder="1"/>
    <xf numFmtId="0" fontId="36" fillId="0" borderId="89" xfId="1" applyFont="1" applyFill="1" applyBorder="1" applyAlignment="1">
      <alignment horizontal="center" vertical="center" wrapText="1"/>
    </xf>
    <xf numFmtId="165" fontId="35" fillId="34" borderId="89" xfId="1" applyNumberFormat="1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3" fontId="35" fillId="38" borderId="89" xfId="1" applyNumberFormat="1" applyFont="1" applyFill="1" applyBorder="1" applyAlignment="1">
      <alignment horizontal="center" vertical="center" wrapText="1"/>
    </xf>
    <xf numFmtId="3" fontId="35" fillId="34" borderId="89" xfId="1" applyNumberFormat="1" applyFont="1" applyFill="1" applyBorder="1" applyAlignment="1">
      <alignment horizontal="center" vertical="center" wrapText="1"/>
    </xf>
    <xf numFmtId="0" fontId="35" fillId="38" borderId="75" xfId="1" applyFont="1" applyFill="1" applyBorder="1" applyAlignment="1">
      <alignment horizontal="center" vertical="center" wrapText="1"/>
    </xf>
    <xf numFmtId="0" fontId="35" fillId="38" borderId="89" xfId="1" applyFont="1" applyFill="1" applyBorder="1" applyAlignment="1">
      <alignment horizontal="center" vertical="center" wrapText="1"/>
    </xf>
    <xf numFmtId="165" fontId="35" fillId="35" borderId="89" xfId="1" applyNumberFormat="1" applyFont="1" applyFill="1" applyBorder="1" applyAlignment="1">
      <alignment horizontal="center" vertical="center" wrapText="1"/>
    </xf>
    <xf numFmtId="4" fontId="35" fillId="35" borderId="89" xfId="1" applyNumberFormat="1" applyFont="1" applyFill="1" applyBorder="1" applyAlignment="1">
      <alignment horizontal="center" vertical="center" wrapText="1"/>
    </xf>
    <xf numFmtId="0" fontId="38" fillId="0" borderId="89" xfId="1" applyFont="1" applyBorder="1" applyAlignment="1">
      <alignment horizontal="left"/>
    </xf>
    <xf numFmtId="4" fontId="35" fillId="35" borderId="89" xfId="1" applyNumberFormat="1" applyFont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4" fontId="35" fillId="34" borderId="89" xfId="1" applyNumberFormat="1" applyFont="1" applyFill="1" applyBorder="1" applyAlignment="1">
      <alignment horizontal="center" vertical="center" wrapText="1"/>
    </xf>
    <xf numFmtId="0" fontId="24" fillId="38" borderId="89" xfId="0" applyFont="1" applyFill="1" applyBorder="1"/>
    <xf numFmtId="0" fontId="35" fillId="40" borderId="89" xfId="1" applyFont="1" applyFill="1" applyBorder="1" applyAlignment="1">
      <alignment horizontal="left" vertical="center" wrapText="1"/>
    </xf>
    <xf numFmtId="3" fontId="41" fillId="38" borderId="89" xfId="1" applyNumberFormat="1" applyFont="1" applyFill="1" applyBorder="1" applyAlignment="1">
      <alignment horizontal="center" vertical="center" wrapText="1"/>
    </xf>
    <xf numFmtId="0" fontId="44" fillId="0" borderId="89" xfId="0" applyFont="1" applyFill="1" applyBorder="1" applyAlignment="1">
      <alignment horizontal="center" vertical="center" wrapText="1"/>
    </xf>
    <xf numFmtId="0" fontId="24" fillId="33" borderId="89" xfId="0" applyFont="1" applyFill="1" applyBorder="1" applyAlignment="1"/>
    <xf numFmtId="0" fontId="24" fillId="0" borderId="89" xfId="0" applyFont="1" applyBorder="1" applyAlignment="1">
      <alignment horizontal="left" wrapText="1"/>
    </xf>
    <xf numFmtId="0" fontId="24" fillId="0" borderId="89" xfId="0" applyFont="1" applyFill="1" applyBorder="1" applyAlignment="1">
      <alignment horizontal="left" wrapText="1"/>
    </xf>
    <xf numFmtId="0" fontId="24" fillId="41" borderId="89" xfId="0" applyFont="1" applyFill="1" applyBorder="1" applyAlignment="1">
      <alignment horizontal="right" vertical="center"/>
    </xf>
    <xf numFmtId="0" fontId="33" fillId="0" borderId="89" xfId="0" applyFont="1" applyBorder="1" applyAlignment="1">
      <alignment horizontal="center" vertical="center" wrapText="1"/>
    </xf>
    <xf numFmtId="0" fontId="33" fillId="34" borderId="89" xfId="0" applyFont="1" applyFill="1" applyBorder="1" applyAlignment="1">
      <alignment horizontal="right" vertical="center" wrapText="1"/>
    </xf>
    <xf numFmtId="4" fontId="33" fillId="34" borderId="89" xfId="0" applyNumberFormat="1" applyFont="1" applyFill="1" applyBorder="1" applyAlignment="1">
      <alignment horizontal="right" vertical="center" wrapText="1"/>
    </xf>
    <xf numFmtId="0" fontId="24" fillId="35" borderId="89" xfId="0" applyFont="1" applyFill="1" applyBorder="1" applyAlignment="1">
      <alignment vertical="center"/>
    </xf>
    <xf numFmtId="2" fontId="24" fillId="35" borderId="89" xfId="0" applyNumberFormat="1" applyFont="1" applyFill="1" applyBorder="1" applyAlignment="1">
      <alignment vertical="center"/>
    </xf>
    <xf numFmtId="0" fontId="38" fillId="0" borderId="89" xfId="0" applyFont="1" applyFill="1" applyBorder="1" applyAlignment="1" applyProtection="1">
      <alignment horizontal="center" vertical="center" wrapText="1"/>
    </xf>
    <xf numFmtId="3" fontId="33" fillId="34" borderId="89" xfId="0" applyNumberFormat="1" applyFont="1" applyFill="1" applyBorder="1" applyAlignment="1">
      <alignment horizontal="right" vertical="center" wrapText="1"/>
    </xf>
    <xf numFmtId="3" fontId="24" fillId="35" borderId="89" xfId="0" applyNumberFormat="1" applyFont="1" applyFill="1" applyBorder="1" applyAlignment="1">
      <alignment vertical="center"/>
    </xf>
    <xf numFmtId="0" fontId="24" fillId="33" borderId="89" xfId="0" applyFont="1" applyFill="1" applyBorder="1" applyAlignment="1">
      <alignment horizontal="center"/>
    </xf>
    <xf numFmtId="0" fontId="24" fillId="0" borderId="89" xfId="0" applyFont="1" applyBorder="1" applyAlignment="1">
      <alignment horizontal="center" vertical="center"/>
    </xf>
    <xf numFmtId="0" fontId="24" fillId="0" borderId="89" xfId="0" applyFont="1" applyBorder="1" applyAlignment="1">
      <alignment vertical="center" wrapText="1"/>
    </xf>
    <xf numFmtId="0" fontId="24" fillId="43" borderId="8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1" fontId="33" fillId="42" borderId="89" xfId="6" applyNumberFormat="1" applyFont="1" applyFill="1" applyBorder="1" applyAlignment="1">
      <alignment horizontal="right" vertical="center"/>
    </xf>
    <xf numFmtId="1" fontId="33" fillId="34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left" vertical="center" wrapText="1"/>
    </xf>
    <xf numFmtId="0" fontId="24" fillId="0" borderId="0" xfId="7" applyFont="1"/>
    <xf numFmtId="0" fontId="24" fillId="0" borderId="75" xfId="0" applyFont="1" applyBorder="1" applyAlignment="1">
      <alignment horizontal="center" vertical="center" wrapText="1"/>
    </xf>
    <xf numFmtId="2" fontId="33" fillId="42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center" vertical="center" wrapText="1"/>
    </xf>
    <xf numFmtId="0" fontId="24" fillId="0" borderId="0" xfId="7" applyFont="1" applyAlignment="1">
      <alignment wrapText="1"/>
    </xf>
    <xf numFmtId="0" fontId="24" fillId="0" borderId="89" xfId="0" applyFont="1" applyBorder="1" applyAlignment="1">
      <alignment horizontal="center" textRotation="90"/>
    </xf>
    <xf numFmtId="0" fontId="33" fillId="0" borderId="89" xfId="6" applyFont="1" applyBorder="1" applyAlignment="1">
      <alignment horizontal="center" textRotation="90"/>
    </xf>
    <xf numFmtId="0" fontId="24" fillId="0" borderId="0" xfId="0" applyFont="1" applyAlignment="1">
      <alignment textRotation="90"/>
    </xf>
    <xf numFmtId="1" fontId="24" fillId="41" borderId="25" xfId="0" applyNumberFormat="1" applyFont="1" applyFill="1" applyBorder="1"/>
    <xf numFmtId="1" fontId="33" fillId="34" borderId="89" xfId="6" applyNumberFormat="1" applyFont="1" applyFill="1" applyBorder="1" applyAlignment="1">
      <alignment horizontal="right"/>
    </xf>
    <xf numFmtId="1" fontId="24" fillId="41" borderId="89" xfId="0" applyNumberFormat="1" applyFont="1" applyFill="1" applyBorder="1"/>
    <xf numFmtId="0" fontId="24" fillId="0" borderId="75" xfId="0" applyFont="1" applyBorder="1" applyAlignment="1">
      <alignment horizontal="center" vertical="center"/>
    </xf>
    <xf numFmtId="0" fontId="24" fillId="41" borderId="8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51" fillId="41" borderId="89" xfId="0" applyFont="1" applyFill="1" applyBorder="1" applyAlignment="1">
      <alignment horizontal="center" vertical="center"/>
    </xf>
    <xf numFmtId="0" fontId="51" fillId="41" borderId="89" xfId="0" applyFont="1" applyFill="1" applyBorder="1" applyAlignment="1">
      <alignment horizontal="right" vertical="center"/>
    </xf>
    <xf numFmtId="0" fontId="51" fillId="42" borderId="89" xfId="0" applyFont="1" applyFill="1" applyBorder="1" applyAlignment="1">
      <alignment horizontal="right" vertical="center"/>
    </xf>
    <xf numFmtId="0" fontId="24" fillId="42" borderId="89" xfId="0" applyFont="1" applyFill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0" borderId="75" xfId="0" applyFont="1" applyBorder="1" applyAlignment="1">
      <alignment vertical="center" wrapText="1"/>
    </xf>
    <xf numFmtId="1" fontId="24" fillId="41" borderId="16" xfId="0" applyNumberFormat="1" applyFont="1" applyFill="1" applyBorder="1"/>
    <xf numFmtId="0" fontId="24" fillId="42" borderId="89" xfId="0" applyFont="1" applyFill="1" applyBorder="1" applyAlignment="1">
      <alignment horizontal="right" vertical="center"/>
    </xf>
    <xf numFmtId="0" fontId="24" fillId="0" borderId="89" xfId="0" applyFont="1" applyBorder="1" applyAlignment="1">
      <alignment horizontal="left" vertical="center" wrapText="1"/>
    </xf>
    <xf numFmtId="0" fontId="33" fillId="40" borderId="89" xfId="0" applyFont="1" applyFill="1" applyBorder="1" applyAlignment="1">
      <alignment vertical="center" wrapText="1"/>
    </xf>
    <xf numFmtId="0" fontId="24" fillId="42" borderId="80" xfId="0" applyFont="1" applyFill="1" applyBorder="1" applyAlignment="1">
      <alignment vertical="center"/>
    </xf>
    <xf numFmtId="0" fontId="24" fillId="0" borderId="0" xfId="9" applyFont="1"/>
    <xf numFmtId="0" fontId="24" fillId="0" borderId="89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/>
    </xf>
    <xf numFmtId="0" fontId="24" fillId="0" borderId="0" xfId="10" applyFont="1"/>
    <xf numFmtId="0" fontId="24" fillId="0" borderId="0" xfId="9" applyFont="1" applyAlignment="1">
      <alignment vertical="center"/>
    </xf>
    <xf numFmtId="0" fontId="24" fillId="0" borderId="0" xfId="9" applyFont="1" applyAlignment="1">
      <alignment wrapText="1"/>
    </xf>
    <xf numFmtId="1" fontId="33" fillId="0" borderId="78" xfId="6" applyNumberFormat="1" applyFont="1" applyFill="1" applyBorder="1" applyAlignment="1">
      <alignment horizontal="right" vertical="center"/>
    </xf>
    <xf numFmtId="0" fontId="51" fillId="0" borderId="89" xfId="9" applyFont="1" applyBorder="1" applyAlignment="1">
      <alignment horizontal="center" vertical="center" wrapText="1"/>
    </xf>
    <xf numFmtId="0" fontId="51" fillId="41" borderId="89" xfId="9" applyFont="1" applyFill="1" applyBorder="1" applyAlignment="1">
      <alignment vertical="center"/>
    </xf>
    <xf numFmtId="0" fontId="24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 wrapText="1"/>
    </xf>
    <xf numFmtId="0" fontId="33" fillId="0" borderId="89" xfId="6" applyFont="1" applyBorder="1" applyAlignment="1">
      <alignment vertical="center"/>
    </xf>
    <xf numFmtId="0" fontId="33" fillId="34" borderId="89" xfId="6" applyFont="1" applyFill="1" applyBorder="1" applyAlignment="1">
      <alignment horizontal="right" vertical="center" wrapText="1"/>
    </xf>
    <xf numFmtId="2" fontId="33" fillId="35" borderId="89" xfId="6" applyNumberFormat="1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right" vertical="center"/>
    </xf>
    <xf numFmtId="2" fontId="33" fillId="41" borderId="89" xfId="6" applyNumberFormat="1" applyFont="1" applyFill="1" applyBorder="1" applyAlignment="1">
      <alignment horizontal="right" vertical="center"/>
    </xf>
    <xf numFmtId="0" fontId="34" fillId="0" borderId="89" xfId="6" applyFont="1" applyBorder="1" applyAlignment="1">
      <alignment vertical="center"/>
    </xf>
    <xf numFmtId="0" fontId="24" fillId="35" borderId="89" xfId="6" applyFont="1" applyFill="1" applyBorder="1" applyAlignment="1">
      <alignment horizontal="right" vertical="center"/>
    </xf>
    <xf numFmtId="0" fontId="33" fillId="0" borderId="80" xfId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89" xfId="0" applyFont="1" applyBorder="1" applyAlignment="1">
      <alignment vertical="center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22" fillId="33" borderId="89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left" vertical="center" wrapText="1"/>
    </xf>
    <xf numFmtId="0" fontId="24" fillId="33" borderId="89" xfId="0" applyFont="1" applyFill="1" applyBorder="1" applyAlignment="1">
      <alignment horizontal="left" wrapText="1"/>
    </xf>
    <xf numFmtId="0" fontId="22" fillId="40" borderId="89" xfId="0" applyFont="1" applyFill="1" applyBorder="1" applyAlignment="1">
      <alignment vertical="center"/>
    </xf>
    <xf numFmtId="0" fontId="22" fillId="33" borderId="89" xfId="0" applyFont="1" applyFill="1" applyBorder="1" applyAlignment="1">
      <alignment horizontal="center" vertical="center" wrapText="1"/>
    </xf>
    <xf numFmtId="0" fontId="22" fillId="40" borderId="89" xfId="0" applyFont="1" applyFill="1" applyBorder="1" applyAlignment="1">
      <alignment horizontal="left" vertical="center"/>
    </xf>
    <xf numFmtId="0" fontId="22" fillId="40" borderId="89" xfId="0" applyFont="1" applyFill="1" applyBorder="1" applyAlignment="1">
      <alignment horizontal="left" vertical="center" wrapText="1"/>
    </xf>
    <xf numFmtId="0" fontId="22" fillId="40" borderId="89" xfId="0" applyFont="1" applyFill="1" applyBorder="1" applyAlignment="1">
      <alignment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2" fillId="0" borderId="0" xfId="0" applyFont="1"/>
    <xf numFmtId="0" fontId="21" fillId="0" borderId="0" xfId="9" applyFont="1"/>
    <xf numFmtId="0" fontId="20" fillId="0" borderId="0" xfId="0" applyFont="1"/>
    <xf numFmtId="0" fontId="33" fillId="0" borderId="78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1" fontId="33" fillId="34" borderId="89" xfId="4" applyNumberFormat="1" applyFont="1" applyFill="1" applyBorder="1" applyAlignment="1">
      <alignment horizontal="center" vertical="center"/>
    </xf>
    <xf numFmtId="0" fontId="33" fillId="37" borderId="77" xfId="4" applyFont="1" applyFill="1" applyBorder="1" applyAlignment="1">
      <alignment horizontal="center" vertical="center" wrapText="1"/>
    </xf>
    <xf numFmtId="1" fontId="34" fillId="35" borderId="89" xfId="4" applyNumberFormat="1" applyFont="1" applyFill="1" applyBorder="1" applyAlignment="1">
      <alignment horizontal="center" vertical="center"/>
    </xf>
    <xf numFmtId="4" fontId="33" fillId="40" borderId="89" xfId="0" applyNumberFormat="1" applyFont="1" applyFill="1" applyBorder="1" applyAlignment="1" applyProtection="1">
      <alignment horizontal="center" vertical="center" wrapText="1"/>
    </xf>
    <xf numFmtId="0" fontId="20" fillId="36" borderId="89" xfId="0" applyFont="1" applyFill="1" applyBorder="1"/>
    <xf numFmtId="0" fontId="20" fillId="0" borderId="89" xfId="0" applyFont="1" applyBorder="1" applyAlignment="1">
      <alignment horizontal="center" vertical="center" wrapText="1"/>
    </xf>
    <xf numFmtId="0" fontId="33" fillId="37" borderId="75" xfId="4" applyFont="1" applyFill="1" applyBorder="1" applyAlignment="1">
      <alignment horizontal="center" vertical="center" wrapText="1"/>
    </xf>
    <xf numFmtId="0" fontId="45" fillId="0" borderId="0" xfId="0" applyFont="1"/>
    <xf numFmtId="0" fontId="20" fillId="0" borderId="77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20" fillId="0" borderId="10" xfId="0" applyFont="1" applyBorder="1"/>
    <xf numFmtId="0" fontId="19" fillId="0" borderId="0" xfId="0" applyFont="1"/>
    <xf numFmtId="0" fontId="19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18" fillId="0" borderId="0" xfId="0" applyFont="1"/>
    <xf numFmtId="0" fontId="18" fillId="33" borderId="79" xfId="1" applyFont="1" applyFill="1" applyBorder="1" applyAlignment="1">
      <alignment horizontal="center" vertical="center" wrapText="1"/>
    </xf>
    <xf numFmtId="0" fontId="33" fillId="33" borderId="77" xfId="1" applyFont="1" applyFill="1" applyBorder="1" applyAlignment="1">
      <alignment horizontal="left" vertical="center" wrapText="1"/>
    </xf>
    <xf numFmtId="0" fontId="18" fillId="33" borderId="89" xfId="0" applyFont="1" applyFill="1" applyBorder="1"/>
    <xf numFmtId="0" fontId="18" fillId="33" borderId="89" xfId="0" applyFont="1" applyFill="1" applyBorder="1" applyAlignment="1">
      <alignment vertical="center" wrapText="1"/>
    </xf>
    <xf numFmtId="0" fontId="33" fillId="33" borderId="89" xfId="1" applyFont="1" applyFill="1" applyBorder="1" applyAlignment="1">
      <alignment horizontal="left" vertical="center" wrapText="1"/>
    </xf>
    <xf numFmtId="0" fontId="24" fillId="0" borderId="80" xfId="0" applyFont="1" applyBorder="1" applyAlignment="1">
      <alignment horizontal="center" vertical="center"/>
    </xf>
    <xf numFmtId="0" fontId="14" fillId="0" borderId="0" xfId="10" applyFont="1"/>
    <xf numFmtId="0" fontId="14" fillId="0" borderId="80" xfId="10" applyFont="1" applyBorder="1" applyAlignment="1">
      <alignment horizontal="center" vertical="center" wrapText="1"/>
    </xf>
    <xf numFmtId="0" fontId="14" fillId="0" borderId="80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4" fillId="0" borderId="16" xfId="10" applyFont="1" applyBorder="1" applyAlignment="1">
      <alignment horizontal="center" vertical="center" wrapText="1"/>
    </xf>
    <xf numFmtId="0" fontId="14" fillId="0" borderId="16" xfId="10" applyFont="1" applyBorder="1" applyAlignment="1">
      <alignment horizontal="center" vertical="center"/>
    </xf>
    <xf numFmtId="0" fontId="14" fillId="0" borderId="89" xfId="10" applyFont="1" applyBorder="1" applyAlignment="1">
      <alignment horizontal="center" vertical="center" wrapText="1"/>
    </xf>
    <xf numFmtId="0" fontId="14" fillId="0" borderId="89" xfId="10" applyFont="1" applyBorder="1" applyAlignment="1">
      <alignment horizontal="center" vertical="center"/>
    </xf>
    <xf numFmtId="0" fontId="14" fillId="41" borderId="89" xfId="10" applyFont="1" applyFill="1" applyBorder="1" applyAlignment="1">
      <alignment horizontal="center" vertical="center"/>
    </xf>
    <xf numFmtId="0" fontId="14" fillId="41" borderId="89" xfId="10" applyFont="1" applyFill="1" applyBorder="1" applyAlignment="1">
      <alignment horizontal="right" vertical="center"/>
    </xf>
    <xf numFmtId="0" fontId="14" fillId="41" borderId="16" xfId="10" applyFont="1" applyFill="1" applyBorder="1" applyAlignment="1">
      <alignment horizontal="center" vertical="center"/>
    </xf>
    <xf numFmtId="0" fontId="14" fillId="41" borderId="16" xfId="10" applyFont="1" applyFill="1" applyBorder="1" applyAlignment="1">
      <alignment horizontal="right" vertical="center"/>
    </xf>
    <xf numFmtId="0" fontId="14" fillId="0" borderId="33" xfId="10" applyFont="1" applyBorder="1" applyAlignment="1">
      <alignment horizontal="center" vertical="center" wrapText="1"/>
    </xf>
    <xf numFmtId="0" fontId="14" fillId="0" borderId="33" xfId="10" applyFont="1" applyBorder="1" applyAlignment="1">
      <alignment horizontal="center" vertical="center"/>
    </xf>
    <xf numFmtId="1" fontId="33" fillId="36" borderId="33" xfId="6" applyNumberFormat="1" applyFont="1" applyFill="1" applyBorder="1" applyAlignment="1">
      <alignment horizontal="right" vertical="center"/>
    </xf>
    <xf numFmtId="0" fontId="14" fillId="41" borderId="33" xfId="10" applyFont="1" applyFill="1" applyBorder="1" applyAlignment="1">
      <alignment horizontal="right" vertical="center"/>
    </xf>
    <xf numFmtId="0" fontId="14" fillId="41" borderId="80" xfId="10" applyFont="1" applyFill="1" applyBorder="1" applyAlignment="1">
      <alignment horizontal="right" vertical="center"/>
    </xf>
    <xf numFmtId="0" fontId="14" fillId="0" borderId="25" xfId="10" applyFont="1" applyBorder="1" applyAlignment="1">
      <alignment horizontal="center" vertical="center"/>
    </xf>
    <xf numFmtId="0" fontId="14" fillId="41" borderId="25" xfId="10" applyFont="1" applyFill="1" applyBorder="1" applyAlignment="1">
      <alignment horizontal="right" vertical="center"/>
    </xf>
    <xf numFmtId="0" fontId="13" fillId="0" borderId="16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/>
    </xf>
    <xf numFmtId="1" fontId="33" fillId="36" borderId="64" xfId="6" applyNumberFormat="1" applyFont="1" applyFill="1" applyBorder="1" applyAlignment="1">
      <alignment horizontal="right" vertical="center"/>
    </xf>
    <xf numFmtId="0" fontId="51" fillId="0" borderId="0" xfId="10" applyFont="1" applyAlignment="1">
      <alignment horizontal="left" vertical="center"/>
    </xf>
    <xf numFmtId="0" fontId="13" fillId="0" borderId="0" xfId="10" applyFont="1"/>
    <xf numFmtId="0" fontId="14" fillId="0" borderId="80" xfId="0" applyFont="1" applyBorder="1" applyAlignment="1">
      <alignment horizontal="center" vertical="center"/>
    </xf>
    <xf numFmtId="0" fontId="14" fillId="0" borderId="25" xfId="10" applyFont="1" applyBorder="1" applyAlignment="1">
      <alignment horizontal="center" vertical="center" wrapText="1"/>
    </xf>
    <xf numFmtId="0" fontId="14" fillId="41" borderId="25" xfId="10" applyFont="1" applyFill="1" applyBorder="1" applyAlignment="1">
      <alignment horizontal="center" vertical="center"/>
    </xf>
    <xf numFmtId="0" fontId="12" fillId="0" borderId="0" xfId="0" applyFont="1"/>
    <xf numFmtId="0" fontId="12" fillId="0" borderId="89" xfId="0" applyFont="1" applyBorder="1" applyAlignment="1">
      <alignment horizontal="center" vertical="center" wrapText="1"/>
    </xf>
    <xf numFmtId="0" fontId="10" fillId="0" borderId="0" xfId="9" applyFont="1"/>
    <xf numFmtId="0" fontId="9" fillId="0" borderId="0" xfId="9" applyFont="1"/>
    <xf numFmtId="0" fontId="9" fillId="41" borderId="89" xfId="9" applyFont="1" applyFill="1" applyBorder="1" applyAlignment="1">
      <alignment vertical="center"/>
    </xf>
    <xf numFmtId="0" fontId="9" fillId="33" borderId="89" xfId="9" applyFont="1" applyFill="1" applyBorder="1" applyAlignment="1">
      <alignment horizontal="left" vertical="center" wrapText="1"/>
    </xf>
    <xf numFmtId="0" fontId="9" fillId="40" borderId="89" xfId="9" applyFont="1" applyFill="1" applyBorder="1" applyAlignment="1">
      <alignment horizontal="left" vertical="center" wrapText="1"/>
    </xf>
    <xf numFmtId="0" fontId="9" fillId="0" borderId="89" xfId="9" applyFont="1" applyBorder="1" applyAlignment="1">
      <alignment horizontal="left" vertical="center" wrapText="1"/>
    </xf>
    <xf numFmtId="0" fontId="9" fillId="0" borderId="89" xfId="9" applyFont="1" applyBorder="1" applyAlignment="1">
      <alignment horizontal="center" vertical="center" wrapText="1"/>
    </xf>
    <xf numFmtId="0" fontId="9" fillId="33" borderId="77" xfId="9" applyFont="1" applyFill="1" applyBorder="1" applyAlignment="1">
      <alignment horizontal="center" vertical="center" wrapText="1"/>
    </xf>
    <xf numFmtId="0" fontId="8" fillId="0" borderId="80" xfId="10" applyFont="1" applyBorder="1" applyAlignment="1">
      <alignment horizontal="center" vertical="center"/>
    </xf>
    <xf numFmtId="0" fontId="7" fillId="0" borderId="0" xfId="9" applyFont="1"/>
    <xf numFmtId="0" fontId="7" fillId="33" borderId="80" xfId="9" applyFont="1" applyFill="1" applyBorder="1" applyAlignment="1">
      <alignment horizontal="center"/>
    </xf>
    <xf numFmtId="0" fontId="7" fillId="33" borderId="16" xfId="9" applyFont="1" applyFill="1" applyBorder="1" applyAlignment="1">
      <alignment horizontal="center"/>
    </xf>
    <xf numFmtId="0" fontId="7" fillId="0" borderId="89" xfId="9" applyFont="1" applyBorder="1" applyAlignment="1">
      <alignment horizontal="center" vertical="center" wrapText="1"/>
    </xf>
    <xf numFmtId="0" fontId="7" fillId="0" borderId="89" xfId="9" applyFont="1" applyBorder="1" applyAlignment="1">
      <alignment horizontal="center" vertical="center"/>
    </xf>
    <xf numFmtId="0" fontId="7" fillId="0" borderId="76" xfId="9" applyFont="1" applyFill="1" applyBorder="1" applyAlignment="1">
      <alignment horizontal="center" vertical="center"/>
    </xf>
    <xf numFmtId="1" fontId="33" fillId="0" borderId="76" xfId="6" applyNumberFormat="1" applyFont="1" applyFill="1" applyBorder="1" applyAlignment="1">
      <alignment horizontal="right" vertical="center"/>
    </xf>
    <xf numFmtId="0" fontId="7" fillId="0" borderId="77" xfId="9" applyFont="1" applyBorder="1" applyAlignment="1">
      <alignment horizontal="center" vertical="center" wrapText="1"/>
    </xf>
    <xf numFmtId="0" fontId="7" fillId="0" borderId="75" xfId="9" applyFont="1" applyBorder="1" applyAlignment="1">
      <alignment horizontal="center" vertical="center" wrapText="1"/>
    </xf>
    <xf numFmtId="1" fontId="33" fillId="34" borderId="89" xfId="6" applyNumberFormat="1" applyFont="1" applyFill="1" applyBorder="1" applyAlignment="1">
      <alignment horizontal="center" vertical="center"/>
    </xf>
    <xf numFmtId="0" fontId="7" fillId="40" borderId="89" xfId="9" applyFont="1" applyFill="1" applyBorder="1" applyAlignment="1">
      <alignment horizontal="center" wrapText="1"/>
    </xf>
    <xf numFmtId="0" fontId="7" fillId="40" borderId="75" xfId="9" applyFont="1" applyFill="1" applyBorder="1" applyAlignment="1">
      <alignment horizontal="center" wrapText="1"/>
    </xf>
    <xf numFmtId="0" fontId="7" fillId="0" borderId="89" xfId="9" applyFont="1" applyBorder="1" applyAlignment="1">
      <alignment horizontal="center" wrapText="1"/>
    </xf>
    <xf numFmtId="0" fontId="7" fillId="0" borderId="89" xfId="9" applyFont="1" applyBorder="1" applyAlignment="1">
      <alignment vertical="center"/>
    </xf>
    <xf numFmtId="4" fontId="33" fillId="34" borderId="89" xfId="4" applyNumberFormat="1" applyFont="1" applyFill="1" applyBorder="1" applyAlignment="1">
      <alignment horizontal="center" vertical="center"/>
    </xf>
    <xf numFmtId="4" fontId="34" fillId="35" borderId="89" xfId="4" applyNumberFormat="1" applyFont="1" applyFill="1" applyBorder="1" applyAlignment="1">
      <alignment horizontal="center" vertical="center"/>
    </xf>
    <xf numFmtId="4" fontId="33" fillId="34" borderId="89" xfId="6" applyNumberFormat="1" applyFont="1" applyFill="1" applyBorder="1" applyAlignment="1">
      <alignment horizontal="right"/>
    </xf>
    <xf numFmtId="4" fontId="35" fillId="34" borderId="89" xfId="1" applyNumberFormat="1" applyFont="1" applyFill="1" applyBorder="1" applyAlignment="1">
      <alignment horizontal="center"/>
    </xf>
    <xf numFmtId="3" fontId="33" fillId="34" borderId="89" xfId="4" applyNumberFormat="1" applyFont="1" applyFill="1" applyBorder="1" applyAlignment="1">
      <alignment horizontal="center" vertical="center"/>
    </xf>
    <xf numFmtId="167" fontId="5" fillId="34" borderId="89" xfId="8114" applyNumberFormat="1" applyFont="1" applyFill="1" applyBorder="1"/>
    <xf numFmtId="0" fontId="5" fillId="34" borderId="89" xfId="8114" applyFont="1" applyFill="1" applyBorder="1"/>
    <xf numFmtId="1" fontId="5" fillId="34" borderId="89" xfId="8114" applyNumberFormat="1" applyFont="1" applyFill="1" applyBorder="1" applyAlignment="1">
      <alignment vertical="center" wrapText="1"/>
    </xf>
    <xf numFmtId="4" fontId="5" fillId="34" borderId="89" xfId="8114" applyNumberFormat="1" applyFont="1" applyFill="1" applyBorder="1" applyAlignment="1">
      <alignment vertical="center" wrapText="1"/>
    </xf>
    <xf numFmtId="4" fontId="24" fillId="35" borderId="89" xfId="8114" applyNumberFormat="1" applyFont="1" applyFill="1" applyBorder="1" applyAlignment="1">
      <alignment vertical="center" wrapText="1"/>
    </xf>
    <xf numFmtId="0" fontId="5" fillId="34" borderId="89" xfId="3" applyFont="1" applyFill="1" applyBorder="1" applyAlignment="1">
      <alignment horizontal="center" vertical="center"/>
    </xf>
    <xf numFmtId="4" fontId="5" fillId="34" borderId="89" xfId="3" applyNumberFormat="1" applyFont="1" applyFill="1" applyBorder="1" applyAlignment="1">
      <alignment horizontal="center" vertical="center"/>
    </xf>
    <xf numFmtId="4" fontId="33" fillId="34" borderId="89" xfId="3" applyNumberFormat="1" applyFont="1" applyFill="1" applyBorder="1" applyAlignment="1">
      <alignment horizontal="center" vertical="center"/>
    </xf>
    <xf numFmtId="0" fontId="5" fillId="0" borderId="0" xfId="3" applyFont="1"/>
    <xf numFmtId="0" fontId="5" fillId="0" borderId="0" xfId="8114" applyFont="1"/>
    <xf numFmtId="4" fontId="33" fillId="34" borderId="89" xfId="6" applyNumberFormat="1" applyFont="1" applyFill="1" applyBorder="1"/>
    <xf numFmtId="167" fontId="5" fillId="34" borderId="89" xfId="8115" applyNumberFormat="1" applyFont="1" applyFill="1" applyBorder="1"/>
    <xf numFmtId="0" fontId="5" fillId="34" borderId="89" xfId="8115" applyFont="1" applyFill="1" applyBorder="1"/>
    <xf numFmtId="0" fontId="4" fillId="0" borderId="0" xfId="0" applyFont="1"/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3" fillId="41" borderId="42" xfId="7" applyFont="1" applyFill="1" applyBorder="1" applyAlignment="1">
      <alignment horizontal="center" vertical="center" wrapText="1"/>
    </xf>
    <xf numFmtId="0" fontId="33" fillId="41" borderId="43" xfId="7" applyFont="1" applyFill="1" applyBorder="1" applyAlignment="1">
      <alignment horizontal="center" vertical="center" wrapText="1"/>
    </xf>
    <xf numFmtId="0" fontId="33" fillId="41" borderId="44" xfId="7" applyFont="1" applyFill="1" applyBorder="1" applyAlignment="1">
      <alignment horizontal="center" vertical="center" wrapText="1"/>
    </xf>
    <xf numFmtId="0" fontId="33" fillId="42" borderId="45" xfId="7" applyFont="1" applyFill="1" applyBorder="1" applyAlignment="1">
      <alignment horizontal="center" vertical="center" wrapText="1"/>
    </xf>
    <xf numFmtId="0" fontId="33" fillId="42" borderId="40" xfId="7" applyFont="1" applyFill="1" applyBorder="1" applyAlignment="1">
      <alignment horizontal="center" vertical="center" wrapText="1"/>
    </xf>
    <xf numFmtId="0" fontId="33" fillId="42" borderId="46" xfId="7" applyFont="1" applyFill="1" applyBorder="1" applyAlignment="1">
      <alignment horizontal="center" vertical="center" wrapText="1"/>
    </xf>
    <xf numFmtId="0" fontId="33" fillId="42" borderId="43" xfId="7" applyFont="1" applyFill="1" applyBorder="1" applyAlignment="1">
      <alignment horizontal="center" vertical="center" wrapText="1"/>
    </xf>
    <xf numFmtId="0" fontId="33" fillId="42" borderId="44" xfId="7" applyFont="1" applyFill="1" applyBorder="1" applyAlignment="1">
      <alignment horizontal="center" vertical="center" wrapText="1"/>
    </xf>
    <xf numFmtId="4" fontId="33" fillId="42" borderId="42" xfId="7" applyNumberFormat="1" applyFont="1" applyFill="1" applyBorder="1" applyAlignment="1">
      <alignment horizontal="center" vertical="center" wrapText="1"/>
    </xf>
    <xf numFmtId="4" fontId="4" fillId="42" borderId="47" xfId="0" applyNumberFormat="1" applyFont="1" applyFill="1" applyBorder="1" applyAlignment="1">
      <alignment horizontal="center" vertical="center"/>
    </xf>
    <xf numFmtId="4" fontId="4" fillId="42" borderId="43" xfId="0" applyNumberFormat="1" applyFont="1" applyFill="1" applyBorder="1" applyAlignment="1">
      <alignment horizontal="center" vertical="center"/>
    </xf>
    <xf numFmtId="4" fontId="4" fillId="42" borderId="45" xfId="0" applyNumberFormat="1" applyFont="1" applyFill="1" applyBorder="1" applyAlignment="1">
      <alignment horizontal="center" vertical="center"/>
    </xf>
    <xf numFmtId="0" fontId="33" fillId="41" borderId="49" xfId="7" applyFont="1" applyFill="1" applyBorder="1" applyAlignment="1">
      <alignment horizontal="center" vertical="center"/>
    </xf>
    <xf numFmtId="0" fontId="33" fillId="41" borderId="81" xfId="7" applyFont="1" applyFill="1" applyBorder="1" applyAlignment="1">
      <alignment horizontal="center" vertical="center"/>
    </xf>
    <xf numFmtId="4" fontId="33" fillId="41" borderId="50" xfId="7" applyNumberFormat="1" applyFont="1" applyFill="1" applyBorder="1" applyAlignment="1">
      <alignment horizontal="center" vertical="center" wrapText="1"/>
    </xf>
    <xf numFmtId="4" fontId="4" fillId="41" borderId="15" xfId="0" applyNumberFormat="1" applyFont="1" applyFill="1" applyBorder="1" applyAlignment="1">
      <alignment horizontal="center"/>
    </xf>
    <xf numFmtId="0" fontId="4" fillId="36" borderId="16" xfId="0" applyFont="1" applyFill="1" applyBorder="1"/>
    <xf numFmtId="0" fontId="4" fillId="36" borderId="51" xfId="0" applyFont="1" applyFill="1" applyBorder="1"/>
    <xf numFmtId="0" fontId="33" fillId="41" borderId="39" xfId="7" applyFont="1" applyFill="1" applyBorder="1" applyAlignment="1">
      <alignment horizontal="center" vertical="center"/>
    </xf>
    <xf numFmtId="0" fontId="33" fillId="41" borderId="54" xfId="7" applyFont="1" applyFill="1" applyBorder="1" applyAlignment="1">
      <alignment horizontal="center" vertical="center"/>
    </xf>
    <xf numFmtId="4" fontId="33" fillId="41" borderId="32" xfId="7" applyNumberFormat="1" applyFont="1" applyFill="1" applyBorder="1" applyAlignment="1">
      <alignment horizontal="center" vertical="center" wrapText="1"/>
    </xf>
    <xf numFmtId="4" fontId="4" fillId="41" borderId="55" xfId="0" applyNumberFormat="1" applyFont="1" applyFill="1" applyBorder="1" applyAlignment="1">
      <alignment horizontal="center"/>
    </xf>
    <xf numFmtId="0" fontId="4" fillId="36" borderId="33" xfId="0" applyFont="1" applyFill="1" applyBorder="1"/>
    <xf numFmtId="0" fontId="4" fillId="36" borderId="39" xfId="0" applyFont="1" applyFill="1" applyBorder="1"/>
    <xf numFmtId="0" fontId="4" fillId="0" borderId="26" xfId="0" applyFont="1" applyBorder="1"/>
    <xf numFmtId="0" fontId="4" fillId="36" borderId="56" xfId="0" applyFont="1" applyFill="1" applyBorder="1"/>
    <xf numFmtId="0" fontId="4" fillId="36" borderId="25" xfId="0" applyFont="1" applyFill="1" applyBorder="1"/>
    <xf numFmtId="0" fontId="4" fillId="36" borderId="57" xfId="0" applyFont="1" applyFill="1" applyBorder="1"/>
    <xf numFmtId="0" fontId="4" fillId="41" borderId="26" xfId="0" applyFont="1" applyFill="1" applyBorder="1"/>
    <xf numFmtId="0" fontId="4" fillId="41" borderId="24" xfId="0" applyFont="1" applyFill="1" applyBorder="1"/>
    <xf numFmtId="0" fontId="4" fillId="41" borderId="57" xfId="0" applyFont="1" applyFill="1" applyBorder="1"/>
    <xf numFmtId="0" fontId="4" fillId="42" borderId="58" xfId="0" applyFont="1" applyFill="1" applyBorder="1"/>
    <xf numFmtId="0" fontId="4" fillId="41" borderId="25" xfId="0" applyFont="1" applyFill="1" applyBorder="1"/>
    <xf numFmtId="0" fontId="4" fillId="41" borderId="56" xfId="0" applyFont="1" applyFill="1" applyBorder="1"/>
    <xf numFmtId="0" fontId="4" fillId="41" borderId="15" xfId="0" applyFont="1" applyFill="1" applyBorder="1"/>
    <xf numFmtId="0" fontId="4" fillId="41" borderId="16" xfId="0" applyFont="1" applyFill="1" applyBorder="1"/>
    <xf numFmtId="0" fontId="4" fillId="41" borderId="51" xfId="0" applyFont="1" applyFill="1" applyBorder="1"/>
    <xf numFmtId="0" fontId="4" fillId="0" borderId="49" xfId="0" applyFont="1" applyBorder="1"/>
    <xf numFmtId="0" fontId="4" fillId="36" borderId="50" xfId="0" applyFont="1" applyFill="1" applyBorder="1"/>
    <xf numFmtId="0" fontId="4" fillId="36" borderId="94" xfId="0" applyFont="1" applyFill="1" applyBorder="1"/>
    <xf numFmtId="0" fontId="4" fillId="36" borderId="75" xfId="0" applyFont="1" applyFill="1" applyBorder="1"/>
    <xf numFmtId="0" fontId="4" fillId="41" borderId="49" xfId="0" applyFont="1" applyFill="1" applyBorder="1"/>
    <xf numFmtId="0" fontId="4" fillId="41" borderId="77" xfId="0" applyFont="1" applyFill="1" applyBorder="1"/>
    <xf numFmtId="0" fontId="4" fillId="41" borderId="75" xfId="0" applyFont="1" applyFill="1" applyBorder="1"/>
    <xf numFmtId="0" fontId="4" fillId="42" borderId="59" xfId="0" applyFont="1" applyFill="1" applyBorder="1"/>
    <xf numFmtId="0" fontId="4" fillId="41" borderId="94" xfId="0" applyFont="1" applyFill="1" applyBorder="1"/>
    <xf numFmtId="0" fontId="4" fillId="41" borderId="50" xfId="0" applyFont="1" applyFill="1" applyBorder="1"/>
    <xf numFmtId="0" fontId="4" fillId="0" borderId="49" xfId="0" applyFont="1" applyFill="1" applyBorder="1"/>
    <xf numFmtId="0" fontId="4" fillId="41" borderId="49" xfId="0" applyFont="1" applyFill="1" applyBorder="1" applyAlignment="1">
      <alignment horizontal="center" vertical="center"/>
    </xf>
    <xf numFmtId="0" fontId="4" fillId="41" borderId="77" xfId="0" applyFont="1" applyFill="1" applyBorder="1" applyAlignment="1">
      <alignment horizontal="center" vertical="center"/>
    </xf>
    <xf numFmtId="0" fontId="4" fillId="41" borderId="75" xfId="0" applyFont="1" applyFill="1" applyBorder="1" applyAlignment="1">
      <alignment horizontal="center" vertical="center"/>
    </xf>
    <xf numFmtId="0" fontId="4" fillId="41" borderId="94" xfId="0" applyFont="1" applyFill="1" applyBorder="1" applyAlignment="1">
      <alignment horizontal="center" vertical="center"/>
    </xf>
    <xf numFmtId="4" fontId="4" fillId="41" borderId="50" xfId="0" applyNumberFormat="1" applyFont="1" applyFill="1" applyBorder="1" applyAlignment="1">
      <alignment horizontal="center" vertical="center"/>
    </xf>
    <xf numFmtId="4" fontId="4" fillId="41" borderId="77" xfId="0" applyNumberFormat="1" applyFont="1" applyFill="1" applyBorder="1" applyAlignment="1">
      <alignment horizontal="center" vertical="center"/>
    </xf>
    <xf numFmtId="4" fontId="4" fillId="41" borderId="94" xfId="0" applyNumberFormat="1" applyFont="1" applyFill="1" applyBorder="1" applyAlignment="1">
      <alignment horizontal="center" vertical="center"/>
    </xf>
    <xf numFmtId="4" fontId="4" fillId="41" borderId="49" xfId="0" applyNumberFormat="1" applyFont="1" applyFill="1" applyBorder="1" applyAlignment="1">
      <alignment horizontal="center" vertical="center"/>
    </xf>
    <xf numFmtId="0" fontId="4" fillId="0" borderId="39" xfId="0" applyFont="1" applyBorder="1"/>
    <xf numFmtId="0" fontId="4" fillId="36" borderId="32" xfId="0" applyFont="1" applyFill="1" applyBorder="1"/>
    <xf numFmtId="0" fontId="4" fillId="36" borderId="52" xfId="0" applyFont="1" applyFill="1" applyBorder="1"/>
    <xf numFmtId="0" fontId="4" fillId="41" borderId="39" xfId="0" applyFont="1" applyFill="1" applyBorder="1"/>
    <xf numFmtId="0" fontId="4" fillId="41" borderId="55" xfId="0" applyFont="1" applyFill="1" applyBorder="1"/>
    <xf numFmtId="0" fontId="4" fillId="41" borderId="52" xfId="0" applyFont="1" applyFill="1" applyBorder="1"/>
    <xf numFmtId="0" fontId="4" fillId="42" borderId="60" xfId="0" applyFont="1" applyFill="1" applyBorder="1"/>
    <xf numFmtId="0" fontId="4" fillId="41" borderId="33" xfId="0" applyFont="1" applyFill="1" applyBorder="1"/>
    <xf numFmtId="0" fontId="4" fillId="41" borderId="32" xfId="0" applyFont="1" applyFill="1" applyBorder="1"/>
    <xf numFmtId="0" fontId="33" fillId="42" borderId="41" xfId="7" applyFont="1" applyFill="1" applyBorder="1" applyAlignment="1">
      <alignment horizontal="center" vertical="center" wrapText="1"/>
    </xf>
    <xf numFmtId="4" fontId="33" fillId="42" borderId="38" xfId="7" applyNumberFormat="1" applyFont="1" applyFill="1" applyBorder="1" applyAlignment="1">
      <alignment horizontal="center" vertical="center" wrapText="1"/>
    </xf>
    <xf numFmtId="4" fontId="4" fillId="42" borderId="64" xfId="0" applyNumberFormat="1" applyFont="1" applyFill="1" applyBorder="1" applyAlignment="1">
      <alignment horizontal="center" vertical="center"/>
    </xf>
    <xf numFmtId="165" fontId="4" fillId="42" borderId="64" xfId="0" applyNumberFormat="1" applyFont="1" applyFill="1" applyBorder="1" applyAlignment="1">
      <alignment horizontal="center" vertical="center"/>
    </xf>
    <xf numFmtId="4" fontId="4" fillId="42" borderId="36" xfId="0" applyNumberFormat="1" applyFont="1" applyFill="1" applyBorder="1" applyAlignment="1">
      <alignment horizontal="center" vertical="center"/>
    </xf>
    <xf numFmtId="0" fontId="33" fillId="41" borderId="75" xfId="7" applyFont="1" applyFill="1" applyBorder="1" applyAlignment="1">
      <alignment horizontal="center" vertical="center"/>
    </xf>
    <xf numFmtId="4" fontId="33" fillId="41" borderId="48" xfId="7" applyNumberFormat="1" applyFont="1" applyFill="1" applyBorder="1" applyAlignment="1">
      <alignment horizontal="right" vertical="center" wrapText="1"/>
    </xf>
    <xf numFmtId="4" fontId="4" fillId="41" borderId="17" xfId="0" applyNumberFormat="1" applyFont="1" applyFill="1" applyBorder="1" applyAlignment="1">
      <alignment horizontal="right" vertical="center"/>
    </xf>
    <xf numFmtId="165" fontId="4" fillId="41" borderId="17" xfId="0" applyNumberFormat="1" applyFont="1" applyFill="1" applyBorder="1" applyAlignment="1">
      <alignment horizontal="right" vertical="center"/>
    </xf>
    <xf numFmtId="4" fontId="4" fillId="41" borderId="30" xfId="0" applyNumberFormat="1" applyFont="1" applyFill="1" applyBorder="1" applyAlignment="1">
      <alignment horizontal="right" vertical="center"/>
    </xf>
    <xf numFmtId="0" fontId="33" fillId="41" borderId="52" xfId="7" applyFont="1" applyFill="1" applyBorder="1" applyAlignment="1">
      <alignment horizontal="center" vertical="center"/>
    </xf>
    <xf numFmtId="4" fontId="33" fillId="41" borderId="32" xfId="7" applyNumberFormat="1" applyFont="1" applyFill="1" applyBorder="1" applyAlignment="1">
      <alignment horizontal="right" vertical="center" wrapText="1"/>
    </xf>
    <xf numFmtId="4" fontId="4" fillId="41" borderId="33" xfId="0" applyNumberFormat="1" applyFont="1" applyFill="1" applyBorder="1" applyAlignment="1">
      <alignment horizontal="right" vertical="center"/>
    </xf>
    <xf numFmtId="4" fontId="4" fillId="41" borderId="39" xfId="0" applyNumberFormat="1" applyFont="1" applyFill="1" applyBorder="1" applyAlignment="1">
      <alignment horizontal="right" vertical="center"/>
    </xf>
    <xf numFmtId="0" fontId="4" fillId="41" borderId="48" xfId="0" applyFont="1" applyFill="1" applyBorder="1" applyAlignment="1">
      <alignment horizontal="right" vertical="center"/>
    </xf>
    <xf numFmtId="0" fontId="4" fillId="41" borderId="17" xfId="0" applyFont="1" applyFill="1" applyBorder="1" applyAlignment="1">
      <alignment horizontal="right" vertical="center"/>
    </xf>
    <xf numFmtId="0" fontId="4" fillId="41" borderId="30" xfId="0" applyFont="1" applyFill="1" applyBorder="1" applyAlignment="1">
      <alignment horizontal="right" vertical="center"/>
    </xf>
    <xf numFmtId="0" fontId="4" fillId="41" borderId="50" xfId="0" applyFont="1" applyFill="1" applyBorder="1" applyAlignment="1">
      <alignment horizontal="right" vertical="center"/>
    </xf>
    <xf numFmtId="0" fontId="4" fillId="41" borderId="94" xfId="0" applyFont="1" applyFill="1" applyBorder="1" applyAlignment="1">
      <alignment horizontal="right" vertical="center"/>
    </xf>
    <xf numFmtId="0" fontId="4" fillId="41" borderId="49" xfId="0" applyFont="1" applyFill="1" applyBorder="1" applyAlignment="1">
      <alignment horizontal="right" vertical="center"/>
    </xf>
    <xf numFmtId="165" fontId="4" fillId="41" borderId="94" xfId="0" applyNumberFormat="1" applyFont="1" applyFill="1" applyBorder="1" applyAlignment="1">
      <alignment horizontal="center" vertical="center"/>
    </xf>
    <xf numFmtId="0" fontId="4" fillId="41" borderId="32" xfId="0" applyFont="1" applyFill="1" applyBorder="1" applyAlignment="1">
      <alignment horizontal="right" vertical="center"/>
    </xf>
    <xf numFmtId="0" fontId="4" fillId="41" borderId="33" xfId="0" applyFont="1" applyFill="1" applyBorder="1" applyAlignment="1">
      <alignment horizontal="right" vertical="center"/>
    </xf>
    <xf numFmtId="0" fontId="4" fillId="41" borderId="39" xfId="0" applyFont="1" applyFill="1" applyBorder="1" applyAlignment="1">
      <alignment horizontal="right" vertical="center"/>
    </xf>
    <xf numFmtId="4" fontId="33" fillId="0" borderId="0" xfId="7" applyNumberFormat="1" applyFont="1" applyBorder="1" applyAlignment="1">
      <alignment wrapText="1"/>
    </xf>
    <xf numFmtId="4" fontId="33" fillId="0" borderId="0" xfId="7" applyNumberFormat="1" applyFont="1" applyBorder="1"/>
    <xf numFmtId="4" fontId="33" fillId="0" borderId="0" xfId="7" applyNumberFormat="1" applyFont="1"/>
    <xf numFmtId="4" fontId="24" fillId="0" borderId="0" xfId="0" applyNumberFormat="1" applyFont="1"/>
    <xf numFmtId="0" fontId="94" fillId="0" borderId="89" xfId="0" applyFont="1" applyBorder="1" applyAlignment="1">
      <alignment horizontal="center" vertical="center"/>
    </xf>
    <xf numFmtId="0" fontId="94" fillId="41" borderId="89" xfId="0" applyFont="1" applyFill="1" applyBorder="1" applyAlignment="1">
      <alignment horizontal="center" vertical="center"/>
    </xf>
    <xf numFmtId="0" fontId="94" fillId="0" borderId="94" xfId="0" applyFont="1" applyBorder="1" applyAlignment="1">
      <alignment horizontal="center" vertical="center"/>
    </xf>
    <xf numFmtId="0" fontId="94" fillId="41" borderId="94" xfId="0" applyFont="1" applyFill="1" applyBorder="1" applyAlignment="1">
      <alignment horizontal="center" vertical="center"/>
    </xf>
    <xf numFmtId="4" fontId="94" fillId="41" borderId="89" xfId="0" applyNumberFormat="1" applyFont="1" applyFill="1" applyBorder="1" applyAlignment="1">
      <alignment horizontal="center" vertical="center"/>
    </xf>
    <xf numFmtId="4" fontId="94" fillId="41" borderId="9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right" vertical="center"/>
    </xf>
    <xf numFmtId="0" fontId="94" fillId="0" borderId="94" xfId="0" applyFont="1" applyBorder="1" applyAlignment="1">
      <alignment horizontal="center" vertical="center" wrapText="1"/>
    </xf>
    <xf numFmtId="4" fontId="38" fillId="0" borderId="0" xfId="7" applyNumberFormat="1" applyFont="1"/>
    <xf numFmtId="4" fontId="94" fillId="0" borderId="89" xfId="0" applyNumberFormat="1" applyFont="1" applyBorder="1" applyAlignment="1">
      <alignment horizontal="center" vertical="center" wrapText="1"/>
    </xf>
    <xf numFmtId="4" fontId="94" fillId="0" borderId="94" xfId="0" applyNumberFormat="1" applyFont="1" applyBorder="1" applyAlignment="1">
      <alignment horizontal="center" vertical="center" wrapText="1"/>
    </xf>
    <xf numFmtId="0" fontId="94" fillId="0" borderId="89" xfId="0" applyFont="1" applyBorder="1" applyAlignment="1">
      <alignment horizontal="center" vertical="center" wrapText="1"/>
    </xf>
    <xf numFmtId="4" fontId="33" fillId="34" borderId="89" xfId="6" applyNumberFormat="1" applyFont="1" applyFill="1" applyBorder="1" applyAlignment="1">
      <alignment horizontal="right" vertical="center"/>
    </xf>
    <xf numFmtId="4" fontId="33" fillId="36" borderId="16" xfId="6" applyNumberFormat="1" applyFont="1" applyFill="1" applyBorder="1" applyAlignment="1">
      <alignment horizontal="right" vertical="center"/>
    </xf>
    <xf numFmtId="4" fontId="33" fillId="34" borderId="16" xfId="6" applyNumberFormat="1" applyFont="1" applyFill="1" applyBorder="1" applyAlignment="1">
      <alignment horizontal="right" vertical="center"/>
    </xf>
    <xf numFmtId="4" fontId="33" fillId="34" borderId="80" xfId="6" applyNumberFormat="1" applyFont="1" applyFill="1" applyBorder="1" applyAlignment="1">
      <alignment horizontal="right" vertical="center"/>
    </xf>
    <xf numFmtId="4" fontId="33" fillId="34" borderId="17" xfId="6" applyNumberFormat="1" applyFont="1" applyFill="1" applyBorder="1" applyAlignment="1">
      <alignment horizontal="right" vertical="center"/>
    </xf>
    <xf numFmtId="4" fontId="33" fillId="34" borderId="25" xfId="6" applyNumberFormat="1" applyFont="1" applyFill="1" applyBorder="1" applyAlignment="1">
      <alignment horizontal="right" vertical="center"/>
    </xf>
    <xf numFmtId="4" fontId="33" fillId="34" borderId="89" xfId="6" applyNumberFormat="1" applyFont="1" applyFill="1" applyBorder="1" applyAlignment="1">
      <alignment horizontal="center" vertical="center"/>
    </xf>
    <xf numFmtId="0" fontId="94" fillId="41" borderId="89" xfId="0" applyFont="1" applyFill="1" applyBorder="1" applyAlignment="1">
      <alignment vertical="center"/>
    </xf>
    <xf numFmtId="0" fontId="94" fillId="41" borderId="89" xfId="0" applyFont="1" applyFill="1" applyBorder="1" applyAlignment="1">
      <alignment horizontal="right" vertical="center"/>
    </xf>
    <xf numFmtId="4" fontId="94" fillId="41" borderId="89" xfId="0" applyNumberFormat="1" applyFont="1" applyFill="1" applyBorder="1" applyAlignment="1">
      <alignment horizontal="right" vertical="center"/>
    </xf>
    <xf numFmtId="4" fontId="18" fillId="0" borderId="0" xfId="0" applyNumberFormat="1" applyFont="1"/>
    <xf numFmtId="4" fontId="33" fillId="41" borderId="89" xfId="6" applyNumberFormat="1" applyFont="1" applyFill="1" applyBorder="1" applyAlignment="1">
      <alignment horizontal="right" vertical="center"/>
    </xf>
    <xf numFmtId="1" fontId="32" fillId="34" borderId="89" xfId="6" applyNumberFormat="1" applyFont="1" applyFill="1" applyBorder="1" applyAlignment="1">
      <alignment horizontal="center" vertical="center"/>
    </xf>
    <xf numFmtId="1" fontId="32" fillId="36" borderId="89" xfId="6" applyNumberFormat="1" applyFont="1" applyFill="1" applyBorder="1" applyAlignment="1">
      <alignment horizontal="center" vertical="center"/>
    </xf>
    <xf numFmtId="1" fontId="32" fillId="34" borderId="80" xfId="6" applyNumberFormat="1" applyFont="1" applyFill="1" applyBorder="1" applyAlignment="1">
      <alignment horizontal="center" vertical="center"/>
    </xf>
    <xf numFmtId="1" fontId="32" fillId="34" borderId="25" xfId="6" applyNumberFormat="1" applyFont="1" applyFill="1" applyBorder="1" applyAlignment="1">
      <alignment horizontal="center" vertical="center"/>
    </xf>
    <xf numFmtId="4" fontId="32" fillId="34" borderId="16" xfId="6" applyNumberFormat="1" applyFont="1" applyFill="1" applyBorder="1" applyAlignment="1">
      <alignment horizontal="center" vertical="center"/>
    </xf>
    <xf numFmtId="4" fontId="32" fillId="34" borderId="89" xfId="6" applyNumberFormat="1" applyFont="1" applyFill="1" applyBorder="1" applyAlignment="1">
      <alignment horizontal="center" vertical="center"/>
    </xf>
    <xf numFmtId="4" fontId="32" fillId="36" borderId="16" xfId="6" applyNumberFormat="1" applyFont="1" applyFill="1" applyBorder="1" applyAlignment="1">
      <alignment horizontal="center" vertical="center"/>
    </xf>
    <xf numFmtId="4" fontId="32" fillId="36" borderId="89" xfId="6" applyNumberFormat="1" applyFont="1" applyFill="1" applyBorder="1" applyAlignment="1">
      <alignment horizontal="center" vertical="center"/>
    </xf>
    <xf numFmtId="4" fontId="32" fillId="34" borderId="80" xfId="6" applyNumberFormat="1" applyFont="1" applyFill="1" applyBorder="1" applyAlignment="1">
      <alignment horizontal="center" vertical="center"/>
    </xf>
    <xf numFmtId="4" fontId="32" fillId="34" borderId="25" xfId="6" applyNumberFormat="1" applyFont="1" applyFill="1" applyBorder="1" applyAlignment="1">
      <alignment horizontal="center" vertical="center"/>
    </xf>
    <xf numFmtId="4" fontId="32" fillId="0" borderId="0" xfId="7" applyNumberFormat="1" applyFont="1" applyBorder="1" applyAlignment="1">
      <alignment horizontal="center" vertical="center" wrapText="1"/>
    </xf>
    <xf numFmtId="4" fontId="32" fillId="0" borderId="0" xfId="7" applyNumberFormat="1" applyFont="1" applyBorder="1" applyAlignment="1">
      <alignment horizontal="center" vertical="center"/>
    </xf>
    <xf numFmtId="4" fontId="32" fillId="0" borderId="0" xfId="7" applyNumberFormat="1" applyFont="1" applyAlignment="1">
      <alignment horizontal="center" vertical="center"/>
    </xf>
    <xf numFmtId="4" fontId="32" fillId="0" borderId="0" xfId="7" applyNumberFormat="1" applyFont="1" applyAlignment="1">
      <alignment horizontal="center" vertical="center" wrapText="1"/>
    </xf>
    <xf numFmtId="0" fontId="33" fillId="34" borderId="94" xfId="4" applyFont="1" applyFill="1" applyBorder="1" applyAlignment="1">
      <alignment horizontal="center" vertical="center"/>
    </xf>
    <xf numFmtId="4" fontId="33" fillId="34" borderId="94" xfId="4" applyNumberFormat="1" applyFont="1" applyFill="1" applyBorder="1" applyAlignment="1">
      <alignment horizontal="center" vertical="center"/>
    </xf>
    <xf numFmtId="0" fontId="3" fillId="34" borderId="94" xfId="5572" applyFont="1" applyFill="1" applyBorder="1"/>
    <xf numFmtId="3" fontId="35" fillId="34" borderId="94" xfId="1" applyNumberFormat="1" applyFont="1" applyFill="1" applyBorder="1" applyAlignment="1">
      <alignment horizontal="center" vertical="center" wrapText="1"/>
    </xf>
    <xf numFmtId="4" fontId="35" fillId="34" borderId="94" xfId="1" applyNumberFormat="1" applyFont="1" applyFill="1" applyBorder="1" applyAlignment="1">
      <alignment horizontal="center" vertical="center" wrapText="1"/>
    </xf>
    <xf numFmtId="3" fontId="35" fillId="38" borderId="94" xfId="1" applyNumberFormat="1" applyFont="1" applyFill="1" applyBorder="1" applyAlignment="1">
      <alignment horizontal="center" vertical="center" wrapText="1"/>
    </xf>
    <xf numFmtId="0" fontId="94" fillId="41" borderId="89" xfId="0" applyFont="1" applyFill="1" applyBorder="1" applyAlignment="1">
      <alignment horizontal="center" vertical="center" wrapText="1"/>
    </xf>
    <xf numFmtId="0" fontId="94" fillId="41" borderId="89" xfId="0" applyFont="1" applyFill="1" applyBorder="1" applyAlignment="1">
      <alignment horizontal="center" wrapText="1"/>
    </xf>
    <xf numFmtId="4" fontId="33" fillId="42" borderId="25" xfId="6" applyNumberFormat="1" applyFont="1" applyFill="1" applyBorder="1" applyAlignment="1">
      <alignment horizontal="right" vertical="center"/>
    </xf>
    <xf numFmtId="165" fontId="33" fillId="42" borderId="89" xfId="6" applyNumberFormat="1" applyFont="1" applyFill="1" applyBorder="1" applyAlignment="1">
      <alignment horizontal="right" vertical="center"/>
    </xf>
    <xf numFmtId="3" fontId="94" fillId="41" borderId="89" xfId="0" applyNumberFormat="1" applyFont="1" applyFill="1" applyBorder="1" applyAlignment="1">
      <alignment horizontal="center" vertical="center"/>
    </xf>
    <xf numFmtId="3" fontId="24" fillId="34" borderId="89" xfId="0" applyNumberFormat="1" applyFont="1" applyFill="1" applyBorder="1"/>
    <xf numFmtId="3" fontId="33" fillId="34" borderId="89" xfId="6" applyNumberFormat="1" applyFont="1" applyFill="1" applyBorder="1" applyAlignment="1">
      <alignment horizontal="center" vertical="center" wrapText="1"/>
    </xf>
    <xf numFmtId="0" fontId="14" fillId="0" borderId="80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14" fillId="0" borderId="80" xfId="10" applyFont="1" applyBorder="1" applyAlignment="1">
      <alignment horizontal="center" vertical="center" wrapText="1"/>
    </xf>
    <xf numFmtId="0" fontId="2" fillId="0" borderId="89" xfId="9" applyFont="1" applyBorder="1" applyAlignment="1">
      <alignment horizontal="center" wrapText="1"/>
    </xf>
    <xf numFmtId="4" fontId="38" fillId="34" borderId="94" xfId="6" applyNumberFormat="1" applyFont="1" applyFill="1" applyBorder="1" applyAlignment="1">
      <alignment horizontal="right" vertical="center"/>
    </xf>
    <xf numFmtId="1" fontId="33" fillId="36" borderId="94" xfId="6" applyNumberFormat="1" applyFont="1" applyFill="1" applyBorder="1" applyAlignment="1">
      <alignment horizontal="right" vertical="center"/>
    </xf>
    <xf numFmtId="4" fontId="33" fillId="42" borderId="94" xfId="6" applyNumberFormat="1" applyFont="1" applyFill="1" applyBorder="1" applyAlignment="1">
      <alignment horizontal="right" vertical="center"/>
    </xf>
    <xf numFmtId="1" fontId="33" fillId="36" borderId="80" xfId="6" applyNumberFormat="1" applyFont="1" applyFill="1" applyBorder="1" applyAlignment="1">
      <alignment horizontal="right" vertical="center"/>
    </xf>
    <xf numFmtId="4" fontId="2" fillId="41" borderId="16" xfId="10" applyNumberFormat="1" applyFont="1" applyFill="1" applyBorder="1" applyAlignment="1">
      <alignment horizontal="center" vertical="center"/>
    </xf>
    <xf numFmtId="4" fontId="2" fillId="41" borderId="16" xfId="10" applyNumberFormat="1" applyFont="1" applyFill="1" applyBorder="1" applyAlignment="1">
      <alignment horizontal="right" vertical="center"/>
    </xf>
    <xf numFmtId="4" fontId="2" fillId="41" borderId="94" xfId="10" applyNumberFormat="1" applyFont="1" applyFill="1" applyBorder="1" applyAlignment="1">
      <alignment horizontal="right" vertical="center"/>
    </xf>
    <xf numFmtId="4" fontId="2" fillId="41" borderId="80" xfId="10" applyNumberFormat="1" applyFont="1" applyFill="1" applyBorder="1" applyAlignment="1">
      <alignment horizontal="right" vertical="center"/>
    </xf>
    <xf numFmtId="4" fontId="2" fillId="41" borderId="33" xfId="10" applyNumberFormat="1" applyFont="1" applyFill="1" applyBorder="1" applyAlignment="1">
      <alignment horizontal="right" vertical="center"/>
    </xf>
    <xf numFmtId="4" fontId="14" fillId="41" borderId="33" xfId="10" applyNumberFormat="1" applyFont="1" applyFill="1" applyBorder="1" applyAlignment="1">
      <alignment horizontal="right" vertical="center"/>
    </xf>
    <xf numFmtId="1" fontId="33" fillId="34" borderId="94" xfId="6" applyNumberFormat="1" applyFont="1" applyFill="1" applyBorder="1" applyAlignment="1">
      <alignment horizontal="center" vertical="center"/>
    </xf>
    <xf numFmtId="4" fontId="33" fillId="36" borderId="94" xfId="6" applyNumberFormat="1" applyFont="1" applyFill="1" applyBorder="1" applyAlignment="1">
      <alignment horizontal="right" vertical="center"/>
    </xf>
    <xf numFmtId="1" fontId="38" fillId="34" borderId="94" xfId="6" applyNumberFormat="1" applyFont="1" applyFill="1" applyBorder="1" applyAlignment="1">
      <alignment horizontal="right" vertical="center"/>
    </xf>
    <xf numFmtId="1" fontId="38" fillId="34" borderId="94" xfId="6" applyNumberFormat="1" applyFont="1" applyFill="1" applyBorder="1" applyAlignment="1">
      <alignment horizontal="center" vertical="center" wrapText="1"/>
    </xf>
    <xf numFmtId="0" fontId="2" fillId="0" borderId="0" xfId="9" applyFont="1"/>
    <xf numFmtId="0" fontId="2" fillId="0" borderId="16" xfId="10" applyFont="1" applyBorder="1" applyAlignment="1">
      <alignment horizontal="center" vertical="center"/>
    </xf>
    <xf numFmtId="0" fontId="2" fillId="0" borderId="16" xfId="10" applyFont="1" applyBorder="1" applyAlignment="1">
      <alignment horizontal="center" vertical="center" wrapText="1"/>
    </xf>
    <xf numFmtId="0" fontId="2" fillId="0" borderId="94" xfId="10" applyFont="1" applyBorder="1" applyAlignment="1">
      <alignment horizontal="center" vertical="center"/>
    </xf>
    <xf numFmtId="0" fontId="2" fillId="0" borderId="94" xfId="10" applyFont="1" applyBorder="1" applyAlignment="1">
      <alignment horizontal="center" vertical="center" wrapText="1"/>
    </xf>
    <xf numFmtId="0" fontId="2" fillId="0" borderId="80" xfId="10" applyFont="1" applyBorder="1" applyAlignment="1">
      <alignment horizontal="center" vertical="center"/>
    </xf>
    <xf numFmtId="0" fontId="2" fillId="0" borderId="80" xfId="10" applyFont="1" applyBorder="1" applyAlignment="1">
      <alignment horizontal="center" vertical="center" wrapText="1"/>
    </xf>
    <xf numFmtId="0" fontId="2" fillId="0" borderId="33" xfId="10" applyFont="1" applyBorder="1" applyAlignment="1">
      <alignment horizontal="center" vertical="center"/>
    </xf>
    <xf numFmtId="0" fontId="2" fillId="0" borderId="33" xfId="10" applyFont="1" applyBorder="1" applyAlignment="1">
      <alignment horizontal="center" vertical="center" wrapText="1"/>
    </xf>
    <xf numFmtId="3" fontId="33" fillId="34" borderId="89" xfId="6" applyNumberFormat="1" applyFont="1" applyFill="1" applyBorder="1"/>
    <xf numFmtId="4" fontId="33" fillId="35" borderId="89" xfId="6" applyNumberFormat="1" applyFont="1" applyFill="1" applyBorder="1" applyAlignment="1">
      <alignment horizontal="center"/>
    </xf>
    <xf numFmtId="4" fontId="33" fillId="35" borderId="89" xfId="6" applyNumberFormat="1" applyFont="1" applyFill="1" applyBorder="1" applyAlignment="1">
      <alignment horizontal="right"/>
    </xf>
    <xf numFmtId="3" fontId="33" fillId="35" borderId="89" xfId="6" applyNumberFormat="1" applyFont="1" applyFill="1" applyBorder="1" applyAlignment="1">
      <alignment horizontal="center"/>
    </xf>
    <xf numFmtId="2" fontId="24" fillId="0" borderId="0" xfId="10" applyNumberFormat="1" applyFont="1"/>
    <xf numFmtId="4" fontId="19" fillId="0" borderId="0" xfId="0" applyNumberFormat="1" applyFont="1"/>
    <xf numFmtId="3" fontId="32" fillId="41" borderId="89" xfId="1" applyNumberFormat="1" applyFont="1" applyFill="1" applyBorder="1" applyAlignment="1">
      <alignment horizontal="center" vertical="center" wrapText="1"/>
    </xf>
    <xf numFmtId="3" fontId="32" fillId="34" borderId="89" xfId="1" applyNumberFormat="1" applyFont="1" applyFill="1" applyBorder="1" applyAlignment="1">
      <alignment horizontal="center" vertical="center" wrapText="1"/>
    </xf>
    <xf numFmtId="0" fontId="91" fillId="0" borderId="75" xfId="0" applyFont="1" applyBorder="1" applyAlignment="1">
      <alignment horizontal="center"/>
    </xf>
    <xf numFmtId="0" fontId="91" fillId="0" borderId="76" xfId="0" applyFont="1" applyBorder="1" applyAlignment="1">
      <alignment horizontal="center"/>
    </xf>
    <xf numFmtId="0" fontId="91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4" fillId="33" borderId="89" xfId="3" applyFont="1" applyFill="1" applyBorder="1" applyAlignment="1">
      <alignment horizontal="center" vertical="center"/>
    </xf>
    <xf numFmtId="0" fontId="24" fillId="0" borderId="89" xfId="8114" applyFont="1" applyBorder="1" applyAlignment="1">
      <alignment horizontal="left" vertical="center" wrapText="1"/>
    </xf>
    <xf numFmtId="0" fontId="24" fillId="33" borderId="89" xfId="8114" applyFont="1" applyFill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0" fontId="24" fillId="0" borderId="89" xfId="8115" applyFont="1" applyBorder="1" applyAlignment="1">
      <alignment horizontal="left" vertical="center" wrapText="1"/>
    </xf>
    <xf numFmtId="0" fontId="24" fillId="33" borderId="89" xfId="0" applyFont="1" applyFill="1" applyBorder="1" applyAlignment="1"/>
    <xf numFmtId="0" fontId="33" fillId="0" borderId="75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center" vertical="center" wrapText="1"/>
    </xf>
    <xf numFmtId="0" fontId="24" fillId="0" borderId="80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4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4" fillId="33" borderId="12" xfId="1" applyFont="1" applyFill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17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0" fontId="35" fillId="0" borderId="78" xfId="1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35" fillId="0" borderId="79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76" xfId="1" applyFont="1" applyFill="1" applyBorder="1" applyAlignment="1">
      <alignment horizontal="center" vertical="center" wrapText="1"/>
    </xf>
    <xf numFmtId="0" fontId="35" fillId="0" borderId="77" xfId="1" applyFont="1" applyFill="1" applyBorder="1" applyAlignment="1">
      <alignment horizontal="center" vertical="center" wrapText="1"/>
    </xf>
    <xf numFmtId="0" fontId="35" fillId="0" borderId="80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29" fillId="39" borderId="80" xfId="1" applyFill="1" applyBorder="1" applyAlignment="1">
      <alignment horizontal="center"/>
    </xf>
    <xf numFmtId="0" fontId="29" fillId="39" borderId="17" xfId="1" applyFill="1" applyBorder="1" applyAlignment="1">
      <alignment horizontal="center"/>
    </xf>
    <xf numFmtId="0" fontId="29" fillId="39" borderId="16" xfId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80" xfId="6" applyFont="1" applyBorder="1" applyAlignment="1">
      <alignment horizontal="center" vertical="center"/>
    </xf>
    <xf numFmtId="0" fontId="33" fillId="0" borderId="16" xfId="6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 wrapText="1"/>
    </xf>
    <xf numFmtId="0" fontId="35" fillId="0" borderId="80" xfId="1" applyFont="1" applyFill="1" applyBorder="1" applyAlignment="1">
      <alignment horizontal="left" vertical="center" wrapText="1"/>
    </xf>
    <xf numFmtId="0" fontId="35" fillId="0" borderId="16" xfId="1" applyFont="1" applyFill="1" applyBorder="1" applyAlignment="1">
      <alignment horizontal="left" vertical="center" wrapText="1"/>
    </xf>
    <xf numFmtId="0" fontId="24" fillId="39" borderId="89" xfId="1" applyFont="1" applyFill="1" applyBorder="1" applyAlignment="1">
      <alignment horizontal="center"/>
    </xf>
    <xf numFmtId="0" fontId="24" fillId="39" borderId="80" xfId="1" applyFont="1" applyFill="1" applyBorder="1" applyAlignment="1">
      <alignment horizontal="center"/>
    </xf>
    <xf numFmtId="0" fontId="24" fillId="39" borderId="16" xfId="1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left" vertical="center" wrapText="1"/>
    </xf>
    <xf numFmtId="0" fontId="35" fillId="0" borderId="77" xfId="1" applyFont="1" applyFill="1" applyBorder="1" applyAlignment="1">
      <alignment horizontal="left" vertical="center" wrapText="1"/>
    </xf>
    <xf numFmtId="0" fontId="35" fillId="40" borderId="75" xfId="1" applyFont="1" applyFill="1" applyBorder="1" applyAlignment="1">
      <alignment horizontal="left" vertical="center" wrapText="1"/>
    </xf>
    <xf numFmtId="0" fontId="35" fillId="40" borderId="77" xfId="1" applyFont="1" applyFill="1" applyBorder="1" applyAlignment="1">
      <alignment horizontal="left" vertical="center" wrapText="1"/>
    </xf>
    <xf numFmtId="0" fontId="38" fillId="0" borderId="75" xfId="1" applyFont="1" applyBorder="1" applyAlignment="1">
      <alignment horizontal="left"/>
    </xf>
    <xf numFmtId="0" fontId="38" fillId="0" borderId="77" xfId="1" applyFont="1" applyBorder="1" applyAlignment="1">
      <alignment horizontal="left"/>
    </xf>
    <xf numFmtId="0" fontId="29" fillId="39" borderId="78" xfId="1" applyFill="1" applyBorder="1" applyAlignment="1">
      <alignment horizontal="center"/>
    </xf>
    <xf numFmtId="0" fontId="29" fillId="39" borderId="79" xfId="1" applyFill="1" applyBorder="1" applyAlignment="1">
      <alignment horizontal="center"/>
    </xf>
    <xf numFmtId="0" fontId="29" fillId="39" borderId="13" xfId="1" applyFill="1" applyBorder="1" applyAlignment="1">
      <alignment horizontal="center"/>
    </xf>
    <xf numFmtId="0" fontId="29" fillId="39" borderId="15" xfId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20" fillId="33" borderId="77" xfId="0" applyFont="1" applyFill="1" applyBorder="1" applyAlignment="1">
      <alignment horizontal="center"/>
    </xf>
    <xf numFmtId="0" fontId="33" fillId="37" borderId="75" xfId="4" applyFont="1" applyFill="1" applyBorder="1" applyAlignment="1">
      <alignment horizontal="center" vertical="center" wrapText="1"/>
    </xf>
    <xf numFmtId="0" fontId="33" fillId="37" borderId="77" xfId="4" applyFont="1" applyFill="1" applyBorder="1" applyAlignment="1">
      <alignment horizontal="center" vertical="center" wrapText="1"/>
    </xf>
    <xf numFmtId="0" fontId="33" fillId="37" borderId="80" xfId="4" applyFont="1" applyFill="1" applyBorder="1" applyAlignment="1">
      <alignment horizontal="center" vertical="center" wrapText="1"/>
    </xf>
    <xf numFmtId="0" fontId="33" fillId="37" borderId="17" xfId="4" applyFont="1" applyFill="1" applyBorder="1" applyAlignment="1">
      <alignment horizontal="center" vertical="center" wrapText="1"/>
    </xf>
    <xf numFmtId="0" fontId="33" fillId="37" borderId="16" xfId="4" applyFont="1" applyFill="1" applyBorder="1" applyAlignment="1">
      <alignment horizontal="center" vertical="center" wrapText="1"/>
    </xf>
    <xf numFmtId="0" fontId="33" fillId="0" borderId="75" xfId="4" applyFont="1" applyBorder="1" applyAlignment="1">
      <alignment horizontal="center" vertical="center" wrapText="1"/>
    </xf>
    <xf numFmtId="0" fontId="33" fillId="0" borderId="77" xfId="4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33" borderId="78" xfId="0" applyFont="1" applyFill="1" applyBorder="1" applyAlignment="1">
      <alignment horizontal="center"/>
    </xf>
    <xf numFmtId="0" fontId="20" fillId="33" borderId="79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3" fillId="0" borderId="80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/>
    </xf>
    <xf numFmtId="0" fontId="20" fillId="0" borderId="89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3" fillId="0" borderId="27" xfId="7" applyFont="1" applyBorder="1" applyAlignment="1">
      <alignment horizontal="center" vertical="center" wrapText="1"/>
    </xf>
    <xf numFmtId="0" fontId="33" fillId="0" borderId="76" xfId="7" applyFont="1" applyBorder="1" applyAlignment="1">
      <alignment horizontal="center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78" xfId="7" applyFont="1" applyBorder="1" applyAlignment="1">
      <alignment horizontal="center" vertical="center" wrapText="1"/>
    </xf>
    <xf numFmtId="0" fontId="33" fillId="0" borderId="34" xfId="7" applyFont="1" applyBorder="1" applyAlignment="1">
      <alignment horizontal="center" vertical="center" wrapText="1"/>
    </xf>
    <xf numFmtId="0" fontId="33" fillId="0" borderId="40" xfId="7" applyFont="1" applyBorder="1" applyAlignment="1">
      <alignment horizontal="center" vertical="center" wrapText="1"/>
    </xf>
    <xf numFmtId="0" fontId="33" fillId="0" borderId="41" xfId="7" applyFont="1" applyBorder="1" applyAlignment="1">
      <alignment horizontal="center" vertical="center" wrapText="1"/>
    </xf>
    <xf numFmtId="0" fontId="33" fillId="0" borderId="86" xfId="7" applyFont="1" applyBorder="1" applyAlignment="1">
      <alignment horizontal="center" vertical="center" wrapText="1"/>
    </xf>
    <xf numFmtId="0" fontId="33" fillId="0" borderId="38" xfId="7" applyFont="1" applyBorder="1" applyAlignment="1">
      <alignment horizontal="center" vertical="center" wrapText="1"/>
    </xf>
    <xf numFmtId="0" fontId="33" fillId="0" borderId="18" xfId="8" applyFont="1" applyBorder="1" applyAlignment="1">
      <alignment horizontal="center" vertical="center" wrapText="1"/>
    </xf>
    <xf numFmtId="0" fontId="33" fillId="0" borderId="19" xfId="8" applyFont="1" applyBorder="1" applyAlignment="1">
      <alignment horizontal="center" vertical="center" wrapText="1"/>
    </xf>
    <xf numFmtId="0" fontId="33" fillId="0" borderId="20" xfId="8" applyFont="1" applyBorder="1" applyAlignment="1">
      <alignment horizontal="center" vertical="center" wrapText="1"/>
    </xf>
    <xf numFmtId="0" fontId="33" fillId="0" borderId="21" xfId="7" applyFont="1" applyBorder="1" applyAlignment="1">
      <alignment horizontal="center" vertical="center" wrapText="1"/>
    </xf>
    <xf numFmtId="0" fontId="33" fillId="0" borderId="22" xfId="7" applyFont="1" applyBorder="1" applyAlignment="1">
      <alignment horizontal="center" vertical="center" wrapText="1"/>
    </xf>
    <xf numFmtId="0" fontId="33" fillId="0" borderId="11" xfId="7" applyFont="1" applyBorder="1" applyAlignment="1">
      <alignment horizontal="center" vertical="center" wrapText="1"/>
    </xf>
    <xf numFmtId="0" fontId="33" fillId="0" borderId="12" xfId="7" applyFont="1" applyBorder="1" applyAlignment="1">
      <alignment horizontal="center" vertical="center" wrapText="1"/>
    </xf>
    <xf numFmtId="0" fontId="33" fillId="0" borderId="23" xfId="7" applyFont="1" applyBorder="1" applyAlignment="1">
      <alignment horizontal="center" vertical="center" wrapText="1"/>
    </xf>
    <xf numFmtId="0" fontId="33" fillId="0" borderId="28" xfId="7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3" fillId="0" borderId="27" xfId="8" applyFont="1" applyBorder="1" applyAlignment="1">
      <alignment horizontal="center" vertical="center" wrapText="1"/>
    </xf>
    <xf numFmtId="0" fontId="33" fillId="0" borderId="76" xfId="8" applyFont="1" applyBorder="1" applyAlignment="1">
      <alignment horizontal="center" vertical="center" wrapText="1"/>
    </xf>
    <xf numFmtId="0" fontId="33" fillId="0" borderId="82" xfId="8" applyFont="1" applyBorder="1" applyAlignment="1">
      <alignment horizontal="center" vertical="center" wrapText="1"/>
    </xf>
    <xf numFmtId="0" fontId="33" fillId="0" borderId="29" xfId="8" applyFont="1" applyBorder="1" applyAlignment="1">
      <alignment horizontal="center" vertical="center" wrapText="1"/>
    </xf>
    <xf numFmtId="0" fontId="33" fillId="0" borderId="35" xfId="8" applyFont="1" applyBorder="1" applyAlignment="1">
      <alignment horizontal="center" vertical="center" wrapText="1"/>
    </xf>
    <xf numFmtId="0" fontId="33" fillId="0" borderId="83" xfId="8" applyFont="1" applyBorder="1" applyAlignment="1">
      <alignment horizontal="center" vertical="center" wrapText="1"/>
    </xf>
    <xf numFmtId="0" fontId="33" fillId="0" borderId="30" xfId="8" applyFont="1" applyBorder="1" applyAlignment="1">
      <alignment horizontal="center" vertical="center" wrapText="1"/>
    </xf>
    <xf numFmtId="0" fontId="33" fillId="0" borderId="36" xfId="8" applyFont="1" applyBorder="1" applyAlignment="1">
      <alignment horizontal="center" vertical="center" wrapText="1"/>
    </xf>
    <xf numFmtId="0" fontId="33" fillId="0" borderId="84" xfId="7" applyFont="1" applyBorder="1" applyAlignment="1">
      <alignment horizontal="center" vertical="center" wrapText="1"/>
    </xf>
    <xf numFmtId="0" fontId="33" fillId="0" borderId="31" xfId="7" applyFont="1" applyBorder="1" applyAlignment="1">
      <alignment horizontal="center" vertical="center" wrapText="1"/>
    </xf>
    <xf numFmtId="0" fontId="33" fillId="0" borderId="37" xfId="7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3" fillId="0" borderId="83" xfId="7" applyFont="1" applyBorder="1" applyAlignment="1">
      <alignment horizontal="center" vertical="center" wrapText="1"/>
    </xf>
    <xf numFmtId="0" fontId="33" fillId="0" borderId="36" xfId="7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33" fillId="0" borderId="61" xfId="7" applyFont="1" applyBorder="1" applyAlignment="1">
      <alignment horizontal="center" vertical="center" wrapText="1"/>
    </xf>
    <xf numFmtId="0" fontId="33" fillId="0" borderId="62" xfId="7" applyFont="1" applyBorder="1" applyAlignment="1">
      <alignment horizontal="center" vertical="center" wrapText="1"/>
    </xf>
    <xf numFmtId="0" fontId="33" fillId="0" borderId="63" xfId="7" applyFont="1" applyBorder="1" applyAlignment="1">
      <alignment horizontal="center" vertical="center" wrapText="1"/>
    </xf>
    <xf numFmtId="0" fontId="33" fillId="0" borderId="29" xfId="7" applyFont="1" applyBorder="1" applyAlignment="1">
      <alignment horizontal="center" vertical="center" wrapText="1"/>
    </xf>
    <xf numFmtId="0" fontId="33" fillId="0" borderId="0" xfId="7" applyFont="1" applyBorder="1" applyAlignment="1">
      <alignment horizontal="center" vertical="center" wrapText="1"/>
    </xf>
    <xf numFmtId="0" fontId="33" fillId="0" borderId="81" xfId="8" applyFont="1" applyBorder="1" applyAlignment="1">
      <alignment horizontal="center" vertical="center" wrapText="1"/>
    </xf>
    <xf numFmtId="0" fontId="33" fillId="0" borderId="0" xfId="8" applyFont="1" applyBorder="1" applyAlignment="1">
      <alignment horizontal="center" vertical="center" wrapText="1"/>
    </xf>
    <xf numFmtId="0" fontId="33" fillId="0" borderId="87" xfId="8" applyFont="1" applyBorder="1" applyAlignment="1">
      <alignment horizontal="center" vertical="center" wrapText="1"/>
    </xf>
    <xf numFmtId="0" fontId="33" fillId="0" borderId="85" xfId="7" applyFont="1" applyBorder="1" applyAlignment="1">
      <alignment horizontal="center" vertical="center" wrapText="1"/>
    </xf>
    <xf numFmtId="0" fontId="33" fillId="0" borderId="14" xfId="7" applyFont="1" applyBorder="1" applyAlignment="1">
      <alignment horizontal="center" vertical="center" wrapText="1"/>
    </xf>
    <xf numFmtId="0" fontId="33" fillId="0" borderId="15" xfId="7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4" fillId="33" borderId="78" xfId="0" applyFont="1" applyFill="1" applyBorder="1" applyAlignment="1">
      <alignment horizontal="center"/>
    </xf>
    <xf numFmtId="0" fontId="24" fillId="33" borderId="79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78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left" wrapText="1"/>
    </xf>
    <xf numFmtId="0" fontId="33" fillId="33" borderId="78" xfId="6" applyFont="1" applyFill="1" applyBorder="1" applyAlignment="1">
      <alignment horizontal="center" vertical="center"/>
    </xf>
    <xf numFmtId="0" fontId="33" fillId="33" borderId="79" xfId="6" applyFont="1" applyFill="1" applyBorder="1" applyAlignment="1">
      <alignment horizontal="center" vertical="center"/>
    </xf>
    <xf numFmtId="0" fontId="33" fillId="33" borderId="13" xfId="6" applyFont="1" applyFill="1" applyBorder="1" applyAlignment="1">
      <alignment horizontal="center" vertical="center"/>
    </xf>
    <xf numFmtId="0" fontId="33" fillId="33" borderId="15" xfId="6" applyFont="1" applyFill="1" applyBorder="1" applyAlignment="1">
      <alignment horizontal="center" vertical="center"/>
    </xf>
    <xf numFmtId="0" fontId="33" fillId="40" borderId="89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center" vertical="center" wrapText="1"/>
    </xf>
    <xf numFmtId="0" fontId="33" fillId="40" borderId="17" xfId="6" applyFont="1" applyFill="1" applyBorder="1" applyAlignment="1">
      <alignment horizontal="center" vertical="center" wrapText="1"/>
    </xf>
    <xf numFmtId="0" fontId="33" fillId="40" borderId="16" xfId="6" applyFont="1" applyFill="1" applyBorder="1" applyAlignment="1">
      <alignment horizontal="center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left" vertical="center" wrapText="1"/>
    </xf>
    <xf numFmtId="0" fontId="33" fillId="40" borderId="78" xfId="6" applyFont="1" applyFill="1" applyBorder="1" applyAlignment="1">
      <alignment horizontal="left" vertical="center" wrapText="1"/>
    </xf>
    <xf numFmtId="0" fontId="33" fillId="0" borderId="57" xfId="7" applyFont="1" applyBorder="1" applyAlignment="1">
      <alignment horizontal="center" vertical="center" wrapText="1"/>
    </xf>
    <xf numFmtId="0" fontId="33" fillId="0" borderId="24" xfId="7" applyFont="1" applyBorder="1" applyAlignment="1">
      <alignment horizontal="center" vertical="center" wrapText="1"/>
    </xf>
    <xf numFmtId="0" fontId="33" fillId="0" borderId="89" xfId="7" applyFont="1" applyBorder="1" applyAlignment="1">
      <alignment horizontal="left" vertical="center" wrapText="1"/>
    </xf>
    <xf numFmtId="0" fontId="33" fillId="0" borderId="10" xfId="7" applyFont="1" applyBorder="1" applyAlignment="1">
      <alignment horizontal="center" vertical="center" wrapText="1"/>
    </xf>
    <xf numFmtId="0" fontId="33" fillId="33" borderId="89" xfId="6" applyFont="1" applyFill="1" applyBorder="1" applyAlignment="1">
      <alignment horizontal="center" vertical="center"/>
    </xf>
    <xf numFmtId="0" fontId="33" fillId="40" borderId="77" xfId="6" applyFont="1" applyFill="1" applyBorder="1" applyAlignment="1">
      <alignment horizontal="left" vertical="center" wrapText="1"/>
    </xf>
    <xf numFmtId="0" fontId="33" fillId="0" borderId="80" xfId="7" applyFont="1" applyBorder="1" applyAlignment="1">
      <alignment horizontal="center" vertical="center" wrapText="1"/>
    </xf>
    <xf numFmtId="0" fontId="33" fillId="0" borderId="16" xfId="7" applyFont="1" applyBorder="1" applyAlignment="1">
      <alignment horizontal="center" vertical="center" wrapText="1"/>
    </xf>
    <xf numFmtId="0" fontId="33" fillId="0" borderId="75" xfId="7" applyFont="1" applyBorder="1" applyAlignment="1">
      <alignment horizontal="center" vertical="center" wrapText="1"/>
    </xf>
    <xf numFmtId="0" fontId="33" fillId="0" borderId="17" xfId="7" applyFont="1" applyBorder="1" applyAlignment="1">
      <alignment horizontal="center" vertical="center" wrapText="1"/>
    </xf>
    <xf numFmtId="0" fontId="24" fillId="33" borderId="89" xfId="0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33" fillId="0" borderId="78" xfId="6" applyFont="1" applyBorder="1" applyAlignment="1">
      <alignment horizontal="center" vertical="center"/>
    </xf>
    <xf numFmtId="0" fontId="33" fillId="0" borderId="10" xfId="6" applyFont="1" applyBorder="1" applyAlignment="1">
      <alignment horizontal="center" vertical="center"/>
    </xf>
    <xf numFmtId="0" fontId="33" fillId="40" borderId="25" xfId="6" applyFont="1" applyFill="1" applyBorder="1" applyAlignment="1">
      <alignment horizontal="left" vertical="center" wrapText="1"/>
    </xf>
    <xf numFmtId="0" fontId="33" fillId="40" borderId="57" xfId="6" applyFont="1" applyFill="1" applyBorder="1" applyAlignment="1">
      <alignment horizontal="left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24" fillId="33" borderId="89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24" fillId="0" borderId="7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3" fillId="40" borderId="17" xfId="6" applyFont="1" applyFill="1" applyBorder="1" applyAlignment="1">
      <alignment horizontal="left" vertical="center" wrapText="1"/>
    </xf>
    <xf numFmtId="0" fontId="33" fillId="40" borderId="16" xfId="6" applyFont="1" applyFill="1" applyBorder="1" applyAlignment="1">
      <alignment horizontal="left" vertical="center" wrapText="1"/>
    </xf>
    <xf numFmtId="0" fontId="33" fillId="33" borderId="11" xfId="6" applyFont="1" applyFill="1" applyBorder="1" applyAlignment="1">
      <alignment horizontal="center" vertical="center"/>
    </xf>
    <xf numFmtId="0" fontId="33" fillId="33" borderId="12" xfId="6" applyFont="1" applyFill="1" applyBorder="1" applyAlignment="1">
      <alignment horizontal="center" vertical="center"/>
    </xf>
    <xf numFmtId="0" fontId="33" fillId="0" borderId="89" xfId="7" applyFont="1" applyBorder="1" applyAlignment="1">
      <alignment horizontal="center" vertical="center" wrapText="1"/>
    </xf>
    <xf numFmtId="0" fontId="33" fillId="0" borderId="79" xfId="7" applyFont="1" applyBorder="1" applyAlignment="1">
      <alignment horizontal="center" vertical="center" wrapText="1"/>
    </xf>
    <xf numFmtId="0" fontId="33" fillId="0" borderId="52" xfId="6" applyFont="1" applyBorder="1" applyAlignment="1">
      <alignment horizontal="center" vertical="center"/>
    </xf>
    <xf numFmtId="0" fontId="33" fillId="0" borderId="55" xfId="6" applyFont="1" applyBorder="1" applyAlignment="1">
      <alignment horizontal="center" vertical="center"/>
    </xf>
    <xf numFmtId="0" fontId="33" fillId="40" borderId="13" xfId="6" applyFont="1" applyFill="1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40" borderId="80" xfId="0" applyFont="1" applyFill="1" applyBorder="1" applyAlignment="1">
      <alignment horizontal="center" vertical="center" wrapText="1"/>
    </xf>
    <xf numFmtId="0" fontId="22" fillId="40" borderId="17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0" fontId="24" fillId="40" borderId="80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2" fillId="40" borderId="75" xfId="0" applyFont="1" applyFill="1" applyBorder="1" applyAlignment="1">
      <alignment horizontal="left"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4" fillId="40" borderId="77" xfId="0" applyFont="1" applyFill="1" applyBorder="1" applyAlignment="1">
      <alignment horizontal="left" vertical="center" wrapText="1"/>
    </xf>
    <xf numFmtId="0" fontId="24" fillId="40" borderId="80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2" fillId="40" borderId="75" xfId="0" applyFont="1" applyFill="1" applyBorder="1" applyAlignment="1">
      <alignment horizontal="left" vertical="center"/>
    </xf>
    <xf numFmtId="0" fontId="24" fillId="40" borderId="77" xfId="0" applyFont="1" applyFill="1" applyBorder="1" applyAlignment="1">
      <alignment horizontal="left" vertical="center"/>
    </xf>
    <xf numFmtId="0" fontId="15" fillId="40" borderId="75" xfId="0" applyFont="1" applyFill="1" applyBorder="1" applyAlignment="1">
      <alignment horizontal="left" vertical="center" wrapText="1"/>
    </xf>
    <xf numFmtId="0" fontId="22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2" fillId="40" borderId="89" xfId="0" applyFont="1" applyFill="1" applyBorder="1" applyAlignment="1">
      <alignment horizontal="left" vertical="center" wrapText="1"/>
    </xf>
    <xf numFmtId="0" fontId="24" fillId="40" borderId="89" xfId="0" applyFont="1" applyFill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wrapText="1"/>
    </xf>
    <xf numFmtId="0" fontId="24" fillId="0" borderId="7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7" fillId="0" borderId="75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33" borderId="75" xfId="0" applyFont="1" applyFill="1" applyBorder="1" applyAlignment="1">
      <alignment horizontal="center"/>
    </xf>
    <xf numFmtId="0" fontId="24" fillId="33" borderId="77" xfId="0" applyFont="1" applyFill="1" applyBorder="1" applyAlignment="1">
      <alignment horizontal="center"/>
    </xf>
    <xf numFmtId="0" fontId="33" fillId="40" borderId="75" xfId="0" applyFont="1" applyFill="1" applyBorder="1" applyAlignment="1">
      <alignment horizontal="left" vertical="center" wrapText="1"/>
    </xf>
    <xf numFmtId="0" fontId="33" fillId="40" borderId="77" xfId="0" applyFont="1" applyFill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7" fillId="0" borderId="75" xfId="9" applyFont="1" applyBorder="1" applyAlignment="1">
      <alignment horizontal="center" wrapText="1"/>
    </xf>
    <xf numFmtId="0" fontId="7" fillId="0" borderId="77" xfId="9" applyFont="1" applyBorder="1" applyAlignment="1">
      <alignment horizontal="center" wrapText="1"/>
    </xf>
    <xf numFmtId="0" fontId="7" fillId="33" borderId="80" xfId="9" applyFont="1" applyFill="1" applyBorder="1" applyAlignment="1">
      <alignment horizontal="center"/>
    </xf>
    <xf numFmtId="0" fontId="7" fillId="33" borderId="16" xfId="9" applyFont="1" applyFill="1" applyBorder="1" applyAlignment="1">
      <alignment horizontal="center"/>
    </xf>
    <xf numFmtId="0" fontId="7" fillId="0" borderId="80" xfId="9" applyFont="1" applyBorder="1" applyAlignment="1">
      <alignment horizontal="center"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75" xfId="9" applyFont="1" applyBorder="1" applyAlignment="1">
      <alignment horizontal="center" vertical="center" wrapText="1"/>
    </xf>
    <xf numFmtId="0" fontId="7" fillId="0" borderId="76" xfId="9" applyFont="1" applyBorder="1" applyAlignment="1">
      <alignment horizontal="center" vertical="center" wrapText="1"/>
    </xf>
    <xf numFmtId="0" fontId="7" fillId="0" borderId="77" xfId="9" applyFont="1" applyBorder="1" applyAlignment="1">
      <alignment horizontal="center" vertical="center" wrapText="1"/>
    </xf>
    <xf numFmtId="0" fontId="7" fillId="0" borderId="75" xfId="9" applyFont="1" applyBorder="1" applyAlignment="1">
      <alignment horizontal="center" vertical="center"/>
    </xf>
    <xf numFmtId="0" fontId="7" fillId="0" borderId="76" xfId="9" applyFont="1" applyBorder="1" applyAlignment="1">
      <alignment horizontal="center" vertical="center"/>
    </xf>
    <xf numFmtId="0" fontId="7" fillId="0" borderId="77" xfId="9" applyFont="1" applyBorder="1" applyAlignment="1">
      <alignment horizontal="center" vertical="center"/>
    </xf>
    <xf numFmtId="0" fontId="7" fillId="0" borderId="78" xfId="9" applyFont="1" applyBorder="1" applyAlignment="1">
      <alignment horizontal="center" vertical="center"/>
    </xf>
    <xf numFmtId="0" fontId="7" fillId="0" borderId="79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/>
    </xf>
    <xf numFmtId="0" fontId="7" fillId="0" borderId="80" xfId="9" applyFont="1" applyBorder="1" applyAlignment="1">
      <alignment horizontal="center" vertical="center"/>
    </xf>
    <xf numFmtId="0" fontId="7" fillId="0" borderId="16" xfId="9" applyFont="1" applyBorder="1" applyAlignment="1">
      <alignment horizontal="center" vertical="center"/>
    </xf>
    <xf numFmtId="1" fontId="33" fillId="40" borderId="75" xfId="6" applyNumberFormat="1" applyFont="1" applyFill="1" applyBorder="1" applyAlignment="1">
      <alignment horizontal="center" vertical="center"/>
    </xf>
    <xf numFmtId="1" fontId="33" fillId="40" borderId="76" xfId="6" applyNumberFormat="1" applyFont="1" applyFill="1" applyBorder="1" applyAlignment="1">
      <alignment horizontal="center" vertical="center"/>
    </xf>
    <xf numFmtId="1" fontId="33" fillId="40" borderId="77" xfId="6" applyNumberFormat="1" applyFont="1" applyFill="1" applyBorder="1" applyAlignment="1">
      <alignment horizontal="center" vertical="center"/>
    </xf>
    <xf numFmtId="0" fontId="2" fillId="0" borderId="75" xfId="9" applyFont="1" applyBorder="1" applyAlignment="1">
      <alignment horizontal="center" wrapText="1"/>
    </xf>
    <xf numFmtId="0" fontId="24" fillId="33" borderId="78" xfId="9" applyFont="1" applyFill="1" applyBorder="1" applyAlignment="1">
      <alignment horizontal="center"/>
    </xf>
    <xf numFmtId="0" fontId="24" fillId="33" borderId="79" xfId="9" applyFont="1" applyFill="1" applyBorder="1" applyAlignment="1">
      <alignment horizontal="center"/>
    </xf>
    <xf numFmtId="0" fontId="24" fillId="33" borderId="13" xfId="9" applyFont="1" applyFill="1" applyBorder="1" applyAlignment="1">
      <alignment horizontal="center"/>
    </xf>
    <xf numFmtId="0" fontId="24" fillId="33" borderId="15" xfId="9" applyFont="1" applyFill="1" applyBorder="1" applyAlignment="1">
      <alignment horizontal="center"/>
    </xf>
    <xf numFmtId="0" fontId="24" fillId="0" borderId="80" xfId="9" applyFont="1" applyBorder="1" applyAlignment="1">
      <alignment horizontal="center" vertical="center" wrapText="1"/>
    </xf>
    <xf numFmtId="0" fontId="24" fillId="0" borderId="16" xfId="9" applyFont="1" applyBorder="1" applyAlignment="1">
      <alignment horizontal="center" vertical="center" wrapText="1"/>
    </xf>
    <xf numFmtId="0" fontId="24" fillId="0" borderId="75" xfId="9" applyFont="1" applyBorder="1" applyAlignment="1">
      <alignment horizontal="center" vertical="center"/>
    </xf>
    <xf numFmtId="0" fontId="24" fillId="0" borderId="77" xfId="9" applyFont="1" applyBorder="1" applyAlignment="1">
      <alignment horizontal="center" vertical="center"/>
    </xf>
    <xf numFmtId="0" fontId="24" fillId="0" borderId="89" xfId="9" applyFont="1" applyBorder="1" applyAlignment="1">
      <alignment horizontal="center" vertical="center"/>
    </xf>
    <xf numFmtId="0" fontId="51" fillId="0" borderId="75" xfId="10" applyFont="1" applyBorder="1" applyAlignment="1">
      <alignment horizontal="center" vertical="center" wrapText="1"/>
    </xf>
    <xf numFmtId="0" fontId="51" fillId="0" borderId="77" xfId="10" applyFont="1" applyBorder="1" applyAlignment="1">
      <alignment horizontal="center" vertical="center" wrapText="1"/>
    </xf>
    <xf numFmtId="0" fontId="6" fillId="0" borderId="75" xfId="10" applyFont="1" applyBorder="1" applyAlignment="1">
      <alignment horizontal="center" vertical="center" wrapText="1"/>
    </xf>
    <xf numFmtId="0" fontId="14" fillId="0" borderId="77" xfId="10" applyFont="1" applyBorder="1" applyAlignment="1">
      <alignment horizontal="center" vertical="center" wrapText="1"/>
    </xf>
    <xf numFmtId="0" fontId="14" fillId="0" borderId="80" xfId="10" applyFont="1" applyBorder="1" applyAlignment="1">
      <alignment horizontal="center" vertical="center"/>
    </xf>
    <xf numFmtId="0" fontId="14" fillId="0" borderId="17" xfId="10" applyFont="1" applyBorder="1" applyAlignment="1">
      <alignment horizontal="center" vertical="center"/>
    </xf>
    <xf numFmtId="0" fontId="14" fillId="0" borderId="21" xfId="10" applyFont="1" applyBorder="1" applyAlignment="1">
      <alignment horizontal="center" vertical="center"/>
    </xf>
    <xf numFmtId="0" fontId="14" fillId="0" borderId="11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14" fillId="0" borderId="22" xfId="10" applyFont="1" applyBorder="1" applyAlignment="1">
      <alignment horizontal="center" vertical="center"/>
    </xf>
    <xf numFmtId="0" fontId="14" fillId="0" borderId="12" xfId="10" applyFont="1" applyBorder="1" applyAlignment="1">
      <alignment horizontal="center" vertical="center"/>
    </xf>
    <xf numFmtId="0" fontId="14" fillId="0" borderId="92" xfId="10" applyFont="1" applyBorder="1" applyAlignment="1">
      <alignment horizontal="center" vertical="center"/>
    </xf>
    <xf numFmtId="0" fontId="14" fillId="0" borderId="90" xfId="10" applyFont="1" applyBorder="1" applyAlignment="1">
      <alignment horizontal="center" vertical="center"/>
    </xf>
    <xf numFmtId="0" fontId="14" fillId="0" borderId="78" xfId="10" applyFont="1" applyBorder="1" applyAlignment="1">
      <alignment horizontal="center" vertical="center" wrapText="1"/>
    </xf>
    <xf numFmtId="0" fontId="14" fillId="0" borderId="79" xfId="10" applyFont="1" applyBorder="1" applyAlignment="1">
      <alignment horizontal="center" vertical="center" wrapText="1"/>
    </xf>
    <xf numFmtId="0" fontId="14" fillId="0" borderId="11" xfId="10" applyFont="1" applyBorder="1" applyAlignment="1">
      <alignment horizontal="center" vertical="center" wrapText="1"/>
    </xf>
    <xf numFmtId="0" fontId="14" fillId="0" borderId="12" xfId="10" applyFont="1" applyBorder="1" applyAlignment="1">
      <alignment horizontal="center" vertical="center" wrapText="1"/>
    </xf>
    <xf numFmtId="0" fontId="13" fillId="0" borderId="90" xfId="10" applyFont="1" applyBorder="1" applyAlignment="1">
      <alignment horizontal="center" vertical="center"/>
    </xf>
    <xf numFmtId="0" fontId="14" fillId="0" borderId="64" xfId="10" applyFont="1" applyBorder="1" applyAlignment="1">
      <alignment horizontal="center" vertical="center"/>
    </xf>
    <xf numFmtId="0" fontId="14" fillId="0" borderId="80" xfId="10" applyFont="1" applyBorder="1" applyAlignment="1">
      <alignment horizontal="center" vertical="center" wrapText="1"/>
    </xf>
    <xf numFmtId="0" fontId="14" fillId="0" borderId="17" xfId="10" applyFont="1" applyBorder="1" applyAlignment="1">
      <alignment horizontal="center" vertical="center" wrapText="1"/>
    </xf>
    <xf numFmtId="0" fontId="14" fillId="0" borderId="62" xfId="10" applyFont="1" applyBorder="1" applyAlignment="1">
      <alignment horizontal="center" vertical="center" wrapText="1"/>
    </xf>
    <xf numFmtId="0" fontId="14" fillId="0" borderId="0" xfId="10" applyFont="1" applyBorder="1" applyAlignment="1">
      <alignment horizontal="center" vertical="center" wrapText="1"/>
    </xf>
    <xf numFmtId="0" fontId="14" fillId="0" borderId="91" xfId="10" applyFont="1" applyBorder="1" applyAlignment="1">
      <alignment horizontal="center" vertical="center" wrapText="1"/>
    </xf>
    <xf numFmtId="0" fontId="14" fillId="0" borderId="22" xfId="10" applyFont="1" applyBorder="1" applyAlignment="1">
      <alignment horizontal="center" vertical="center" wrapText="1"/>
    </xf>
    <xf numFmtId="0" fontId="14" fillId="0" borderId="92" xfId="10" applyFont="1" applyBorder="1" applyAlignment="1">
      <alignment horizontal="center" vertical="center" wrapText="1"/>
    </xf>
    <xf numFmtId="0" fontId="14" fillId="0" borderId="64" xfId="10" applyFont="1" applyBorder="1" applyAlignment="1">
      <alignment horizontal="center" vertical="center" wrapText="1"/>
    </xf>
    <xf numFmtId="0" fontId="24" fillId="0" borderId="78" xfId="9" applyFont="1" applyBorder="1" applyAlignment="1">
      <alignment horizontal="center" vertical="center" wrapText="1"/>
    </xf>
    <xf numFmtId="0" fontId="24" fillId="0" borderId="13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 wrapText="1"/>
    </xf>
    <xf numFmtId="0" fontId="11" fillId="0" borderId="93" xfId="9" applyFont="1" applyBorder="1" applyAlignment="1">
      <alignment horizontal="center" vertical="center" wrapText="1"/>
    </xf>
    <xf numFmtId="0" fontId="11" fillId="0" borderId="79" xfId="9" applyFont="1" applyBorder="1" applyAlignment="1">
      <alignment horizontal="center" vertical="center" wrapText="1"/>
    </xf>
    <xf numFmtId="0" fontId="11" fillId="0" borderId="0" xfId="9" applyFont="1" applyBorder="1" applyAlignment="1">
      <alignment horizontal="center" vertical="center" wrapText="1"/>
    </xf>
    <xf numFmtId="0" fontId="11" fillId="0" borderId="12" xfId="9" applyFont="1" applyBorder="1" applyAlignment="1">
      <alignment horizontal="center" vertical="center" wrapText="1"/>
    </xf>
    <xf numFmtId="0" fontId="24" fillId="0" borderId="17" xfId="9" applyFont="1" applyBorder="1" applyAlignment="1">
      <alignment horizontal="center" vertical="center" wrapText="1"/>
    </xf>
    <xf numFmtId="0" fontId="14" fillId="0" borderId="75" xfId="10" applyFont="1" applyBorder="1" applyAlignment="1">
      <alignment horizontal="center" vertical="center" wrapText="1"/>
    </xf>
    <xf numFmtId="0" fontId="6" fillId="0" borderId="78" xfId="10" applyFont="1" applyBorder="1" applyAlignment="1">
      <alignment horizontal="center" vertical="center" wrapText="1"/>
    </xf>
    <xf numFmtId="0" fontId="14" fillId="0" borderId="79" xfId="10" applyFont="1" applyBorder="1" applyAlignment="1">
      <alignment horizontal="center" vertical="center"/>
    </xf>
    <xf numFmtId="0" fontId="9" fillId="0" borderId="89" xfId="9" applyFont="1" applyBorder="1" applyAlignment="1">
      <alignment horizontal="left" vertical="center" wrapText="1"/>
    </xf>
    <xf numFmtId="0" fontId="9" fillId="40" borderId="89" xfId="9" applyFont="1" applyFill="1" applyBorder="1" applyAlignment="1">
      <alignment horizontal="left" vertical="center" wrapText="1"/>
    </xf>
    <xf numFmtId="0" fontId="9" fillId="0" borderId="75" xfId="9" applyFont="1" applyBorder="1" applyAlignment="1">
      <alignment horizontal="left" wrapText="1"/>
    </xf>
    <xf numFmtId="0" fontId="9" fillId="0" borderId="77" xfId="9" applyFont="1" applyBorder="1" applyAlignment="1">
      <alignment horizontal="left" wrapText="1"/>
    </xf>
    <xf numFmtId="0" fontId="9" fillId="0" borderId="89" xfId="9" applyFont="1" applyBorder="1" applyAlignment="1">
      <alignment horizontal="left" wrapText="1"/>
    </xf>
    <xf numFmtId="0" fontId="9" fillId="0" borderId="80" xfId="9" applyFont="1" applyBorder="1" applyAlignment="1">
      <alignment horizontal="center" vertical="center" wrapText="1"/>
    </xf>
    <xf numFmtId="0" fontId="9" fillId="0" borderId="17" xfId="9" applyFont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0" fontId="9" fillId="40" borderId="80" xfId="9" applyFont="1" applyFill="1" applyBorder="1" applyAlignment="1">
      <alignment horizontal="center" vertical="center" wrapText="1"/>
    </xf>
    <xf numFmtId="0" fontId="9" fillId="40" borderId="16" xfId="9" applyFont="1" applyFill="1" applyBorder="1" applyAlignment="1">
      <alignment horizontal="center" vertical="center" wrapText="1"/>
    </xf>
    <xf numFmtId="0" fontId="9" fillId="40" borderId="75" xfId="9" applyFont="1" applyFill="1" applyBorder="1" applyAlignment="1">
      <alignment horizontal="center" vertical="center"/>
    </xf>
    <xf numFmtId="0" fontId="9" fillId="40" borderId="77" xfId="9" applyFont="1" applyFill="1" applyBorder="1" applyAlignment="1">
      <alignment horizontal="center" vertical="center"/>
    </xf>
    <xf numFmtId="0" fontId="9" fillId="0" borderId="75" xfId="9" applyFont="1" applyBorder="1" applyAlignment="1">
      <alignment horizontal="left" vertical="center" wrapText="1"/>
    </xf>
    <xf numFmtId="0" fontId="9" fillId="0" borderId="77" xfId="9" applyFont="1" applyBorder="1" applyAlignment="1">
      <alignment horizontal="left" vertical="center" wrapText="1"/>
    </xf>
    <xf numFmtId="0" fontId="21" fillId="33" borderId="75" xfId="9" applyFont="1" applyFill="1" applyBorder="1" applyAlignment="1">
      <alignment horizontal="center"/>
    </xf>
    <xf numFmtId="0" fontId="21" fillId="33" borderId="77" xfId="9" applyFont="1" applyFill="1" applyBorder="1" applyAlignment="1">
      <alignment horizontal="center"/>
    </xf>
    <xf numFmtId="0" fontId="38" fillId="40" borderId="75" xfId="9" applyFont="1" applyFill="1" applyBorder="1" applyAlignment="1">
      <alignment horizontal="left" vertical="center" wrapText="1"/>
    </xf>
    <xf numFmtId="0" fontId="38" fillId="40" borderId="77" xfId="9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left"/>
    </xf>
    <xf numFmtId="0" fontId="18" fillId="0" borderId="77" xfId="0" applyFont="1" applyBorder="1" applyAlignment="1">
      <alignment horizontal="left"/>
    </xf>
    <xf numFmtId="0" fontId="18" fillId="40" borderId="75" xfId="1" applyFont="1" applyFill="1" applyBorder="1" applyAlignment="1">
      <alignment horizontal="center" vertical="center" wrapText="1"/>
    </xf>
    <xf numFmtId="0" fontId="18" fillId="40" borderId="77" xfId="1" applyFont="1" applyFill="1" applyBorder="1" applyAlignment="1">
      <alignment horizontal="center" vertical="center" wrapText="1"/>
    </xf>
    <xf numFmtId="0" fontId="33" fillId="0" borderId="75" xfId="1" applyFont="1" applyFill="1" applyBorder="1" applyAlignment="1">
      <alignment horizontal="left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33" fillId="0" borderId="80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 vertical="center" wrapText="1"/>
    </xf>
    <xf numFmtId="0" fontId="1" fillId="0" borderId="89" xfId="9" applyFont="1" applyBorder="1" applyAlignment="1">
      <alignment horizontal="center" wrapText="1"/>
    </xf>
    <xf numFmtId="0" fontId="1" fillId="0" borderId="75" xfId="9" applyFont="1" applyBorder="1" applyAlignment="1">
      <alignment horizontal="center" wrapText="1"/>
    </xf>
  </cellXfs>
  <cellStyles count="9026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2 2" xfId="8154"/>
    <cellStyle name="Dane wejściowe 11 2 3" xfId="8155"/>
    <cellStyle name="Dane wejściowe 11 2 4" xfId="8156"/>
    <cellStyle name="Dane wejściowe 11 2 5" xfId="8157"/>
    <cellStyle name="Dane wejściowe 11 2 6" xfId="8158"/>
    <cellStyle name="Dane wejściowe 11 2 7" xfId="8159"/>
    <cellStyle name="Dane wejściowe 11 3" xfId="3979"/>
    <cellStyle name="Dane wejściowe 11 3 2" xfId="8160"/>
    <cellStyle name="Dane wejściowe 11 3 3" xfId="8161"/>
    <cellStyle name="Dane wejściowe 11 3 4" xfId="8162"/>
    <cellStyle name="Dane wejściowe 11 3 5" xfId="8163"/>
    <cellStyle name="Dane wejściowe 11 3 6" xfId="8164"/>
    <cellStyle name="Dane wejściowe 11 3 7" xfId="8165"/>
    <cellStyle name="Dane wejściowe 12" xfId="3980"/>
    <cellStyle name="Dane wejściowe 12 2" xfId="3981"/>
    <cellStyle name="Dane wejściowe 12 2 2" xfId="8166"/>
    <cellStyle name="Dane wejściowe 12 2 3" xfId="8167"/>
    <cellStyle name="Dane wejściowe 12 2 4" xfId="8168"/>
    <cellStyle name="Dane wejściowe 12 2 5" xfId="8169"/>
    <cellStyle name="Dane wejściowe 12 2 6" xfId="8170"/>
    <cellStyle name="Dane wejściowe 12 2 7" xfId="8171"/>
    <cellStyle name="Dane wejściowe 12 3" xfId="3982"/>
    <cellStyle name="Dane wejściowe 12 3 2" xfId="8172"/>
    <cellStyle name="Dane wejściowe 12 3 3" xfId="8173"/>
    <cellStyle name="Dane wejściowe 12 3 4" xfId="8174"/>
    <cellStyle name="Dane wejściowe 12 3 5" xfId="8175"/>
    <cellStyle name="Dane wejściowe 12 3 6" xfId="8176"/>
    <cellStyle name="Dane wejściowe 12 3 7" xfId="8177"/>
    <cellStyle name="Dane wejściowe 13" xfId="3983"/>
    <cellStyle name="Dane wejściowe 13 2" xfId="3984"/>
    <cellStyle name="Dane wejściowe 13 2 2" xfId="8178"/>
    <cellStyle name="Dane wejściowe 13 2 3" xfId="8179"/>
    <cellStyle name="Dane wejściowe 13 2 4" xfId="8180"/>
    <cellStyle name="Dane wejściowe 13 2 5" xfId="8181"/>
    <cellStyle name="Dane wejściowe 13 2 6" xfId="8182"/>
    <cellStyle name="Dane wejściowe 13 2 7" xfId="8183"/>
    <cellStyle name="Dane wejściowe 13 3" xfId="3985"/>
    <cellStyle name="Dane wejściowe 13 3 2" xfId="8184"/>
    <cellStyle name="Dane wejściowe 13 3 3" xfId="8185"/>
    <cellStyle name="Dane wejściowe 13 3 4" xfId="8186"/>
    <cellStyle name="Dane wejściowe 13 3 5" xfId="8187"/>
    <cellStyle name="Dane wejściowe 13 3 6" xfId="8188"/>
    <cellStyle name="Dane wejściowe 13 3 7" xfId="8189"/>
    <cellStyle name="Dane wejściowe 14" xfId="3986"/>
    <cellStyle name="Dane wejściowe 14 2" xfId="3987"/>
    <cellStyle name="Dane wejściowe 14 2 2" xfId="8190"/>
    <cellStyle name="Dane wejściowe 14 2 3" xfId="8191"/>
    <cellStyle name="Dane wejściowe 14 2 4" xfId="8192"/>
    <cellStyle name="Dane wejściowe 14 2 5" xfId="8193"/>
    <cellStyle name="Dane wejściowe 14 2 6" xfId="8194"/>
    <cellStyle name="Dane wejściowe 14 2 7" xfId="8195"/>
    <cellStyle name="Dane wejściowe 14 3" xfId="3988"/>
    <cellStyle name="Dane wejściowe 14 3 2" xfId="8196"/>
    <cellStyle name="Dane wejściowe 14 3 3" xfId="8197"/>
    <cellStyle name="Dane wejściowe 14 3 4" xfId="8198"/>
    <cellStyle name="Dane wejściowe 14 3 5" xfId="8199"/>
    <cellStyle name="Dane wejściowe 14 3 6" xfId="8200"/>
    <cellStyle name="Dane wejściowe 14 3 7" xfId="8201"/>
    <cellStyle name="Dane wejściowe 15" xfId="3989"/>
    <cellStyle name="Dane wejściowe 15 2" xfId="3990"/>
    <cellStyle name="Dane wejściowe 15 2 2" xfId="8202"/>
    <cellStyle name="Dane wejściowe 15 2 3" xfId="8203"/>
    <cellStyle name="Dane wejściowe 15 2 4" xfId="8204"/>
    <cellStyle name="Dane wejściowe 15 2 5" xfId="8205"/>
    <cellStyle name="Dane wejściowe 15 2 6" xfId="8206"/>
    <cellStyle name="Dane wejściowe 15 2 7" xfId="8207"/>
    <cellStyle name="Dane wejściowe 15 3" xfId="3991"/>
    <cellStyle name="Dane wejściowe 15 3 2" xfId="8208"/>
    <cellStyle name="Dane wejściowe 15 3 3" xfId="8209"/>
    <cellStyle name="Dane wejściowe 15 3 4" xfId="8210"/>
    <cellStyle name="Dane wejściowe 15 3 5" xfId="8211"/>
    <cellStyle name="Dane wejściowe 15 3 6" xfId="8212"/>
    <cellStyle name="Dane wejściowe 15 3 7" xfId="8213"/>
    <cellStyle name="Dane wejściowe 16" xfId="3992"/>
    <cellStyle name="Dane wejściowe 16 2" xfId="3993"/>
    <cellStyle name="Dane wejściowe 16 2 2" xfId="8214"/>
    <cellStyle name="Dane wejściowe 16 2 3" xfId="8215"/>
    <cellStyle name="Dane wejściowe 16 2 4" xfId="8216"/>
    <cellStyle name="Dane wejściowe 16 2 5" xfId="8217"/>
    <cellStyle name="Dane wejściowe 16 2 6" xfId="8218"/>
    <cellStyle name="Dane wejściowe 16 2 7" xfId="8219"/>
    <cellStyle name="Dane wejściowe 16 3" xfId="3994"/>
    <cellStyle name="Dane wejściowe 16 3 2" xfId="8220"/>
    <cellStyle name="Dane wejściowe 16 3 3" xfId="8221"/>
    <cellStyle name="Dane wejściowe 16 3 4" xfId="8222"/>
    <cellStyle name="Dane wejściowe 16 3 5" xfId="8223"/>
    <cellStyle name="Dane wejściowe 16 3 6" xfId="8224"/>
    <cellStyle name="Dane wejściowe 16 3 7" xfId="8225"/>
    <cellStyle name="Dane wejściowe 17" xfId="3995"/>
    <cellStyle name="Dane wejściowe 17 2" xfId="3996"/>
    <cellStyle name="Dane wejściowe 17 2 2" xfId="8226"/>
    <cellStyle name="Dane wejściowe 17 2 3" xfId="8227"/>
    <cellStyle name="Dane wejściowe 17 2 4" xfId="8228"/>
    <cellStyle name="Dane wejściowe 17 2 5" xfId="8229"/>
    <cellStyle name="Dane wejściowe 17 2 6" xfId="8230"/>
    <cellStyle name="Dane wejściowe 17 2 7" xfId="8231"/>
    <cellStyle name="Dane wejściowe 17 3" xfId="3997"/>
    <cellStyle name="Dane wejściowe 17 3 2" xfId="8232"/>
    <cellStyle name="Dane wejściowe 17 3 3" xfId="8233"/>
    <cellStyle name="Dane wejściowe 17 3 4" xfId="8234"/>
    <cellStyle name="Dane wejściowe 17 3 5" xfId="8235"/>
    <cellStyle name="Dane wejściowe 17 3 6" xfId="8236"/>
    <cellStyle name="Dane wejściowe 17 3 7" xfId="8237"/>
    <cellStyle name="Dane wejściowe 18" xfId="3998"/>
    <cellStyle name="Dane wejściowe 18 2" xfId="3999"/>
    <cellStyle name="Dane wejściowe 18 2 2" xfId="8238"/>
    <cellStyle name="Dane wejściowe 18 2 3" xfId="8239"/>
    <cellStyle name="Dane wejściowe 18 2 4" xfId="8240"/>
    <cellStyle name="Dane wejściowe 18 2 5" xfId="8241"/>
    <cellStyle name="Dane wejściowe 18 2 6" xfId="8242"/>
    <cellStyle name="Dane wejściowe 18 2 7" xfId="8243"/>
    <cellStyle name="Dane wejściowe 18 3" xfId="4000"/>
    <cellStyle name="Dane wejściowe 18 3 2" xfId="8244"/>
    <cellStyle name="Dane wejściowe 18 3 3" xfId="8245"/>
    <cellStyle name="Dane wejściowe 18 3 4" xfId="8246"/>
    <cellStyle name="Dane wejściowe 18 3 5" xfId="8247"/>
    <cellStyle name="Dane wejściowe 18 3 6" xfId="8248"/>
    <cellStyle name="Dane wejściowe 18 3 7" xfId="8249"/>
    <cellStyle name="Dane wejściowe 19" xfId="4001"/>
    <cellStyle name="Dane wejściowe 19 2" xfId="4002"/>
    <cellStyle name="Dane wejściowe 19 2 2" xfId="8250"/>
    <cellStyle name="Dane wejściowe 19 2 3" xfId="8251"/>
    <cellStyle name="Dane wejściowe 19 2 4" xfId="8252"/>
    <cellStyle name="Dane wejściowe 19 2 5" xfId="8253"/>
    <cellStyle name="Dane wejściowe 19 2 6" xfId="8254"/>
    <cellStyle name="Dane wejściowe 19 2 7" xfId="8255"/>
    <cellStyle name="Dane wejściowe 19 3" xfId="4003"/>
    <cellStyle name="Dane wejściowe 19 3 2" xfId="8256"/>
    <cellStyle name="Dane wejściowe 19 3 3" xfId="8257"/>
    <cellStyle name="Dane wejściowe 19 3 4" xfId="8258"/>
    <cellStyle name="Dane wejściowe 19 3 5" xfId="8259"/>
    <cellStyle name="Dane wejściowe 19 3 6" xfId="8260"/>
    <cellStyle name="Dane wejściowe 19 3 7" xfId="8261"/>
    <cellStyle name="Dane wejściowe 2" xfId="4004"/>
    <cellStyle name="Dane wejściowe 2 10" xfId="4005"/>
    <cellStyle name="Dane wejściowe 2 10 2" xfId="8262"/>
    <cellStyle name="Dane wejściowe 2 10 3" xfId="8263"/>
    <cellStyle name="Dane wejściowe 2 10 4" xfId="8264"/>
    <cellStyle name="Dane wejściowe 2 10 5" xfId="8265"/>
    <cellStyle name="Dane wejściowe 2 10 6" xfId="8266"/>
    <cellStyle name="Dane wejściowe 2 10 7" xfId="8267"/>
    <cellStyle name="Dane wejściowe 2 11" xfId="8268"/>
    <cellStyle name="Dane wejściowe 2 12" xfId="8269"/>
    <cellStyle name="Dane wejściowe 2 13" xfId="8270"/>
    <cellStyle name="Dane wejściowe 2 14" xfId="8271"/>
    <cellStyle name="Dane wejściowe 2 2" xfId="4006"/>
    <cellStyle name="Dane wejściowe 2 2 2" xfId="4007"/>
    <cellStyle name="Dane wejściowe 2 2 3" xfId="4008"/>
    <cellStyle name="Dane wejściowe 2 2 4" xfId="8272"/>
    <cellStyle name="Dane wejściowe 2 2 5" xfId="8273"/>
    <cellStyle name="Dane wejściowe 2 2 6" xfId="8274"/>
    <cellStyle name="Dane wejściowe 2 2 7" xfId="8275"/>
    <cellStyle name="Dane wejściowe 2 3" xfId="4009"/>
    <cellStyle name="Dane wejściowe 2 3 2" xfId="8276"/>
    <cellStyle name="Dane wejściowe 2 3 3" xfId="8277"/>
    <cellStyle name="Dane wejściowe 2 3 4" xfId="8278"/>
    <cellStyle name="Dane wejściowe 2 3 5" xfId="8279"/>
    <cellStyle name="Dane wejściowe 2 3 6" xfId="8280"/>
    <cellStyle name="Dane wejściowe 2 3 7" xfId="8281"/>
    <cellStyle name="Dane wejściowe 2 4" xfId="4010"/>
    <cellStyle name="Dane wejściowe 2 4 2" xfId="8282"/>
    <cellStyle name="Dane wejściowe 2 4 3" xfId="8283"/>
    <cellStyle name="Dane wejściowe 2 4 4" xfId="8284"/>
    <cellStyle name="Dane wejściowe 2 4 5" xfId="8285"/>
    <cellStyle name="Dane wejściowe 2 4 6" xfId="8286"/>
    <cellStyle name="Dane wejściowe 2 4 7" xfId="8287"/>
    <cellStyle name="Dane wejściowe 2 5" xfId="4011"/>
    <cellStyle name="Dane wejściowe 2 5 2" xfId="8288"/>
    <cellStyle name="Dane wejściowe 2 5 3" xfId="8289"/>
    <cellStyle name="Dane wejściowe 2 5 4" xfId="8290"/>
    <cellStyle name="Dane wejściowe 2 5 5" xfId="8291"/>
    <cellStyle name="Dane wejściowe 2 5 6" xfId="8292"/>
    <cellStyle name="Dane wejściowe 2 5 7" xfId="8293"/>
    <cellStyle name="Dane wejściowe 2 6" xfId="4012"/>
    <cellStyle name="Dane wejściowe 2 6 2" xfId="8294"/>
    <cellStyle name="Dane wejściowe 2 6 3" xfId="8295"/>
    <cellStyle name="Dane wejściowe 2 6 4" xfId="8296"/>
    <cellStyle name="Dane wejściowe 2 6 5" xfId="8297"/>
    <cellStyle name="Dane wejściowe 2 6 6" xfId="8298"/>
    <cellStyle name="Dane wejściowe 2 6 7" xfId="8299"/>
    <cellStyle name="Dane wejściowe 2 7" xfId="4013"/>
    <cellStyle name="Dane wejściowe 2 7 2" xfId="8300"/>
    <cellStyle name="Dane wejściowe 2 7 3" xfId="8301"/>
    <cellStyle name="Dane wejściowe 2 7 4" xfId="8302"/>
    <cellStyle name="Dane wejściowe 2 7 5" xfId="8303"/>
    <cellStyle name="Dane wejściowe 2 7 6" xfId="8304"/>
    <cellStyle name="Dane wejściowe 2 7 7" xfId="8305"/>
    <cellStyle name="Dane wejściowe 2 8" xfId="4014"/>
    <cellStyle name="Dane wejściowe 2 8 2" xfId="8306"/>
    <cellStyle name="Dane wejściowe 2 8 3" xfId="8307"/>
    <cellStyle name="Dane wejściowe 2 8 4" xfId="8308"/>
    <cellStyle name="Dane wejściowe 2 8 5" xfId="8309"/>
    <cellStyle name="Dane wejściowe 2 8 6" xfId="8310"/>
    <cellStyle name="Dane wejściowe 2 8 7" xfId="8311"/>
    <cellStyle name="Dane wejściowe 2 9" xfId="4015"/>
    <cellStyle name="Dane wejściowe 2 9 2" xfId="8312"/>
    <cellStyle name="Dane wejściowe 2 9 3" xfId="8313"/>
    <cellStyle name="Dane wejściowe 2 9 4" xfId="8314"/>
    <cellStyle name="Dane wejściowe 2 9 5" xfId="8315"/>
    <cellStyle name="Dane wejściowe 2 9 6" xfId="8316"/>
    <cellStyle name="Dane wejściowe 2 9 7" xfId="8317"/>
    <cellStyle name="Dane wejściowe 20" xfId="4016"/>
    <cellStyle name="Dane wejściowe 20 2" xfId="4017"/>
    <cellStyle name="Dane wejściowe 20 2 2" xfId="8318"/>
    <cellStyle name="Dane wejściowe 20 2 3" xfId="8319"/>
    <cellStyle name="Dane wejściowe 20 2 4" xfId="8320"/>
    <cellStyle name="Dane wejściowe 20 2 5" xfId="8321"/>
    <cellStyle name="Dane wejściowe 20 2 6" xfId="8322"/>
    <cellStyle name="Dane wejściowe 20 2 7" xfId="8323"/>
    <cellStyle name="Dane wejściowe 20 3" xfId="4018"/>
    <cellStyle name="Dane wejściowe 20 3 2" xfId="8324"/>
    <cellStyle name="Dane wejściowe 20 3 3" xfId="8325"/>
    <cellStyle name="Dane wejściowe 20 3 4" xfId="8326"/>
    <cellStyle name="Dane wejściowe 20 3 5" xfId="8327"/>
    <cellStyle name="Dane wejściowe 20 3 6" xfId="8328"/>
    <cellStyle name="Dane wejściowe 20 3 7" xfId="8329"/>
    <cellStyle name="Dane wejściowe 21" xfId="4019"/>
    <cellStyle name="Dane wejściowe 21 2" xfId="4020"/>
    <cellStyle name="Dane wejściowe 21 2 2" xfId="8330"/>
    <cellStyle name="Dane wejściowe 21 2 3" xfId="8331"/>
    <cellStyle name="Dane wejściowe 21 2 4" xfId="8332"/>
    <cellStyle name="Dane wejściowe 21 2 5" xfId="8333"/>
    <cellStyle name="Dane wejściowe 21 2 6" xfId="8334"/>
    <cellStyle name="Dane wejściowe 21 2 7" xfId="8335"/>
    <cellStyle name="Dane wejściowe 21 3" xfId="4021"/>
    <cellStyle name="Dane wejściowe 21 3 2" xfId="8336"/>
    <cellStyle name="Dane wejściowe 21 3 3" xfId="8337"/>
    <cellStyle name="Dane wejściowe 21 3 4" xfId="8338"/>
    <cellStyle name="Dane wejściowe 21 3 5" xfId="8339"/>
    <cellStyle name="Dane wejściowe 21 3 6" xfId="8340"/>
    <cellStyle name="Dane wejściowe 21 3 7" xfId="8341"/>
    <cellStyle name="Dane wejściowe 22" xfId="4022"/>
    <cellStyle name="Dane wejściowe 22 2" xfId="4023"/>
    <cellStyle name="Dane wejściowe 22 2 2" xfId="8342"/>
    <cellStyle name="Dane wejściowe 22 2 3" xfId="8343"/>
    <cellStyle name="Dane wejściowe 22 2 4" xfId="8344"/>
    <cellStyle name="Dane wejściowe 22 2 5" xfId="8345"/>
    <cellStyle name="Dane wejściowe 22 2 6" xfId="8346"/>
    <cellStyle name="Dane wejściowe 22 2 7" xfId="8347"/>
    <cellStyle name="Dane wejściowe 22 3" xfId="4024"/>
    <cellStyle name="Dane wejściowe 22 3 2" xfId="8348"/>
    <cellStyle name="Dane wejściowe 22 3 3" xfId="8349"/>
    <cellStyle name="Dane wejściowe 22 3 4" xfId="8350"/>
    <cellStyle name="Dane wejściowe 22 3 5" xfId="8351"/>
    <cellStyle name="Dane wejściowe 22 3 6" xfId="8352"/>
    <cellStyle name="Dane wejściowe 22 3 7" xfId="8353"/>
    <cellStyle name="Dane wejściowe 23" xfId="4025"/>
    <cellStyle name="Dane wejściowe 23 2" xfId="4026"/>
    <cellStyle name="Dane wejściowe 23 2 2" xfId="8354"/>
    <cellStyle name="Dane wejściowe 23 2 3" xfId="8355"/>
    <cellStyle name="Dane wejściowe 23 2 4" xfId="8356"/>
    <cellStyle name="Dane wejściowe 23 2 5" xfId="8357"/>
    <cellStyle name="Dane wejściowe 23 2 6" xfId="8358"/>
    <cellStyle name="Dane wejściowe 23 2 7" xfId="8359"/>
    <cellStyle name="Dane wejściowe 23 3" xfId="4027"/>
    <cellStyle name="Dane wejściowe 23 3 2" xfId="8360"/>
    <cellStyle name="Dane wejściowe 23 3 3" xfId="8361"/>
    <cellStyle name="Dane wejściowe 23 3 4" xfId="8362"/>
    <cellStyle name="Dane wejściowe 23 3 5" xfId="8363"/>
    <cellStyle name="Dane wejściowe 23 3 6" xfId="8364"/>
    <cellStyle name="Dane wejściowe 23 3 7" xfId="8365"/>
    <cellStyle name="Dane wejściowe 24" xfId="4028"/>
    <cellStyle name="Dane wejściowe 24 2" xfId="4029"/>
    <cellStyle name="Dane wejściowe 24 2 2" xfId="8366"/>
    <cellStyle name="Dane wejściowe 24 2 3" xfId="8367"/>
    <cellStyle name="Dane wejściowe 24 2 4" xfId="8368"/>
    <cellStyle name="Dane wejściowe 24 2 5" xfId="8369"/>
    <cellStyle name="Dane wejściowe 24 2 6" xfId="8370"/>
    <cellStyle name="Dane wejściowe 24 2 7" xfId="8371"/>
    <cellStyle name="Dane wejściowe 24 3" xfId="4030"/>
    <cellStyle name="Dane wejściowe 24 3 2" xfId="8372"/>
    <cellStyle name="Dane wejściowe 24 3 3" xfId="8373"/>
    <cellStyle name="Dane wejściowe 24 3 4" xfId="8374"/>
    <cellStyle name="Dane wejściowe 24 3 5" xfId="8375"/>
    <cellStyle name="Dane wejściowe 24 3 6" xfId="8376"/>
    <cellStyle name="Dane wejściowe 24 3 7" xfId="8377"/>
    <cellStyle name="Dane wejściowe 25" xfId="4031"/>
    <cellStyle name="Dane wejściowe 25 2" xfId="4032"/>
    <cellStyle name="Dane wejściowe 25 2 2" xfId="8378"/>
    <cellStyle name="Dane wejściowe 25 2 3" xfId="8379"/>
    <cellStyle name="Dane wejściowe 25 2 4" xfId="8380"/>
    <cellStyle name="Dane wejściowe 25 2 5" xfId="8381"/>
    <cellStyle name="Dane wejściowe 25 2 6" xfId="8382"/>
    <cellStyle name="Dane wejściowe 25 2 7" xfId="8383"/>
    <cellStyle name="Dane wejściowe 25 3" xfId="4033"/>
    <cellStyle name="Dane wejściowe 25 3 2" xfId="8384"/>
    <cellStyle name="Dane wejściowe 25 3 3" xfId="8385"/>
    <cellStyle name="Dane wejściowe 25 3 4" xfId="8386"/>
    <cellStyle name="Dane wejściowe 25 3 5" xfId="8387"/>
    <cellStyle name="Dane wejściowe 25 3 6" xfId="8388"/>
    <cellStyle name="Dane wejściowe 25 3 7" xfId="8389"/>
    <cellStyle name="Dane wejściowe 26" xfId="4034"/>
    <cellStyle name="Dane wejściowe 26 2" xfId="4035"/>
    <cellStyle name="Dane wejściowe 26 2 2" xfId="8390"/>
    <cellStyle name="Dane wejściowe 26 2 3" xfId="8391"/>
    <cellStyle name="Dane wejściowe 26 2 4" xfId="8392"/>
    <cellStyle name="Dane wejściowe 26 2 5" xfId="8393"/>
    <cellStyle name="Dane wejściowe 26 2 6" xfId="8394"/>
    <cellStyle name="Dane wejściowe 26 2 7" xfId="8395"/>
    <cellStyle name="Dane wejściowe 26 3" xfId="4036"/>
    <cellStyle name="Dane wejściowe 26 3 2" xfId="8396"/>
    <cellStyle name="Dane wejściowe 26 3 3" xfId="8397"/>
    <cellStyle name="Dane wejściowe 26 3 4" xfId="8398"/>
    <cellStyle name="Dane wejściowe 26 3 5" xfId="8399"/>
    <cellStyle name="Dane wejściowe 26 3 6" xfId="8400"/>
    <cellStyle name="Dane wejściowe 26 3 7" xfId="8401"/>
    <cellStyle name="Dane wejściowe 27" xfId="4037"/>
    <cellStyle name="Dane wejściowe 27 2" xfId="4038"/>
    <cellStyle name="Dane wejściowe 27 2 2" xfId="8402"/>
    <cellStyle name="Dane wejściowe 27 2 3" xfId="8403"/>
    <cellStyle name="Dane wejściowe 27 2 4" xfId="8404"/>
    <cellStyle name="Dane wejściowe 27 2 5" xfId="8405"/>
    <cellStyle name="Dane wejściowe 27 2 6" xfId="8406"/>
    <cellStyle name="Dane wejściowe 27 2 7" xfId="8407"/>
    <cellStyle name="Dane wejściowe 27 3" xfId="4039"/>
    <cellStyle name="Dane wejściowe 27 3 2" xfId="8408"/>
    <cellStyle name="Dane wejściowe 27 3 3" xfId="8409"/>
    <cellStyle name="Dane wejściowe 27 3 4" xfId="8410"/>
    <cellStyle name="Dane wejściowe 27 3 5" xfId="8411"/>
    <cellStyle name="Dane wejściowe 27 3 6" xfId="8412"/>
    <cellStyle name="Dane wejściowe 27 3 7" xfId="8413"/>
    <cellStyle name="Dane wejściowe 28" xfId="4040"/>
    <cellStyle name="Dane wejściowe 28 2" xfId="4041"/>
    <cellStyle name="Dane wejściowe 28 2 2" xfId="8414"/>
    <cellStyle name="Dane wejściowe 28 2 3" xfId="8415"/>
    <cellStyle name="Dane wejściowe 28 2 4" xfId="8416"/>
    <cellStyle name="Dane wejściowe 28 2 5" xfId="8417"/>
    <cellStyle name="Dane wejściowe 28 2 6" xfId="8418"/>
    <cellStyle name="Dane wejściowe 28 2 7" xfId="8419"/>
    <cellStyle name="Dane wejściowe 28 3" xfId="4042"/>
    <cellStyle name="Dane wejściowe 28 3 2" xfId="8420"/>
    <cellStyle name="Dane wejściowe 28 3 3" xfId="8421"/>
    <cellStyle name="Dane wejściowe 28 3 4" xfId="8422"/>
    <cellStyle name="Dane wejściowe 28 3 5" xfId="8423"/>
    <cellStyle name="Dane wejściowe 28 3 6" xfId="8424"/>
    <cellStyle name="Dane wejściowe 28 3 7" xfId="8425"/>
    <cellStyle name="Dane wejściowe 29" xfId="4043"/>
    <cellStyle name="Dane wejściowe 29 2" xfId="4044"/>
    <cellStyle name="Dane wejściowe 29 2 2" xfId="8426"/>
    <cellStyle name="Dane wejściowe 29 2 3" xfId="8427"/>
    <cellStyle name="Dane wejściowe 29 2 4" xfId="8428"/>
    <cellStyle name="Dane wejściowe 29 2 5" xfId="8429"/>
    <cellStyle name="Dane wejściowe 29 2 6" xfId="8430"/>
    <cellStyle name="Dane wejściowe 29 2 7" xfId="8431"/>
    <cellStyle name="Dane wejściowe 29 3" xfId="4045"/>
    <cellStyle name="Dane wejściowe 29 3 2" xfId="8432"/>
    <cellStyle name="Dane wejściowe 29 3 3" xfId="8433"/>
    <cellStyle name="Dane wejściowe 29 3 4" xfId="8434"/>
    <cellStyle name="Dane wejściowe 29 3 5" xfId="8435"/>
    <cellStyle name="Dane wejściowe 29 3 6" xfId="8436"/>
    <cellStyle name="Dane wejściowe 29 3 7" xfId="8437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 6" xfId="8438"/>
    <cellStyle name="Dane wejściowe 3 7" xfId="8439"/>
    <cellStyle name="Dane wejściowe 3 8" xfId="8440"/>
    <cellStyle name="Dane wejściowe 3 9" xfId="8441"/>
    <cellStyle name="Dane wejściowe 30" xfId="4051"/>
    <cellStyle name="Dane wejściowe 30 2" xfId="4052"/>
    <cellStyle name="Dane wejściowe 30 2 2" xfId="8442"/>
    <cellStyle name="Dane wejściowe 30 2 3" xfId="8443"/>
    <cellStyle name="Dane wejściowe 30 2 4" xfId="8444"/>
    <cellStyle name="Dane wejściowe 30 2 5" xfId="8445"/>
    <cellStyle name="Dane wejściowe 30 2 6" xfId="8446"/>
    <cellStyle name="Dane wejściowe 30 2 7" xfId="8447"/>
    <cellStyle name="Dane wejściowe 30 3" xfId="4053"/>
    <cellStyle name="Dane wejściowe 30 3 2" xfId="8448"/>
    <cellStyle name="Dane wejściowe 30 3 3" xfId="8449"/>
    <cellStyle name="Dane wejściowe 30 3 4" xfId="8450"/>
    <cellStyle name="Dane wejściowe 30 3 5" xfId="8451"/>
    <cellStyle name="Dane wejściowe 30 3 6" xfId="8452"/>
    <cellStyle name="Dane wejściowe 30 3 7" xfId="8453"/>
    <cellStyle name="Dane wejściowe 31" xfId="4054"/>
    <cellStyle name="Dane wejściowe 31 2" xfId="4055"/>
    <cellStyle name="Dane wejściowe 31 2 2" xfId="8454"/>
    <cellStyle name="Dane wejściowe 31 2 3" xfId="8455"/>
    <cellStyle name="Dane wejściowe 31 2 4" xfId="8456"/>
    <cellStyle name="Dane wejściowe 31 2 5" xfId="8457"/>
    <cellStyle name="Dane wejściowe 31 2 6" xfId="8458"/>
    <cellStyle name="Dane wejściowe 31 2 7" xfId="8459"/>
    <cellStyle name="Dane wejściowe 31 3" xfId="4056"/>
    <cellStyle name="Dane wejściowe 31 3 2" xfId="8460"/>
    <cellStyle name="Dane wejściowe 31 3 3" xfId="8461"/>
    <cellStyle name="Dane wejściowe 31 3 4" xfId="8462"/>
    <cellStyle name="Dane wejściowe 31 3 5" xfId="8463"/>
    <cellStyle name="Dane wejściowe 31 3 6" xfId="8464"/>
    <cellStyle name="Dane wejściowe 31 3 7" xfId="8465"/>
    <cellStyle name="Dane wejściowe 32" xfId="4057"/>
    <cellStyle name="Dane wejściowe 32 2" xfId="4058"/>
    <cellStyle name="Dane wejściowe 32 2 2" xfId="8466"/>
    <cellStyle name="Dane wejściowe 32 2 3" xfId="8467"/>
    <cellStyle name="Dane wejściowe 32 2 4" xfId="8468"/>
    <cellStyle name="Dane wejściowe 32 2 5" xfId="8469"/>
    <cellStyle name="Dane wejściowe 32 2 6" xfId="8470"/>
    <cellStyle name="Dane wejściowe 32 2 7" xfId="8471"/>
    <cellStyle name="Dane wejściowe 32 3" xfId="4059"/>
    <cellStyle name="Dane wejściowe 32 3 2" xfId="8472"/>
    <cellStyle name="Dane wejściowe 32 3 3" xfId="8473"/>
    <cellStyle name="Dane wejściowe 32 3 4" xfId="8474"/>
    <cellStyle name="Dane wejściowe 32 3 5" xfId="8475"/>
    <cellStyle name="Dane wejściowe 32 3 6" xfId="8476"/>
    <cellStyle name="Dane wejściowe 32 3 7" xfId="8477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 6" xfId="8478"/>
    <cellStyle name="Dane wejściowe 4 7" xfId="8479"/>
    <cellStyle name="Dane wejściowe 4 8" xfId="8480"/>
    <cellStyle name="Dane wejściowe 4 9" xfId="848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 6" xfId="8482"/>
    <cellStyle name="Dane wejściowe 5 7" xfId="8483"/>
    <cellStyle name="Dane wejściowe 5 8" xfId="8484"/>
    <cellStyle name="Dane wejściowe 5 9" xfId="8485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 6" xfId="8486"/>
    <cellStyle name="Dane wejściowe 6 7" xfId="8487"/>
    <cellStyle name="Dane wejściowe 6 8" xfId="8488"/>
    <cellStyle name="Dane wejściowe 6 9" xfId="8489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 6" xfId="8490"/>
    <cellStyle name="Dane wejściowe 7 7" xfId="8491"/>
    <cellStyle name="Dane wejściowe 7 8" xfId="8492"/>
    <cellStyle name="Dane wejściowe 7 9" xfId="8493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2 2" xfId="8494"/>
    <cellStyle name="Dane wyjściowe 11 2 3" xfId="8495"/>
    <cellStyle name="Dane wyjściowe 11 2 4" xfId="8496"/>
    <cellStyle name="Dane wyjściowe 11 2 5" xfId="8497"/>
    <cellStyle name="Dane wyjściowe 11 2 6" xfId="8498"/>
    <cellStyle name="Dane wyjściowe 11 2 7" xfId="8499"/>
    <cellStyle name="Dane wyjściowe 11 3" xfId="4137"/>
    <cellStyle name="Dane wyjściowe 11 3 2" xfId="8500"/>
    <cellStyle name="Dane wyjściowe 11 3 3" xfId="8501"/>
    <cellStyle name="Dane wyjściowe 11 3 4" xfId="8502"/>
    <cellStyle name="Dane wyjściowe 11 3 5" xfId="8503"/>
    <cellStyle name="Dane wyjściowe 11 3 6" xfId="8504"/>
    <cellStyle name="Dane wyjściowe 11 3 7" xfId="8505"/>
    <cellStyle name="Dane wyjściowe 12" xfId="4138"/>
    <cellStyle name="Dane wyjściowe 12 2" xfId="4139"/>
    <cellStyle name="Dane wyjściowe 12 2 2" xfId="8506"/>
    <cellStyle name="Dane wyjściowe 12 2 3" xfId="8507"/>
    <cellStyle name="Dane wyjściowe 12 2 4" xfId="8508"/>
    <cellStyle name="Dane wyjściowe 12 2 5" xfId="8509"/>
    <cellStyle name="Dane wyjściowe 12 2 6" xfId="8510"/>
    <cellStyle name="Dane wyjściowe 12 2 7" xfId="8511"/>
    <cellStyle name="Dane wyjściowe 12 3" xfId="4140"/>
    <cellStyle name="Dane wyjściowe 12 3 2" xfId="8512"/>
    <cellStyle name="Dane wyjściowe 12 3 3" xfId="8513"/>
    <cellStyle name="Dane wyjściowe 12 3 4" xfId="8514"/>
    <cellStyle name="Dane wyjściowe 12 3 5" xfId="8515"/>
    <cellStyle name="Dane wyjściowe 12 3 6" xfId="8516"/>
    <cellStyle name="Dane wyjściowe 12 3 7" xfId="8517"/>
    <cellStyle name="Dane wyjściowe 13" xfId="4141"/>
    <cellStyle name="Dane wyjściowe 13 2" xfId="4142"/>
    <cellStyle name="Dane wyjściowe 13 2 2" xfId="8518"/>
    <cellStyle name="Dane wyjściowe 13 2 3" xfId="8519"/>
    <cellStyle name="Dane wyjściowe 13 2 4" xfId="8520"/>
    <cellStyle name="Dane wyjściowe 13 2 5" xfId="8521"/>
    <cellStyle name="Dane wyjściowe 13 2 6" xfId="8522"/>
    <cellStyle name="Dane wyjściowe 13 2 7" xfId="8523"/>
    <cellStyle name="Dane wyjściowe 13 3" xfId="4143"/>
    <cellStyle name="Dane wyjściowe 13 3 2" xfId="8524"/>
    <cellStyle name="Dane wyjściowe 13 3 3" xfId="8525"/>
    <cellStyle name="Dane wyjściowe 13 3 4" xfId="8526"/>
    <cellStyle name="Dane wyjściowe 13 3 5" xfId="8527"/>
    <cellStyle name="Dane wyjściowe 13 3 6" xfId="8528"/>
    <cellStyle name="Dane wyjściowe 13 3 7" xfId="8529"/>
    <cellStyle name="Dane wyjściowe 14" xfId="4144"/>
    <cellStyle name="Dane wyjściowe 14 2" xfId="4145"/>
    <cellStyle name="Dane wyjściowe 14 2 2" xfId="8530"/>
    <cellStyle name="Dane wyjściowe 14 2 3" xfId="8531"/>
    <cellStyle name="Dane wyjściowe 14 2 4" xfId="8532"/>
    <cellStyle name="Dane wyjściowe 14 2 5" xfId="8533"/>
    <cellStyle name="Dane wyjściowe 14 2 6" xfId="8534"/>
    <cellStyle name="Dane wyjściowe 14 2 7" xfId="8535"/>
    <cellStyle name="Dane wyjściowe 14 3" xfId="4146"/>
    <cellStyle name="Dane wyjściowe 14 3 2" xfId="8536"/>
    <cellStyle name="Dane wyjściowe 14 3 3" xfId="8537"/>
    <cellStyle name="Dane wyjściowe 14 3 4" xfId="8538"/>
    <cellStyle name="Dane wyjściowe 14 3 5" xfId="8539"/>
    <cellStyle name="Dane wyjściowe 14 3 6" xfId="8540"/>
    <cellStyle name="Dane wyjściowe 14 3 7" xfId="8541"/>
    <cellStyle name="Dane wyjściowe 15" xfId="4147"/>
    <cellStyle name="Dane wyjściowe 15 2" xfId="4148"/>
    <cellStyle name="Dane wyjściowe 15 2 2" xfId="8542"/>
    <cellStyle name="Dane wyjściowe 15 2 3" xfId="8543"/>
    <cellStyle name="Dane wyjściowe 15 2 4" xfId="8544"/>
    <cellStyle name="Dane wyjściowe 15 2 5" xfId="8545"/>
    <cellStyle name="Dane wyjściowe 15 2 6" xfId="8546"/>
    <cellStyle name="Dane wyjściowe 15 2 7" xfId="8547"/>
    <cellStyle name="Dane wyjściowe 15 3" xfId="4149"/>
    <cellStyle name="Dane wyjściowe 15 3 2" xfId="8548"/>
    <cellStyle name="Dane wyjściowe 15 3 3" xfId="8549"/>
    <cellStyle name="Dane wyjściowe 15 3 4" xfId="8550"/>
    <cellStyle name="Dane wyjściowe 15 3 5" xfId="8551"/>
    <cellStyle name="Dane wyjściowe 15 3 6" xfId="8552"/>
    <cellStyle name="Dane wyjściowe 15 3 7" xfId="8553"/>
    <cellStyle name="Dane wyjściowe 16" xfId="4150"/>
    <cellStyle name="Dane wyjściowe 16 2" xfId="4151"/>
    <cellStyle name="Dane wyjściowe 16 2 2" xfId="8554"/>
    <cellStyle name="Dane wyjściowe 16 2 3" xfId="8555"/>
    <cellStyle name="Dane wyjściowe 16 2 4" xfId="8556"/>
    <cellStyle name="Dane wyjściowe 16 2 5" xfId="8557"/>
    <cellStyle name="Dane wyjściowe 16 2 6" xfId="8558"/>
    <cellStyle name="Dane wyjściowe 16 2 7" xfId="8559"/>
    <cellStyle name="Dane wyjściowe 16 3" xfId="4152"/>
    <cellStyle name="Dane wyjściowe 16 3 2" xfId="8560"/>
    <cellStyle name="Dane wyjściowe 16 3 3" xfId="8561"/>
    <cellStyle name="Dane wyjściowe 16 3 4" xfId="8562"/>
    <cellStyle name="Dane wyjściowe 16 3 5" xfId="8563"/>
    <cellStyle name="Dane wyjściowe 16 3 6" xfId="8564"/>
    <cellStyle name="Dane wyjściowe 16 3 7" xfId="8565"/>
    <cellStyle name="Dane wyjściowe 17" xfId="4153"/>
    <cellStyle name="Dane wyjściowe 17 2" xfId="4154"/>
    <cellStyle name="Dane wyjściowe 17 2 2" xfId="8566"/>
    <cellStyle name="Dane wyjściowe 17 2 3" xfId="8567"/>
    <cellStyle name="Dane wyjściowe 17 2 4" xfId="8568"/>
    <cellStyle name="Dane wyjściowe 17 2 5" xfId="8569"/>
    <cellStyle name="Dane wyjściowe 17 2 6" xfId="8570"/>
    <cellStyle name="Dane wyjściowe 17 2 7" xfId="8571"/>
    <cellStyle name="Dane wyjściowe 17 3" xfId="4155"/>
    <cellStyle name="Dane wyjściowe 17 3 2" xfId="8572"/>
    <cellStyle name="Dane wyjściowe 17 3 3" xfId="8573"/>
    <cellStyle name="Dane wyjściowe 17 3 4" xfId="8574"/>
    <cellStyle name="Dane wyjściowe 17 3 5" xfId="8575"/>
    <cellStyle name="Dane wyjściowe 17 3 6" xfId="8576"/>
    <cellStyle name="Dane wyjściowe 17 3 7" xfId="8577"/>
    <cellStyle name="Dane wyjściowe 18" xfId="4156"/>
    <cellStyle name="Dane wyjściowe 18 2" xfId="4157"/>
    <cellStyle name="Dane wyjściowe 18 2 2" xfId="8578"/>
    <cellStyle name="Dane wyjściowe 18 2 3" xfId="8579"/>
    <cellStyle name="Dane wyjściowe 18 2 4" xfId="8580"/>
    <cellStyle name="Dane wyjściowe 18 2 5" xfId="8581"/>
    <cellStyle name="Dane wyjściowe 18 2 6" xfId="8582"/>
    <cellStyle name="Dane wyjściowe 18 2 7" xfId="8583"/>
    <cellStyle name="Dane wyjściowe 18 3" xfId="4158"/>
    <cellStyle name="Dane wyjściowe 18 3 2" xfId="8584"/>
    <cellStyle name="Dane wyjściowe 18 3 3" xfId="8585"/>
    <cellStyle name="Dane wyjściowe 18 3 4" xfId="8586"/>
    <cellStyle name="Dane wyjściowe 18 3 5" xfId="8587"/>
    <cellStyle name="Dane wyjściowe 18 3 6" xfId="8588"/>
    <cellStyle name="Dane wyjściowe 18 3 7" xfId="8589"/>
    <cellStyle name="Dane wyjściowe 19" xfId="4159"/>
    <cellStyle name="Dane wyjściowe 19 2" xfId="4160"/>
    <cellStyle name="Dane wyjściowe 19 2 2" xfId="8590"/>
    <cellStyle name="Dane wyjściowe 19 2 3" xfId="8591"/>
    <cellStyle name="Dane wyjściowe 19 2 4" xfId="8592"/>
    <cellStyle name="Dane wyjściowe 19 2 5" xfId="8593"/>
    <cellStyle name="Dane wyjściowe 19 2 6" xfId="8594"/>
    <cellStyle name="Dane wyjściowe 19 2 7" xfId="8595"/>
    <cellStyle name="Dane wyjściowe 19 3" xfId="4161"/>
    <cellStyle name="Dane wyjściowe 19 3 2" xfId="8596"/>
    <cellStyle name="Dane wyjściowe 19 3 3" xfId="8597"/>
    <cellStyle name="Dane wyjściowe 19 3 4" xfId="8598"/>
    <cellStyle name="Dane wyjściowe 19 3 5" xfId="8599"/>
    <cellStyle name="Dane wyjściowe 19 3 6" xfId="8600"/>
    <cellStyle name="Dane wyjściowe 19 3 7" xfId="8601"/>
    <cellStyle name="Dane wyjściowe 2" xfId="4162"/>
    <cellStyle name="Dane wyjściowe 2 10" xfId="4163"/>
    <cellStyle name="Dane wyjściowe 2 10 2" xfId="8602"/>
    <cellStyle name="Dane wyjściowe 2 10 3" xfId="8603"/>
    <cellStyle name="Dane wyjściowe 2 10 4" xfId="8604"/>
    <cellStyle name="Dane wyjściowe 2 10 5" xfId="8605"/>
    <cellStyle name="Dane wyjściowe 2 10 6" xfId="8606"/>
    <cellStyle name="Dane wyjściowe 2 10 7" xfId="8607"/>
    <cellStyle name="Dane wyjściowe 2 11" xfId="8608"/>
    <cellStyle name="Dane wyjściowe 2 12" xfId="8609"/>
    <cellStyle name="Dane wyjściowe 2 13" xfId="8610"/>
    <cellStyle name="Dane wyjściowe 2 14" xfId="8611"/>
    <cellStyle name="Dane wyjściowe 2 2" xfId="4164"/>
    <cellStyle name="Dane wyjściowe 2 2 2" xfId="4165"/>
    <cellStyle name="Dane wyjściowe 2 2 3" xfId="4166"/>
    <cellStyle name="Dane wyjściowe 2 2 4" xfId="8612"/>
    <cellStyle name="Dane wyjściowe 2 2 5" xfId="8613"/>
    <cellStyle name="Dane wyjściowe 2 2 6" xfId="8614"/>
    <cellStyle name="Dane wyjściowe 2 2 7" xfId="8615"/>
    <cellStyle name="Dane wyjściowe 2 3" xfId="4167"/>
    <cellStyle name="Dane wyjściowe 2 3 2" xfId="8616"/>
    <cellStyle name="Dane wyjściowe 2 3 3" xfId="8617"/>
    <cellStyle name="Dane wyjściowe 2 3 4" xfId="8618"/>
    <cellStyle name="Dane wyjściowe 2 3 5" xfId="8619"/>
    <cellStyle name="Dane wyjściowe 2 3 6" xfId="8620"/>
    <cellStyle name="Dane wyjściowe 2 3 7" xfId="8621"/>
    <cellStyle name="Dane wyjściowe 2 4" xfId="4168"/>
    <cellStyle name="Dane wyjściowe 2 4 2" xfId="8622"/>
    <cellStyle name="Dane wyjściowe 2 4 3" xfId="8623"/>
    <cellStyle name="Dane wyjściowe 2 4 4" xfId="8624"/>
    <cellStyle name="Dane wyjściowe 2 4 5" xfId="8625"/>
    <cellStyle name="Dane wyjściowe 2 4 6" xfId="8626"/>
    <cellStyle name="Dane wyjściowe 2 4 7" xfId="8627"/>
    <cellStyle name="Dane wyjściowe 2 5" xfId="4169"/>
    <cellStyle name="Dane wyjściowe 2 5 2" xfId="8628"/>
    <cellStyle name="Dane wyjściowe 2 5 3" xfId="8629"/>
    <cellStyle name="Dane wyjściowe 2 5 4" xfId="8630"/>
    <cellStyle name="Dane wyjściowe 2 5 5" xfId="8631"/>
    <cellStyle name="Dane wyjściowe 2 5 6" xfId="8632"/>
    <cellStyle name="Dane wyjściowe 2 5 7" xfId="8633"/>
    <cellStyle name="Dane wyjściowe 2 6" xfId="4170"/>
    <cellStyle name="Dane wyjściowe 2 6 2" xfId="8634"/>
    <cellStyle name="Dane wyjściowe 2 6 3" xfId="8635"/>
    <cellStyle name="Dane wyjściowe 2 6 4" xfId="8636"/>
    <cellStyle name="Dane wyjściowe 2 6 5" xfId="8637"/>
    <cellStyle name="Dane wyjściowe 2 6 6" xfId="8638"/>
    <cellStyle name="Dane wyjściowe 2 6 7" xfId="8639"/>
    <cellStyle name="Dane wyjściowe 2 7" xfId="4171"/>
    <cellStyle name="Dane wyjściowe 2 7 2" xfId="8640"/>
    <cellStyle name="Dane wyjściowe 2 7 3" xfId="8641"/>
    <cellStyle name="Dane wyjściowe 2 7 4" xfId="8642"/>
    <cellStyle name="Dane wyjściowe 2 7 5" xfId="8643"/>
    <cellStyle name="Dane wyjściowe 2 7 6" xfId="8644"/>
    <cellStyle name="Dane wyjściowe 2 7 7" xfId="8645"/>
    <cellStyle name="Dane wyjściowe 2 8" xfId="4172"/>
    <cellStyle name="Dane wyjściowe 2 8 2" xfId="8646"/>
    <cellStyle name="Dane wyjściowe 2 8 3" xfId="8647"/>
    <cellStyle name="Dane wyjściowe 2 8 4" xfId="8648"/>
    <cellStyle name="Dane wyjściowe 2 8 5" xfId="8649"/>
    <cellStyle name="Dane wyjściowe 2 8 6" xfId="8650"/>
    <cellStyle name="Dane wyjściowe 2 8 7" xfId="8651"/>
    <cellStyle name="Dane wyjściowe 2 9" xfId="4173"/>
    <cellStyle name="Dane wyjściowe 2 9 2" xfId="8652"/>
    <cellStyle name="Dane wyjściowe 2 9 3" xfId="8653"/>
    <cellStyle name="Dane wyjściowe 2 9 4" xfId="8654"/>
    <cellStyle name="Dane wyjściowe 2 9 5" xfId="8655"/>
    <cellStyle name="Dane wyjściowe 2 9 6" xfId="8656"/>
    <cellStyle name="Dane wyjściowe 2 9 7" xfId="8657"/>
    <cellStyle name="Dane wyjściowe 20" xfId="4174"/>
    <cellStyle name="Dane wyjściowe 20 2" xfId="4175"/>
    <cellStyle name="Dane wyjściowe 20 2 2" xfId="8658"/>
    <cellStyle name="Dane wyjściowe 20 2 3" xfId="8659"/>
    <cellStyle name="Dane wyjściowe 20 2 4" xfId="8660"/>
    <cellStyle name="Dane wyjściowe 20 2 5" xfId="8661"/>
    <cellStyle name="Dane wyjściowe 20 2 6" xfId="8662"/>
    <cellStyle name="Dane wyjściowe 20 2 7" xfId="8663"/>
    <cellStyle name="Dane wyjściowe 20 3" xfId="4176"/>
    <cellStyle name="Dane wyjściowe 20 3 2" xfId="8664"/>
    <cellStyle name="Dane wyjściowe 20 3 3" xfId="8665"/>
    <cellStyle name="Dane wyjściowe 20 3 4" xfId="8666"/>
    <cellStyle name="Dane wyjściowe 20 3 5" xfId="8667"/>
    <cellStyle name="Dane wyjściowe 20 3 6" xfId="8668"/>
    <cellStyle name="Dane wyjściowe 20 3 7" xfId="8669"/>
    <cellStyle name="Dane wyjściowe 21" xfId="4177"/>
    <cellStyle name="Dane wyjściowe 21 2" xfId="4178"/>
    <cellStyle name="Dane wyjściowe 21 2 2" xfId="8670"/>
    <cellStyle name="Dane wyjściowe 21 2 3" xfId="8671"/>
    <cellStyle name="Dane wyjściowe 21 2 4" xfId="8672"/>
    <cellStyle name="Dane wyjściowe 21 2 5" xfId="8673"/>
    <cellStyle name="Dane wyjściowe 21 2 6" xfId="8674"/>
    <cellStyle name="Dane wyjściowe 21 2 7" xfId="8675"/>
    <cellStyle name="Dane wyjściowe 21 3" xfId="4179"/>
    <cellStyle name="Dane wyjściowe 21 3 2" xfId="8676"/>
    <cellStyle name="Dane wyjściowe 21 3 3" xfId="8677"/>
    <cellStyle name="Dane wyjściowe 21 3 4" xfId="8678"/>
    <cellStyle name="Dane wyjściowe 21 3 5" xfId="8679"/>
    <cellStyle name="Dane wyjściowe 21 3 6" xfId="8680"/>
    <cellStyle name="Dane wyjściowe 21 3 7" xfId="8681"/>
    <cellStyle name="Dane wyjściowe 22" xfId="4180"/>
    <cellStyle name="Dane wyjściowe 22 2" xfId="4181"/>
    <cellStyle name="Dane wyjściowe 22 2 2" xfId="8682"/>
    <cellStyle name="Dane wyjściowe 22 2 3" xfId="8683"/>
    <cellStyle name="Dane wyjściowe 22 2 4" xfId="8684"/>
    <cellStyle name="Dane wyjściowe 22 2 5" xfId="8685"/>
    <cellStyle name="Dane wyjściowe 22 2 6" xfId="8686"/>
    <cellStyle name="Dane wyjściowe 22 2 7" xfId="8687"/>
    <cellStyle name="Dane wyjściowe 22 3" xfId="4182"/>
    <cellStyle name="Dane wyjściowe 22 3 2" xfId="8688"/>
    <cellStyle name="Dane wyjściowe 22 3 3" xfId="8689"/>
    <cellStyle name="Dane wyjściowe 22 3 4" xfId="8690"/>
    <cellStyle name="Dane wyjściowe 22 3 5" xfId="8691"/>
    <cellStyle name="Dane wyjściowe 22 3 6" xfId="8692"/>
    <cellStyle name="Dane wyjściowe 22 3 7" xfId="8693"/>
    <cellStyle name="Dane wyjściowe 23" xfId="4183"/>
    <cellStyle name="Dane wyjściowe 23 2" xfId="4184"/>
    <cellStyle name="Dane wyjściowe 23 2 2" xfId="8694"/>
    <cellStyle name="Dane wyjściowe 23 2 3" xfId="8695"/>
    <cellStyle name="Dane wyjściowe 23 2 4" xfId="8696"/>
    <cellStyle name="Dane wyjściowe 23 2 5" xfId="8697"/>
    <cellStyle name="Dane wyjściowe 23 2 6" xfId="8698"/>
    <cellStyle name="Dane wyjściowe 23 2 7" xfId="8699"/>
    <cellStyle name="Dane wyjściowe 23 3" xfId="4185"/>
    <cellStyle name="Dane wyjściowe 23 3 2" xfId="8700"/>
    <cellStyle name="Dane wyjściowe 23 3 3" xfId="8701"/>
    <cellStyle name="Dane wyjściowe 23 3 4" xfId="8702"/>
    <cellStyle name="Dane wyjściowe 23 3 5" xfId="8703"/>
    <cellStyle name="Dane wyjściowe 23 3 6" xfId="8704"/>
    <cellStyle name="Dane wyjściowe 23 3 7" xfId="8705"/>
    <cellStyle name="Dane wyjściowe 24" xfId="4186"/>
    <cellStyle name="Dane wyjściowe 24 2" xfId="4187"/>
    <cellStyle name="Dane wyjściowe 24 2 2" xfId="8706"/>
    <cellStyle name="Dane wyjściowe 24 2 3" xfId="8707"/>
    <cellStyle name="Dane wyjściowe 24 2 4" xfId="8708"/>
    <cellStyle name="Dane wyjściowe 24 2 5" xfId="8709"/>
    <cellStyle name="Dane wyjściowe 24 2 6" xfId="8710"/>
    <cellStyle name="Dane wyjściowe 24 2 7" xfId="8711"/>
    <cellStyle name="Dane wyjściowe 24 3" xfId="4188"/>
    <cellStyle name="Dane wyjściowe 24 3 2" xfId="8712"/>
    <cellStyle name="Dane wyjściowe 24 3 3" xfId="8713"/>
    <cellStyle name="Dane wyjściowe 24 3 4" xfId="8714"/>
    <cellStyle name="Dane wyjściowe 24 3 5" xfId="8715"/>
    <cellStyle name="Dane wyjściowe 24 3 6" xfId="8716"/>
    <cellStyle name="Dane wyjściowe 24 3 7" xfId="8717"/>
    <cellStyle name="Dane wyjściowe 25" xfId="4189"/>
    <cellStyle name="Dane wyjściowe 25 2" xfId="4190"/>
    <cellStyle name="Dane wyjściowe 25 2 2" xfId="8718"/>
    <cellStyle name="Dane wyjściowe 25 2 3" xfId="8719"/>
    <cellStyle name="Dane wyjściowe 25 2 4" xfId="8720"/>
    <cellStyle name="Dane wyjściowe 25 2 5" xfId="8721"/>
    <cellStyle name="Dane wyjściowe 25 2 6" xfId="8722"/>
    <cellStyle name="Dane wyjściowe 25 2 7" xfId="8723"/>
    <cellStyle name="Dane wyjściowe 25 3" xfId="4191"/>
    <cellStyle name="Dane wyjściowe 25 3 2" xfId="8724"/>
    <cellStyle name="Dane wyjściowe 25 3 3" xfId="8725"/>
    <cellStyle name="Dane wyjściowe 25 3 4" xfId="8726"/>
    <cellStyle name="Dane wyjściowe 25 3 5" xfId="8727"/>
    <cellStyle name="Dane wyjściowe 25 3 6" xfId="8728"/>
    <cellStyle name="Dane wyjściowe 25 3 7" xfId="8729"/>
    <cellStyle name="Dane wyjściowe 26" xfId="4192"/>
    <cellStyle name="Dane wyjściowe 26 2" xfId="4193"/>
    <cellStyle name="Dane wyjściowe 26 2 2" xfId="8730"/>
    <cellStyle name="Dane wyjściowe 26 2 3" xfId="8731"/>
    <cellStyle name="Dane wyjściowe 26 2 4" xfId="8732"/>
    <cellStyle name="Dane wyjściowe 26 2 5" xfId="8733"/>
    <cellStyle name="Dane wyjściowe 26 2 6" xfId="8734"/>
    <cellStyle name="Dane wyjściowe 26 2 7" xfId="8735"/>
    <cellStyle name="Dane wyjściowe 26 3" xfId="4194"/>
    <cellStyle name="Dane wyjściowe 26 3 2" xfId="8736"/>
    <cellStyle name="Dane wyjściowe 26 3 3" xfId="8737"/>
    <cellStyle name="Dane wyjściowe 26 3 4" xfId="8738"/>
    <cellStyle name="Dane wyjściowe 26 3 5" xfId="8739"/>
    <cellStyle name="Dane wyjściowe 26 3 6" xfId="8740"/>
    <cellStyle name="Dane wyjściowe 26 3 7" xfId="8741"/>
    <cellStyle name="Dane wyjściowe 27" xfId="4195"/>
    <cellStyle name="Dane wyjściowe 27 2" xfId="4196"/>
    <cellStyle name="Dane wyjściowe 27 2 2" xfId="8742"/>
    <cellStyle name="Dane wyjściowe 27 2 3" xfId="8743"/>
    <cellStyle name="Dane wyjściowe 27 2 4" xfId="8744"/>
    <cellStyle name="Dane wyjściowe 27 2 5" xfId="8745"/>
    <cellStyle name="Dane wyjściowe 27 2 6" xfId="8746"/>
    <cellStyle name="Dane wyjściowe 27 2 7" xfId="8747"/>
    <cellStyle name="Dane wyjściowe 27 3" xfId="4197"/>
    <cellStyle name="Dane wyjściowe 27 3 2" xfId="8748"/>
    <cellStyle name="Dane wyjściowe 27 3 3" xfId="8749"/>
    <cellStyle name="Dane wyjściowe 27 3 4" xfId="8750"/>
    <cellStyle name="Dane wyjściowe 27 3 5" xfId="8751"/>
    <cellStyle name="Dane wyjściowe 27 3 6" xfId="8752"/>
    <cellStyle name="Dane wyjściowe 27 3 7" xfId="8753"/>
    <cellStyle name="Dane wyjściowe 28" xfId="4198"/>
    <cellStyle name="Dane wyjściowe 28 2" xfId="4199"/>
    <cellStyle name="Dane wyjściowe 28 2 2" xfId="8754"/>
    <cellStyle name="Dane wyjściowe 28 2 3" xfId="8755"/>
    <cellStyle name="Dane wyjściowe 28 2 4" xfId="8756"/>
    <cellStyle name="Dane wyjściowe 28 2 5" xfId="8757"/>
    <cellStyle name="Dane wyjściowe 28 2 6" xfId="8758"/>
    <cellStyle name="Dane wyjściowe 28 2 7" xfId="8759"/>
    <cellStyle name="Dane wyjściowe 28 3" xfId="4200"/>
    <cellStyle name="Dane wyjściowe 28 3 2" xfId="8760"/>
    <cellStyle name="Dane wyjściowe 28 3 3" xfId="8761"/>
    <cellStyle name="Dane wyjściowe 28 3 4" xfId="8762"/>
    <cellStyle name="Dane wyjściowe 28 3 5" xfId="8763"/>
    <cellStyle name="Dane wyjściowe 28 3 6" xfId="8764"/>
    <cellStyle name="Dane wyjściowe 28 3 7" xfId="8765"/>
    <cellStyle name="Dane wyjściowe 29" xfId="4201"/>
    <cellStyle name="Dane wyjściowe 29 2" xfId="4202"/>
    <cellStyle name="Dane wyjściowe 29 2 2" xfId="8766"/>
    <cellStyle name="Dane wyjściowe 29 2 3" xfId="8767"/>
    <cellStyle name="Dane wyjściowe 29 2 4" xfId="8768"/>
    <cellStyle name="Dane wyjściowe 29 2 5" xfId="8769"/>
    <cellStyle name="Dane wyjściowe 29 2 6" xfId="8770"/>
    <cellStyle name="Dane wyjściowe 29 2 7" xfId="8771"/>
    <cellStyle name="Dane wyjściowe 29 3" xfId="4203"/>
    <cellStyle name="Dane wyjściowe 29 3 2" xfId="8772"/>
    <cellStyle name="Dane wyjściowe 29 3 3" xfId="8773"/>
    <cellStyle name="Dane wyjściowe 29 3 4" xfId="8774"/>
    <cellStyle name="Dane wyjściowe 29 3 5" xfId="8775"/>
    <cellStyle name="Dane wyjściowe 29 3 6" xfId="8776"/>
    <cellStyle name="Dane wyjściowe 29 3 7" xfId="8777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 6" xfId="8778"/>
    <cellStyle name="Dane wyjściowe 3 7" xfId="8779"/>
    <cellStyle name="Dane wyjściowe 3 8" xfId="8780"/>
    <cellStyle name="Dane wyjściowe 3 9" xfId="8781"/>
    <cellStyle name="Dane wyjściowe 30" xfId="4209"/>
    <cellStyle name="Dane wyjściowe 30 2" xfId="4210"/>
    <cellStyle name="Dane wyjściowe 30 2 2" xfId="8782"/>
    <cellStyle name="Dane wyjściowe 30 2 3" xfId="8783"/>
    <cellStyle name="Dane wyjściowe 30 2 4" xfId="8784"/>
    <cellStyle name="Dane wyjściowe 30 2 5" xfId="8785"/>
    <cellStyle name="Dane wyjściowe 30 2 6" xfId="8786"/>
    <cellStyle name="Dane wyjściowe 30 2 7" xfId="8787"/>
    <cellStyle name="Dane wyjściowe 30 3" xfId="4211"/>
    <cellStyle name="Dane wyjściowe 30 3 2" xfId="8788"/>
    <cellStyle name="Dane wyjściowe 30 3 3" xfId="8789"/>
    <cellStyle name="Dane wyjściowe 30 3 4" xfId="8790"/>
    <cellStyle name="Dane wyjściowe 30 3 5" xfId="8791"/>
    <cellStyle name="Dane wyjściowe 30 3 6" xfId="8792"/>
    <cellStyle name="Dane wyjściowe 30 3 7" xfId="8793"/>
    <cellStyle name="Dane wyjściowe 31" xfId="4212"/>
    <cellStyle name="Dane wyjściowe 31 2" xfId="4213"/>
    <cellStyle name="Dane wyjściowe 31 2 2" xfId="8794"/>
    <cellStyle name="Dane wyjściowe 31 2 3" xfId="8795"/>
    <cellStyle name="Dane wyjściowe 31 2 4" xfId="8796"/>
    <cellStyle name="Dane wyjściowe 31 2 5" xfId="8797"/>
    <cellStyle name="Dane wyjściowe 31 2 6" xfId="8798"/>
    <cellStyle name="Dane wyjściowe 31 2 7" xfId="8799"/>
    <cellStyle name="Dane wyjściowe 31 3" xfId="4214"/>
    <cellStyle name="Dane wyjściowe 31 3 2" xfId="8800"/>
    <cellStyle name="Dane wyjściowe 31 3 3" xfId="8801"/>
    <cellStyle name="Dane wyjściowe 31 3 4" xfId="8802"/>
    <cellStyle name="Dane wyjściowe 31 3 5" xfId="8803"/>
    <cellStyle name="Dane wyjściowe 31 3 6" xfId="8804"/>
    <cellStyle name="Dane wyjściowe 31 3 7" xfId="8805"/>
    <cellStyle name="Dane wyjściowe 32" xfId="4215"/>
    <cellStyle name="Dane wyjściowe 32 2" xfId="4216"/>
    <cellStyle name="Dane wyjściowe 32 2 2" xfId="8806"/>
    <cellStyle name="Dane wyjściowe 32 2 3" xfId="8807"/>
    <cellStyle name="Dane wyjściowe 32 2 4" xfId="8808"/>
    <cellStyle name="Dane wyjściowe 32 2 5" xfId="8809"/>
    <cellStyle name="Dane wyjściowe 32 2 6" xfId="8810"/>
    <cellStyle name="Dane wyjściowe 32 2 7" xfId="8811"/>
    <cellStyle name="Dane wyjściowe 32 3" xfId="4217"/>
    <cellStyle name="Dane wyjściowe 32 3 2" xfId="8812"/>
    <cellStyle name="Dane wyjściowe 32 3 3" xfId="8813"/>
    <cellStyle name="Dane wyjściowe 32 3 4" xfId="8814"/>
    <cellStyle name="Dane wyjściowe 32 3 5" xfId="8815"/>
    <cellStyle name="Dane wyjściowe 32 3 6" xfId="8816"/>
    <cellStyle name="Dane wyjściowe 32 3 7" xfId="88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 6" xfId="8818"/>
    <cellStyle name="Dane wyjściowe 4 7" xfId="8819"/>
    <cellStyle name="Dane wyjściowe 4 8" xfId="8820"/>
    <cellStyle name="Dane wyjściowe 4 9" xfId="8821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 6" xfId="8822"/>
    <cellStyle name="Dane wyjściowe 5 7" xfId="8823"/>
    <cellStyle name="Dane wyjściowe 5 8" xfId="8824"/>
    <cellStyle name="Dane wyjściowe 5 9" xfId="8825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 6" xfId="8826"/>
    <cellStyle name="Dane wyjściowe 6 7" xfId="8827"/>
    <cellStyle name="Dane wyjściowe 6 8" xfId="8828"/>
    <cellStyle name="Dane wyjściowe 6 9" xfId="882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 6" xfId="8830"/>
    <cellStyle name="Dane wyjściowe 7 7" xfId="8831"/>
    <cellStyle name="Dane wyjściowe 7 8" xfId="8832"/>
    <cellStyle name="Dane wyjściowe 7 9" xfId="8833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2 3" xfId="8834"/>
    <cellStyle name="Dziesiętny 2 3" xfId="4449"/>
    <cellStyle name="Dziesiętny 2 4" xfId="4450"/>
    <cellStyle name="Dziesiętny 2 5" xfId="4451"/>
    <cellStyle name="Dziesiętny 2 6" xfId="8134"/>
    <cellStyle name="Dziesiętny 2 6 2" xfId="8835"/>
    <cellStyle name="Dziesiętny 2 7" xfId="8836"/>
    <cellStyle name="Dziesiętny 3" xfId="4452"/>
    <cellStyle name="Dziesiętny 3 2" xfId="4453"/>
    <cellStyle name="Dziesiętny 3 3" xfId="8837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4 5" xfId="8838"/>
    <cellStyle name="Dziesiętny 5" xfId="4462"/>
    <cellStyle name="Dziesiętny 6" xfId="8839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1 2" xfId="8840"/>
    <cellStyle name="Normalny 10 22" xfId="8116"/>
    <cellStyle name="Normalny 10 22 2" xfId="8148"/>
    <cellStyle name="Normalny 10 22 2 2" xfId="8841"/>
    <cellStyle name="Normalny 10 22 2 3" xfId="8842"/>
    <cellStyle name="Normalny 10 22 3" xfId="8843"/>
    <cellStyle name="Normalny 10 22 4" xfId="8844"/>
    <cellStyle name="Normalny 10 23" xfId="8117"/>
    <cellStyle name="Normalny 10 23 2" xfId="8118"/>
    <cellStyle name="Normalny 10 23 2 2" xfId="8144"/>
    <cellStyle name="Normalny 10 23 2 2 2" xfId="8845"/>
    <cellStyle name="Normalny 10 23 2 2 3" xfId="8846"/>
    <cellStyle name="Normalny 10 23 2 3" xfId="8847"/>
    <cellStyle name="Normalny 10 23 2 4" xfId="8848"/>
    <cellStyle name="Normalny 10 23 3" xfId="8145"/>
    <cellStyle name="Normalny 10 23 3 2" xfId="8849"/>
    <cellStyle name="Normalny 10 23 4" xfId="8149"/>
    <cellStyle name="Normalny 10 23 4 2" xfId="8850"/>
    <cellStyle name="Normalny 10 23 5" xfId="8150"/>
    <cellStyle name="Normalny 10 23 5 2" xfId="8851"/>
    <cellStyle name="Normalny 10 23 6" xfId="8151"/>
    <cellStyle name="Normalny 10 23 6 2" xfId="8852"/>
    <cellStyle name="Normalny 10 23 6 3" xfId="8853"/>
    <cellStyle name="Normalny 10 23 7" xfId="8854"/>
    <cellStyle name="Normalny 10 24" xfId="8119"/>
    <cellStyle name="Normalny 10 24 2" xfId="8146"/>
    <cellStyle name="Normalny 10 24 2 2" xfId="8855"/>
    <cellStyle name="Normalny 10 24 3" xfId="8856"/>
    <cellStyle name="Normalny 10 25" xfId="8132"/>
    <cellStyle name="Normalny 10 25 2" xfId="8152"/>
    <cellStyle name="Normalny 10 26" xfId="8153"/>
    <cellStyle name="Normalny 10 26 2" xfId="8857"/>
    <cellStyle name="Normalny 10 27" xfId="8858"/>
    <cellStyle name="Normalny 10 28" xfId="8859"/>
    <cellStyle name="Normalny 10 29" xfId="8860"/>
    <cellStyle name="Normalny 10 3" xfId="5583"/>
    <cellStyle name="Normalny 10 3 2" xfId="5584"/>
    <cellStyle name="Normalny 10 3 3" xfId="5585"/>
    <cellStyle name="Normalny 10 30" xfId="8861"/>
    <cellStyle name="Normalny 10 31" xfId="8862"/>
    <cellStyle name="Normalny 10 4" xfId="5586"/>
    <cellStyle name="Normalny 10 4 2" xfId="5587"/>
    <cellStyle name="Normalny 10 4 2 2" xfId="8120"/>
    <cellStyle name="Normalny 10 4 2 2 2" xfId="8863"/>
    <cellStyle name="Normalny 10 4 2 3" xfId="8864"/>
    <cellStyle name="Normalny 10 4 3" xfId="8865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4 2" xfId="8866"/>
    <cellStyle name="Normalny 28 5" xfId="8121"/>
    <cellStyle name="Normalny 28 5 2" xfId="8122"/>
    <cellStyle name="Normalny 28 5 2 2" xfId="8867"/>
    <cellStyle name="Normalny 28 5 3" xfId="8868"/>
    <cellStyle name="Normalny 28 6" xfId="8147"/>
    <cellStyle name="Normalny 28 6 2" xfId="8869"/>
    <cellStyle name="Normalny 28 7" xfId="8870"/>
    <cellStyle name="Normalny 29" xfId="6137"/>
    <cellStyle name="Normalny 29 2" xfId="6138"/>
    <cellStyle name="Normalny 29 2 2" xfId="8871"/>
    <cellStyle name="Normalny 29 3" xfId="6139"/>
    <cellStyle name="Normalny 29 4" xfId="8123"/>
    <cellStyle name="Normalny 29 4 2" xfId="8872"/>
    <cellStyle name="Normalny 29 5" xfId="8124"/>
    <cellStyle name="Normalny 29 5 2" xfId="8873"/>
    <cellStyle name="Normalny 29 6" xfId="8874"/>
    <cellStyle name="Normalny 29 7" xfId="8875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2 7 2" xfId="8876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 8 2" xfId="8877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33 2" xfId="8878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2 2" xfId="8879"/>
    <cellStyle name="Normalny 30 3" xfId="6261"/>
    <cellStyle name="Normalny 30 3 2" xfId="8880"/>
    <cellStyle name="Normalny 30 4" xfId="5"/>
    <cellStyle name="Normalny 30 4 2" xfId="8115"/>
    <cellStyle name="Normalny 30 4 2 2" xfId="8881"/>
    <cellStyle name="Normalny 30 4 2 3" xfId="8882"/>
    <cellStyle name="Normalny 30 4 3" xfId="8883"/>
    <cellStyle name="Normalny 30 5" xfId="8114"/>
    <cellStyle name="Normalny 30 5 2" xfId="8884"/>
    <cellStyle name="Normalny 30 6" xfId="8125"/>
    <cellStyle name="Normalny 30 6 2" xfId="8885"/>
    <cellStyle name="Normalny 30 6 3" xfId="8886"/>
    <cellStyle name="Normalny 30 7" xfId="8887"/>
    <cellStyle name="Normalny 31" xfId="9"/>
    <cellStyle name="Normalny 32" xfId="6262"/>
    <cellStyle name="Normalny 32 2" xfId="6263"/>
    <cellStyle name="Normalny 32 2 2" xfId="8888"/>
    <cellStyle name="Normalny 32 3" xfId="8126"/>
    <cellStyle name="Normalny 32 3 2" xfId="8889"/>
    <cellStyle name="Normalny 32 3 3" xfId="8890"/>
    <cellStyle name="Normalny 32 4" xfId="8891"/>
    <cellStyle name="Normalny 33" xfId="6264"/>
    <cellStyle name="Normalny 33 2" xfId="8892"/>
    <cellStyle name="Normalny 34" xfId="6265"/>
    <cellStyle name="Normalny 34 2" xfId="8106"/>
    <cellStyle name="Normalny 34 2 2" xfId="8893"/>
    <cellStyle name="Normalny 34 3" xfId="8127"/>
    <cellStyle name="Normalny 34 3 2" xfId="8894"/>
    <cellStyle name="Normalny 34 4" xfId="8128"/>
    <cellStyle name="Normalny 34 4 2" xfId="8895"/>
    <cellStyle name="Normalny 34 5" xfId="8896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11 2" xfId="8897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8" xfId="6476"/>
    <cellStyle name="Normalny 8 10" xfId="6477"/>
    <cellStyle name="Normalny 8 10 2" xfId="8898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35" xfId="8899"/>
    <cellStyle name="Normalny 8 36" xfId="8900"/>
    <cellStyle name="Normalny 8 37" xfId="8901"/>
    <cellStyle name="Normalny 8 37 2" xfId="8902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2 2" xfId="8903"/>
    <cellStyle name="Normalny 8 6 2 3" xfId="8133"/>
    <cellStyle name="Normalny 8 6 2 3 2" xfId="8904"/>
    <cellStyle name="Normalny 8 6 2 3 3" xfId="8905"/>
    <cellStyle name="Normalny 8 6 2 4" xfId="8906"/>
    <cellStyle name="Normalny 8 6 3" xfId="6516"/>
    <cellStyle name="Normalny 8 6 3 2" xfId="8907"/>
    <cellStyle name="Normalny 8 6 4" xfId="8908"/>
    <cellStyle name="Normalny 8 7" xfId="6517"/>
    <cellStyle name="Normalny 8 7 2" xfId="6518"/>
    <cellStyle name="Normalny 8 7 2 2" xfId="8909"/>
    <cellStyle name="Normalny 8 7 3" xfId="8130"/>
    <cellStyle name="Normalny 8 7 3 2" xfId="8910"/>
    <cellStyle name="Normalny 8 7 4" xfId="8911"/>
    <cellStyle name="Normalny 8 7 4 2" xfId="8912"/>
    <cellStyle name="Normalny 8 7 4 2 2" xfId="8913"/>
    <cellStyle name="Normalny 8 8" xfId="6519"/>
    <cellStyle name="Normalny 8 8 2" xfId="8914"/>
    <cellStyle name="Normalny 8 9" xfId="6520"/>
    <cellStyle name="Normalny 8 9 2" xfId="6521"/>
    <cellStyle name="Normalny 8 9 2 2" xfId="8915"/>
    <cellStyle name="Normalny 8 9 3" xfId="8131"/>
    <cellStyle name="Normalny 8 9 3 2" xfId="8916"/>
    <cellStyle name="Normalny 8 9 4" xfId="8917"/>
    <cellStyle name="Normalny 8 9 5" xfId="8918"/>
    <cellStyle name="Normalny 8 9 6" xfId="8919"/>
    <cellStyle name="Normalny 8 9 6 2" xfId="8920"/>
    <cellStyle name="Normalny 8 9 6 2 2" xfId="892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11" xfId="8922"/>
    <cellStyle name="Obliczenia 2 12" xfId="8923"/>
    <cellStyle name="Obliczenia 2 13" xfId="8924"/>
    <cellStyle name="Obliczenia 2 14" xfId="8925"/>
    <cellStyle name="Obliczenia 2 2" xfId="6577"/>
    <cellStyle name="Obliczenia 2 2 2" xfId="6578"/>
    <cellStyle name="Obliczenia 2 2 3" xfId="6579"/>
    <cellStyle name="Obliczenia 2 2 4" xfId="8926"/>
    <cellStyle name="Obliczenia 2 2 5" xfId="8927"/>
    <cellStyle name="Obliczenia 2 2 6" xfId="8928"/>
    <cellStyle name="Obliczenia 2 2 7" xfId="892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 6" xfId="8930"/>
    <cellStyle name="Obliczenia 3 7" xfId="8931"/>
    <cellStyle name="Obliczenia 3 8" xfId="8932"/>
    <cellStyle name="Obliczenia 3 9" xfId="8933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 6" xfId="8934"/>
    <cellStyle name="Obliczenia 4 7" xfId="8935"/>
    <cellStyle name="Obliczenia 4 8" xfId="8936"/>
    <cellStyle name="Obliczenia 4 9" xfId="8937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 6" xfId="8938"/>
    <cellStyle name="Obliczenia 5 7" xfId="8939"/>
    <cellStyle name="Obliczenia 5 8" xfId="8940"/>
    <cellStyle name="Obliczenia 5 9" xfId="8941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 6" xfId="8942"/>
    <cellStyle name="Obliczenia 6 7" xfId="8943"/>
    <cellStyle name="Obliczenia 6 8" xfId="8944"/>
    <cellStyle name="Obliczenia 6 9" xfId="8945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 6" xfId="8946"/>
    <cellStyle name="Obliczenia 7 7" xfId="8947"/>
    <cellStyle name="Obliczenia 7 8" xfId="8948"/>
    <cellStyle name="Obliczenia 7 9" xfId="8949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tyl 1 2" xfId="8950"/>
    <cellStyle name="Styl 1 3" xfId="8951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11" xfId="8952"/>
    <cellStyle name="Suma 2 12" xfId="8953"/>
    <cellStyle name="Suma 2 13" xfId="8954"/>
    <cellStyle name="Suma 2 14" xfId="8955"/>
    <cellStyle name="Suma 2 2" xfId="6761"/>
    <cellStyle name="Suma 2 2 2" xfId="6762"/>
    <cellStyle name="Suma 2 2 3" xfId="6763"/>
    <cellStyle name="Suma 2 2 4" xfId="8956"/>
    <cellStyle name="Suma 2 2 5" xfId="8957"/>
    <cellStyle name="Suma 2 2 6" xfId="8958"/>
    <cellStyle name="Suma 2 2 7" xfId="8959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 6" xfId="8960"/>
    <cellStyle name="Suma 3 7" xfId="8961"/>
    <cellStyle name="Suma 3 8" xfId="8962"/>
    <cellStyle name="Suma 3 9" xfId="8963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 6" xfId="8964"/>
    <cellStyle name="Suma 4 7" xfId="8965"/>
    <cellStyle name="Suma 4 8" xfId="8966"/>
    <cellStyle name="Suma 4 9" xfId="8967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 6" xfId="8968"/>
    <cellStyle name="Suma 5 7" xfId="8969"/>
    <cellStyle name="Suma 5 8" xfId="8970"/>
    <cellStyle name="Suma 5 9" xfId="897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 6" xfId="8972"/>
    <cellStyle name="Suma 6 7" xfId="8973"/>
    <cellStyle name="Suma 6 8" xfId="8974"/>
    <cellStyle name="Suma 6 9" xfId="8975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 6" xfId="8976"/>
    <cellStyle name="Suma 7 7" xfId="8977"/>
    <cellStyle name="Suma 7 8" xfId="8978"/>
    <cellStyle name="Suma 7 9" xfId="8979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10" xfId="898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 7" xfId="8981"/>
    <cellStyle name="Uwaga 2 2 8" xfId="8982"/>
    <cellStyle name="Uwaga 2 2 9" xfId="8983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 6" xfId="8984"/>
    <cellStyle name="Uwaga 2 3 7" xfId="8985"/>
    <cellStyle name="Uwaga 2 3 8" xfId="8986"/>
    <cellStyle name="Uwaga 2 3 9" xfId="8987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 6" xfId="8988"/>
    <cellStyle name="Uwaga 2 4 7" xfId="8989"/>
    <cellStyle name="Uwaga 2 4 8" xfId="8990"/>
    <cellStyle name="Uwaga 2 4 9" xfId="8991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 6" xfId="8992"/>
    <cellStyle name="Uwaga 2 5 7" xfId="8993"/>
    <cellStyle name="Uwaga 2 5 8" xfId="8994"/>
    <cellStyle name="Uwaga 2 5 9" xfId="8995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6 6" xfId="8996"/>
    <cellStyle name="Uwaga 2 6 7" xfId="8997"/>
    <cellStyle name="Uwaga 2 6 8" xfId="8998"/>
    <cellStyle name="Uwaga 2 6 9" xfId="8999"/>
    <cellStyle name="Uwaga 2 60" xfId="9000"/>
    <cellStyle name="Uwaga 2 61" xfId="9001"/>
    <cellStyle name="Uwaga 2 62" xfId="9002"/>
    <cellStyle name="Uwaga 2 63" xfId="9003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50" xfId="9004"/>
    <cellStyle name="Uwaga 3 51" xfId="9005"/>
    <cellStyle name="Uwaga 3 52" xfId="9006"/>
    <cellStyle name="Uwaga 3 53" xfId="9007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37" xfId="9008"/>
    <cellStyle name="Uwaga 4 38" xfId="9009"/>
    <cellStyle name="Uwaga 4 39" xfId="9010"/>
    <cellStyle name="Uwaga 4 4" xfId="7719"/>
    <cellStyle name="Uwaga 4 4 2" xfId="7720"/>
    <cellStyle name="Uwaga 4 4 3" xfId="7721"/>
    <cellStyle name="Uwaga 4 40" xfId="901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37" xfId="9012"/>
    <cellStyle name="Uwaga 5 38" xfId="9013"/>
    <cellStyle name="Uwaga 5 39" xfId="9014"/>
    <cellStyle name="Uwaga 5 4" xfId="7765"/>
    <cellStyle name="Uwaga 5 4 2" xfId="7766"/>
    <cellStyle name="Uwaga 5 4 3" xfId="7767"/>
    <cellStyle name="Uwaga 5 40" xfId="9015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37" xfId="9016"/>
    <cellStyle name="Uwaga 6 38" xfId="9017"/>
    <cellStyle name="Uwaga 6 39" xfId="9018"/>
    <cellStyle name="Uwaga 6 4" xfId="7809"/>
    <cellStyle name="Uwaga 6 4 2" xfId="7810"/>
    <cellStyle name="Uwaga 6 4 3" xfId="7811"/>
    <cellStyle name="Uwaga 6 40" xfId="9019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37" xfId="9020"/>
    <cellStyle name="Uwaga 7 38" xfId="9021"/>
    <cellStyle name="Uwaga 7 39" xfId="9022"/>
    <cellStyle name="Uwaga 7 4" xfId="7849"/>
    <cellStyle name="Uwaga 7 40" xfId="9023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10" xfId="9024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3 6" xfId="9025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2/Pulpit/MINROL_RL/CD_Krzysztof/Nowa%20wersja%20tabel%2012_2007UE/Common%20and%20additional%20Output%20indicators%20-%20FINAL%20-%20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ING/Monitoring%2014-20/Formularze%20sprawozda&#324;/2019.09%20TM&#346;R%20(ARiMR,%20SW)/formularz%20rocznego/za&#322;.%209%20-%20tabele%20monitorowania%20CMES%20-%20ARiM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AppData/Local/Microsoft/Windows/INetCache/Content.Outlook/KCVYFKIB/2017.05%20TM&#346;R/formularz%20rocznego/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Sprawozdawczosc%20i%20monitoring/!Sprawozdawczo&#347;&#263;/!PROW%202014-2020/4%20roczne/2021/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04%20TM&#346;R/formularz%20rocznego/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12%20TM&#346;R/formularz%20rocznego/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8.04%20TM&#346;R/formularz%20rocznego/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Desktop/2018.04%20TM&#346;R%20&#8212;%20kopia/formularz%20rocznego/za&#322;.%209%20-%20tabele%20monitorowania%20CMES%20-%20ARiM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rze%20sprawozda&#324;/2020.11%20TM&#346;R/formularz%20rocznego/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  <sheetName val="Overview_monitoring_tables1"/>
      <sheetName val="G1_1"/>
      <sheetName val="O__111_(1)1"/>
      <sheetName val="O__111_(2)1"/>
      <sheetName val="O__112_(1)1"/>
      <sheetName val="O__112_(2)1"/>
      <sheetName val="O__1131"/>
      <sheetName val="O__114_(1)1"/>
      <sheetName val="O__114_(2)1"/>
      <sheetName val="O__1151"/>
      <sheetName val="O__121_(1)1"/>
      <sheetName val="O__121_(2)1"/>
      <sheetName val="O__121_(3)1"/>
      <sheetName val="O__122_(1)1"/>
      <sheetName val="O__122_(2)1"/>
      <sheetName val="O__123_(1)1"/>
      <sheetName val="O__123_(2)1"/>
      <sheetName val="O__123_(3)1"/>
      <sheetName val="O__123_(4)1"/>
      <sheetName val="O__1241"/>
      <sheetName val="O__1251"/>
      <sheetName val="O__126_(1)1"/>
      <sheetName val="O__126_(2)1"/>
      <sheetName val="O__1311"/>
      <sheetName val="O__1321"/>
      <sheetName val="O__1331"/>
      <sheetName val="O__1411"/>
      <sheetName val="O__1421"/>
      <sheetName val="O__LFA_1"/>
      <sheetName val="O__2111"/>
      <sheetName val="O__2121"/>
      <sheetName val="O__2131"/>
      <sheetName val="O__AGRI-ENV1"/>
      <sheetName val="O__214_(1)1"/>
      <sheetName val="O__214_(2)1"/>
      <sheetName val="O__2151"/>
      <sheetName val="O__2161"/>
      <sheetName val="O__221_(1)1"/>
      <sheetName val="O__221_(2)1"/>
      <sheetName val="O__221_(3)1"/>
      <sheetName val="O__222_(1)1"/>
      <sheetName val="O__222_(2)1"/>
      <sheetName val="O__223_(1)1"/>
      <sheetName val="O__223_(2)1"/>
      <sheetName val="O__223_(3)1"/>
      <sheetName val="O__2241"/>
      <sheetName val="O__2251"/>
      <sheetName val="O__226_(1)1"/>
      <sheetName val="O__226_(2)1"/>
      <sheetName val="O__2271"/>
      <sheetName val="O__3111"/>
      <sheetName val="O__3121"/>
      <sheetName val="O__3131"/>
      <sheetName val="O__3211"/>
      <sheetName val="O__3221"/>
      <sheetName val="O__3231"/>
      <sheetName val="O__331_(1)1"/>
      <sheetName val="O__331_(2)1"/>
      <sheetName val="O__331_(3)1"/>
      <sheetName val="O__341_(1)1"/>
      <sheetName val="O__341_(2)1"/>
      <sheetName val="O__341_(3)1"/>
      <sheetName val="O__41_(1)1"/>
      <sheetName val="O__41_(2)1"/>
      <sheetName val="O__41_(3)1"/>
      <sheetName val="O__4211"/>
      <sheetName val="O__4311"/>
      <sheetName val="Overview_monitoring_tables2"/>
      <sheetName val="G1_2"/>
      <sheetName val="O__111_(1)2"/>
      <sheetName val="O__111_(2)2"/>
      <sheetName val="O__112_(1)2"/>
      <sheetName val="O__112_(2)2"/>
      <sheetName val="O__1132"/>
      <sheetName val="O__114_(1)2"/>
      <sheetName val="O__114_(2)2"/>
      <sheetName val="O__1152"/>
      <sheetName val="O__121_(1)2"/>
      <sheetName val="O__121_(2)2"/>
      <sheetName val="O__121_(3)2"/>
      <sheetName val="O__122_(1)2"/>
      <sheetName val="O__122_(2)2"/>
      <sheetName val="O__123_(1)2"/>
      <sheetName val="O__123_(2)2"/>
      <sheetName val="O__123_(3)2"/>
      <sheetName val="O__123_(4)2"/>
      <sheetName val="O__1242"/>
      <sheetName val="O__1252"/>
      <sheetName val="O__126_(1)2"/>
      <sheetName val="O__126_(2)2"/>
      <sheetName val="O__1312"/>
      <sheetName val="O__1322"/>
      <sheetName val="O__1332"/>
      <sheetName val="O__1412"/>
      <sheetName val="O__1422"/>
      <sheetName val="O__LFA_2"/>
      <sheetName val="O__2112"/>
      <sheetName val="O__2122"/>
      <sheetName val="O__2132"/>
      <sheetName val="O__AGRI-ENV2"/>
      <sheetName val="O__214_(1)2"/>
      <sheetName val="O__214_(2)2"/>
      <sheetName val="O__2152"/>
      <sheetName val="O__2162"/>
      <sheetName val="O__221_(1)2"/>
      <sheetName val="O__221_(2)2"/>
      <sheetName val="O__221_(3)2"/>
      <sheetName val="O__222_(1)2"/>
      <sheetName val="O__222_(2)2"/>
      <sheetName val="O__223_(1)2"/>
      <sheetName val="O__223_(2)2"/>
      <sheetName val="O__223_(3)2"/>
      <sheetName val="O__2242"/>
      <sheetName val="O__2252"/>
      <sheetName val="O__226_(1)2"/>
      <sheetName val="O__226_(2)2"/>
      <sheetName val="O__2272"/>
      <sheetName val="O__3112"/>
      <sheetName val="O__3122"/>
      <sheetName val="O__3132"/>
      <sheetName val="O__3212"/>
      <sheetName val="O__3222"/>
      <sheetName val="O__3232"/>
      <sheetName val="O__331_(1)2"/>
      <sheetName val="O__331_(2)2"/>
      <sheetName val="O__331_(3)2"/>
      <sheetName val="O__341_(1)2"/>
      <sheetName val="O__341_(2)2"/>
      <sheetName val="O__341_(3)2"/>
      <sheetName val="O__41_(1)2"/>
      <sheetName val="O__41_(2)2"/>
      <sheetName val="O__41_(3)2"/>
      <sheetName val="O__4212"/>
      <sheetName val="O__4312"/>
      <sheetName val="Overview_monitoring_tables3"/>
      <sheetName val="G1_3"/>
      <sheetName val="O__111_(1)3"/>
      <sheetName val="O__111_(2)3"/>
      <sheetName val="O__112_(1)3"/>
      <sheetName val="O__112_(2)3"/>
      <sheetName val="O__1133"/>
      <sheetName val="O__114_(1)3"/>
      <sheetName val="O__114_(2)3"/>
      <sheetName val="O__1153"/>
      <sheetName val="O__121_(1)3"/>
      <sheetName val="O__121_(2)3"/>
      <sheetName val="O__121_(3)3"/>
      <sheetName val="O__122_(1)3"/>
      <sheetName val="O__122_(2)3"/>
      <sheetName val="O__123_(1)3"/>
      <sheetName val="O__123_(2)3"/>
      <sheetName val="O__123_(3)3"/>
      <sheetName val="O__123_(4)3"/>
      <sheetName val="O__1243"/>
      <sheetName val="O__1253"/>
      <sheetName val="O__126_(1)3"/>
      <sheetName val="O__126_(2)3"/>
      <sheetName val="O__1313"/>
      <sheetName val="O__1323"/>
      <sheetName val="O__1333"/>
      <sheetName val="O__1413"/>
      <sheetName val="O__1423"/>
      <sheetName val="O__LFA_3"/>
      <sheetName val="O__2113"/>
      <sheetName val="O__2123"/>
      <sheetName val="O__2133"/>
      <sheetName val="O__AGRI-ENV3"/>
      <sheetName val="O__214_(1)3"/>
      <sheetName val="O__214_(2)3"/>
      <sheetName val="O__2153"/>
      <sheetName val="O__2163"/>
      <sheetName val="O__221_(1)3"/>
      <sheetName val="O__221_(2)3"/>
      <sheetName val="O__221_(3)3"/>
      <sheetName val="O__222_(1)3"/>
      <sheetName val="O__222_(2)3"/>
      <sheetName val="O__223_(1)3"/>
      <sheetName val="O__223_(2)3"/>
      <sheetName val="O__223_(3)3"/>
      <sheetName val="O__2243"/>
      <sheetName val="O__2253"/>
      <sheetName val="O__226_(1)3"/>
      <sheetName val="O__226_(2)3"/>
      <sheetName val="O__2273"/>
      <sheetName val="O__3113"/>
      <sheetName val="O__3123"/>
      <sheetName val="O__3133"/>
      <sheetName val="O__3213"/>
      <sheetName val="O__3223"/>
      <sheetName val="O__3233"/>
      <sheetName val="O__331_(1)3"/>
      <sheetName val="O__331_(2)3"/>
      <sheetName val="O__331_(3)3"/>
      <sheetName val="O__341_(1)3"/>
      <sheetName val="O__341_(2)3"/>
      <sheetName val="O__341_(3)3"/>
      <sheetName val="O__41_(1)3"/>
      <sheetName val="O__41_(2)3"/>
      <sheetName val="O__41_(3)3"/>
      <sheetName val="O__4213"/>
      <sheetName val="O__4313"/>
      <sheetName val="Overview_monitoring_tables4"/>
      <sheetName val="G1_4"/>
      <sheetName val="O__111_(1)4"/>
      <sheetName val="O__111_(2)4"/>
      <sheetName val="O__112_(1)4"/>
      <sheetName val="O__112_(2)4"/>
      <sheetName val="O__1134"/>
      <sheetName val="O__114_(1)4"/>
      <sheetName val="O__114_(2)4"/>
      <sheetName val="O__1154"/>
      <sheetName val="O__121_(1)4"/>
      <sheetName val="O__121_(2)4"/>
      <sheetName val="O__121_(3)4"/>
      <sheetName val="O__122_(1)4"/>
      <sheetName val="O__122_(2)4"/>
      <sheetName val="O__123_(1)4"/>
      <sheetName val="O__123_(2)4"/>
      <sheetName val="O__123_(3)4"/>
      <sheetName val="O__123_(4)4"/>
      <sheetName val="O__1244"/>
      <sheetName val="O__1254"/>
      <sheetName val="O__126_(1)4"/>
      <sheetName val="O__126_(2)4"/>
      <sheetName val="O__1314"/>
      <sheetName val="O__1324"/>
      <sheetName val="O__1334"/>
      <sheetName val="O__1414"/>
      <sheetName val="O__1424"/>
      <sheetName val="O__LFA_4"/>
      <sheetName val="O__2114"/>
      <sheetName val="O__2124"/>
      <sheetName val="O__2134"/>
      <sheetName val="O__AGRI-ENV4"/>
      <sheetName val="O__214_(1)4"/>
      <sheetName val="O__214_(2)4"/>
      <sheetName val="O__2154"/>
      <sheetName val="O__2164"/>
      <sheetName val="O__221_(1)4"/>
      <sheetName val="O__221_(2)4"/>
      <sheetName val="O__221_(3)4"/>
      <sheetName val="O__222_(1)4"/>
      <sheetName val="O__222_(2)4"/>
      <sheetName val="O__223_(1)4"/>
      <sheetName val="O__223_(2)4"/>
      <sheetName val="O__223_(3)4"/>
      <sheetName val="O__2244"/>
      <sheetName val="O__2254"/>
      <sheetName val="O__226_(1)4"/>
      <sheetName val="O__226_(2)4"/>
      <sheetName val="O__2274"/>
      <sheetName val="O__3114"/>
      <sheetName val="O__3124"/>
      <sheetName val="O__3134"/>
      <sheetName val="O__3214"/>
      <sheetName val="O__3224"/>
      <sheetName val="O__3234"/>
      <sheetName val="O__331_(1)4"/>
      <sheetName val="O__331_(2)4"/>
      <sheetName val="O__331_(3)4"/>
      <sheetName val="O__341_(1)4"/>
      <sheetName val="O__341_(2)4"/>
      <sheetName val="O__341_(3)4"/>
      <sheetName val="O__41_(1)4"/>
      <sheetName val="O__41_(2)4"/>
      <sheetName val="O__41_(3)4"/>
      <sheetName val="O__4214"/>
      <sheetName val="O__4314"/>
      <sheetName val="Overview_monitoring_tables5"/>
      <sheetName val="G1_5"/>
      <sheetName val="O__111_(1)5"/>
      <sheetName val="O__111_(2)5"/>
      <sheetName val="O__112_(1)5"/>
      <sheetName val="O__112_(2)5"/>
      <sheetName val="O__1135"/>
      <sheetName val="O__114_(1)5"/>
      <sheetName val="O__114_(2)5"/>
      <sheetName val="O__1155"/>
      <sheetName val="O__121_(1)5"/>
      <sheetName val="O__121_(2)5"/>
      <sheetName val="O__121_(3)5"/>
      <sheetName val="O__122_(1)5"/>
      <sheetName val="O__122_(2)5"/>
      <sheetName val="O__123_(1)5"/>
      <sheetName val="O__123_(2)5"/>
      <sheetName val="O__123_(3)5"/>
      <sheetName val="O__123_(4)5"/>
      <sheetName val="O__1245"/>
      <sheetName val="O__1255"/>
      <sheetName val="O__126_(1)5"/>
      <sheetName val="O__126_(2)5"/>
      <sheetName val="O__1315"/>
      <sheetName val="O__1325"/>
      <sheetName val="O__1335"/>
      <sheetName val="O__1415"/>
      <sheetName val="O__1425"/>
      <sheetName val="O__LFA_5"/>
      <sheetName val="O__2115"/>
      <sheetName val="O__2125"/>
      <sheetName val="O__2135"/>
      <sheetName val="O__AGRI-ENV5"/>
      <sheetName val="O__214_(1)5"/>
      <sheetName val="O__214_(2)5"/>
      <sheetName val="O__2155"/>
      <sheetName val="O__2165"/>
      <sheetName val="O__221_(1)5"/>
      <sheetName val="O__221_(2)5"/>
      <sheetName val="O__221_(3)5"/>
      <sheetName val="O__222_(1)5"/>
      <sheetName val="O__222_(2)5"/>
      <sheetName val="O__223_(1)5"/>
      <sheetName val="O__223_(2)5"/>
      <sheetName val="O__223_(3)5"/>
      <sheetName val="O__2245"/>
      <sheetName val="O__2255"/>
      <sheetName val="O__226_(1)5"/>
      <sheetName val="O__226_(2)5"/>
      <sheetName val="O__2275"/>
      <sheetName val="O__3115"/>
      <sheetName val="O__3125"/>
      <sheetName val="O__3135"/>
      <sheetName val="O__3215"/>
      <sheetName val="O__3225"/>
      <sheetName val="O__3235"/>
      <sheetName val="O__331_(1)5"/>
      <sheetName val="O__331_(2)5"/>
      <sheetName val="O__331_(3)5"/>
      <sheetName val="O__341_(1)5"/>
      <sheetName val="O__341_(2)5"/>
      <sheetName val="O__341_(3)5"/>
      <sheetName val="O__41_(1)5"/>
      <sheetName val="O__41_(2)5"/>
      <sheetName val="O__41_(3)5"/>
      <sheetName val="O__4215"/>
      <sheetName val="O__4315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B1"/>
      <sheetName val="Tabela B1 (EIO)"/>
      <sheetName val="Tabela B2.1"/>
      <sheetName val="Tabela B2.2"/>
      <sheetName val="Tabela B2.3"/>
      <sheetName val="Tab B3 (ARiMR)"/>
      <sheetName val="Tabela B4 (ARiMR)"/>
      <sheetName val="Tabela B4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</sheetNames>
    <sheetDataSet>
      <sheetData sheetId="0" refreshError="1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activeCell="B3" sqref="B3:M10"/>
    </sheetView>
  </sheetViews>
  <sheetFormatPr defaultRowHeight="14.25"/>
  <sheetData>
    <row r="1" spans="1:22">
      <c r="A1" s="505" t="s">
        <v>535</v>
      </c>
      <c r="B1" s="506"/>
      <c r="C1" s="506"/>
      <c r="D1" s="506"/>
      <c r="E1" s="506"/>
      <c r="F1" s="506"/>
      <c r="G1" s="507"/>
    </row>
    <row r="3" spans="1:22" ht="14.25" customHeight="1">
      <c r="B3" s="508" t="s">
        <v>534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10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10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10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12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14"/>
      <c r="Q11" s="514"/>
      <c r="R11" s="514"/>
      <c r="S11" s="514"/>
      <c r="T11" s="514"/>
      <c r="U11" s="514"/>
      <c r="V11" s="514"/>
    </row>
    <row r="12" spans="1:22" ht="14.25" customHeight="1">
      <c r="B12" s="515" t="s">
        <v>394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20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O12" sqref="O12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109" t="s">
        <v>87</v>
      </c>
      <c r="B1" s="109" t="s">
        <v>68</v>
      </c>
      <c r="C1" s="109"/>
    </row>
    <row r="3" spans="1:7" ht="165">
      <c r="A3" s="92" t="s">
        <v>29</v>
      </c>
      <c r="B3" s="121" t="s">
        <v>16</v>
      </c>
      <c r="C3" s="122" t="s">
        <v>88</v>
      </c>
      <c r="D3" s="122" t="s">
        <v>89</v>
      </c>
      <c r="E3" s="122" t="s">
        <v>90</v>
      </c>
      <c r="F3" s="123" t="s">
        <v>17</v>
      </c>
      <c r="G3" s="122" t="s">
        <v>21</v>
      </c>
    </row>
    <row r="4" spans="1:7" ht="15">
      <c r="A4" s="96" t="s">
        <v>34</v>
      </c>
      <c r="B4" s="75"/>
      <c r="C4" s="75"/>
      <c r="D4" s="75"/>
      <c r="E4" s="75"/>
      <c r="F4" s="97"/>
      <c r="G4" s="97"/>
    </row>
    <row r="5" spans="1:7" ht="15">
      <c r="A5" s="98" t="s">
        <v>35</v>
      </c>
      <c r="B5" s="99"/>
      <c r="C5" s="99"/>
      <c r="D5" s="99"/>
      <c r="E5" s="99"/>
      <c r="F5" s="100"/>
      <c r="G5" s="100"/>
    </row>
    <row r="6" spans="1:7" ht="15">
      <c r="A6" s="98" t="s">
        <v>36</v>
      </c>
      <c r="B6" s="99"/>
      <c r="C6" s="99"/>
      <c r="D6" s="99"/>
      <c r="E6" s="99"/>
      <c r="F6" s="100"/>
      <c r="G6" s="100"/>
    </row>
    <row r="7" spans="1:7" ht="15">
      <c r="A7" s="98" t="s">
        <v>37</v>
      </c>
      <c r="B7" s="99"/>
      <c r="C7" s="99"/>
      <c r="D7" s="99"/>
      <c r="E7" s="99"/>
      <c r="F7" s="100"/>
      <c r="G7" s="100"/>
    </row>
    <row r="8" spans="1:7" ht="15">
      <c r="A8" s="98" t="s">
        <v>38</v>
      </c>
      <c r="B8" s="99">
        <v>75</v>
      </c>
      <c r="C8" s="99">
        <v>46</v>
      </c>
      <c r="D8" s="99">
        <v>65626</v>
      </c>
      <c r="E8" s="99">
        <v>21</v>
      </c>
      <c r="F8" s="304">
        <v>76165090.069999993</v>
      </c>
      <c r="G8" s="304">
        <v>89275020.300000012</v>
      </c>
    </row>
    <row r="9" spans="1:7" ht="15">
      <c r="A9" s="98" t="s">
        <v>39</v>
      </c>
      <c r="B9" s="99"/>
      <c r="C9" s="99"/>
      <c r="D9" s="99"/>
      <c r="E9" s="99"/>
      <c r="F9" s="100"/>
      <c r="G9" s="100"/>
    </row>
    <row r="10" spans="1:7" ht="15">
      <c r="A10" s="98" t="s">
        <v>40</v>
      </c>
      <c r="B10" s="99"/>
      <c r="C10" s="99"/>
      <c r="D10" s="99"/>
      <c r="E10" s="99"/>
      <c r="F10" s="100"/>
      <c r="G10" s="100"/>
    </row>
    <row r="11" spans="1:7" ht="15">
      <c r="A11" s="98" t="s">
        <v>41</v>
      </c>
      <c r="B11" s="99"/>
      <c r="C11" s="99"/>
      <c r="D11" s="99"/>
      <c r="E11" s="99"/>
      <c r="F11" s="100"/>
      <c r="G11" s="100"/>
    </row>
    <row r="12" spans="1:7" ht="15">
      <c r="A12" s="98" t="s">
        <v>42</v>
      </c>
      <c r="B12" s="99"/>
      <c r="C12" s="99"/>
      <c r="D12" s="99"/>
      <c r="E12" s="99"/>
      <c r="F12" s="100"/>
      <c r="G12" s="100"/>
    </row>
    <row r="13" spans="1:7" ht="15">
      <c r="A13" s="98" t="s">
        <v>43</v>
      </c>
      <c r="B13" s="99"/>
      <c r="C13" s="99"/>
      <c r="D13" s="99"/>
      <c r="E13" s="99"/>
      <c r="F13" s="100"/>
      <c r="G13" s="100"/>
    </row>
    <row r="14" spans="1:7" ht="15">
      <c r="A14" s="98" t="s">
        <v>44</v>
      </c>
      <c r="B14" s="99"/>
      <c r="C14" s="99"/>
      <c r="D14" s="99"/>
      <c r="E14" s="99"/>
      <c r="F14" s="100"/>
      <c r="G14" s="100"/>
    </row>
    <row r="15" spans="1:7" ht="15">
      <c r="A15" s="98" t="s">
        <v>45</v>
      </c>
      <c r="B15" s="99"/>
      <c r="C15" s="99"/>
      <c r="D15" s="99"/>
      <c r="E15" s="99"/>
      <c r="F15" s="100"/>
      <c r="G15" s="100"/>
    </row>
    <row r="16" spans="1:7" ht="15">
      <c r="A16" s="98" t="s">
        <v>46</v>
      </c>
      <c r="B16" s="99"/>
      <c r="C16" s="99"/>
      <c r="D16" s="99"/>
      <c r="E16" s="99"/>
      <c r="F16" s="100"/>
      <c r="G16" s="100"/>
    </row>
    <row r="17" spans="1:7" ht="15">
      <c r="A17" s="98" t="s">
        <v>47</v>
      </c>
      <c r="B17" s="99"/>
      <c r="C17" s="99"/>
      <c r="D17" s="99"/>
      <c r="E17" s="99"/>
      <c r="F17" s="100"/>
      <c r="G17" s="100"/>
    </row>
    <row r="18" spans="1:7" ht="15">
      <c r="A18" s="98" t="s">
        <v>48</v>
      </c>
      <c r="B18" s="99"/>
      <c r="C18" s="99"/>
      <c r="D18" s="99"/>
      <c r="E18" s="99"/>
      <c r="F18" s="100"/>
      <c r="G18" s="100"/>
    </row>
    <row r="19" spans="1:7" ht="15">
      <c r="A19" s="98" t="s">
        <v>49</v>
      </c>
      <c r="B19" s="99"/>
      <c r="C19" s="99"/>
      <c r="D19" s="99"/>
      <c r="E19" s="99"/>
      <c r="F19" s="100"/>
      <c r="G19" s="100"/>
    </row>
    <row r="20" spans="1:7" ht="15">
      <c r="A20" s="101" t="s">
        <v>50</v>
      </c>
      <c r="B20" s="102">
        <f t="shared" ref="B20:G20" si="0">SUM(B4:B19)</f>
        <v>75</v>
      </c>
      <c r="C20" s="102">
        <f t="shared" si="0"/>
        <v>46</v>
      </c>
      <c r="D20" s="102">
        <f t="shared" si="0"/>
        <v>65626</v>
      </c>
      <c r="E20" s="102">
        <f t="shared" si="0"/>
        <v>21</v>
      </c>
      <c r="F20" s="104">
        <f t="shared" si="0"/>
        <v>76165090.069999993</v>
      </c>
      <c r="G20" s="104">
        <f t="shared" si="0"/>
        <v>89275020.300000012</v>
      </c>
    </row>
    <row r="21" spans="1:7" ht="15">
      <c r="B21" s="109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C6" sqref="C6"/>
    </sheetView>
  </sheetViews>
  <sheetFormatPr defaultColWidth="9"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109" t="s">
        <v>91</v>
      </c>
      <c r="B1" s="109" t="s">
        <v>68</v>
      </c>
    </row>
    <row r="3" spans="1:9" ht="48" customHeight="1">
      <c r="A3" s="534"/>
      <c r="B3" s="540" t="s">
        <v>79</v>
      </c>
      <c r="C3" s="543" t="s">
        <v>92</v>
      </c>
      <c r="D3" s="544"/>
      <c r="E3" s="545"/>
      <c r="F3" s="546" t="s">
        <v>93</v>
      </c>
      <c r="G3" s="547"/>
      <c r="H3" s="548"/>
      <c r="I3" s="549" t="s">
        <v>21</v>
      </c>
    </row>
    <row r="4" spans="1:9" ht="48" customHeight="1">
      <c r="A4" s="537"/>
      <c r="B4" s="541"/>
      <c r="C4" s="124" t="s">
        <v>94</v>
      </c>
      <c r="D4" s="124" t="s">
        <v>95</v>
      </c>
      <c r="E4" s="124" t="s">
        <v>12</v>
      </c>
      <c r="F4" s="125" t="s">
        <v>94</v>
      </c>
      <c r="G4" s="125" t="s">
        <v>95</v>
      </c>
      <c r="H4" s="124" t="s">
        <v>12</v>
      </c>
      <c r="I4" s="550"/>
    </row>
    <row r="5" spans="1:9" ht="25.5" customHeight="1">
      <c r="A5" s="126" t="s">
        <v>96</v>
      </c>
      <c r="B5" s="119" t="s">
        <v>97</v>
      </c>
      <c r="C5" s="127"/>
      <c r="D5" s="127"/>
      <c r="E5" s="128">
        <v>65626</v>
      </c>
      <c r="F5" s="129"/>
      <c r="G5" s="129"/>
      <c r="H5" s="130"/>
      <c r="I5" s="130"/>
    </row>
    <row r="6" spans="1:9" ht="14.25" customHeight="1">
      <c r="A6" s="126" t="s">
        <v>81</v>
      </c>
      <c r="B6" s="119" t="s">
        <v>82</v>
      </c>
      <c r="C6" s="120">
        <v>6.4220000000000006</v>
      </c>
      <c r="D6" s="120">
        <v>6.4560000000000004</v>
      </c>
      <c r="E6" s="131">
        <f>SUM(C6:D6)</f>
        <v>12.878</v>
      </c>
      <c r="F6" s="128">
        <v>5778177.7000000002</v>
      </c>
      <c r="G6" s="128">
        <v>5360782.21</v>
      </c>
      <c r="H6" s="132">
        <f t="shared" ref="H6:H7" si="0">G6+F6</f>
        <v>11138959.91</v>
      </c>
      <c r="I6" s="305">
        <v>12796503.41</v>
      </c>
    </row>
    <row r="7" spans="1:9" ht="14.25" customHeight="1">
      <c r="A7" s="126" t="s">
        <v>98</v>
      </c>
      <c r="B7" s="119" t="s">
        <v>82</v>
      </c>
      <c r="C7" s="120">
        <v>73.458000000000013</v>
      </c>
      <c r="D7" s="120">
        <v>50.272999999999996</v>
      </c>
      <c r="E7" s="131">
        <f t="shared" ref="E7" si="1">SUM(C7:D7)</f>
        <v>123.73100000000001</v>
      </c>
      <c r="F7" s="128">
        <v>39858019.190000005</v>
      </c>
      <c r="G7" s="128">
        <v>24646838.530000001</v>
      </c>
      <c r="H7" s="132">
        <f t="shared" si="0"/>
        <v>64504857.720000006</v>
      </c>
      <c r="I7" s="305">
        <v>74539893.040000007</v>
      </c>
    </row>
    <row r="8" spans="1:9">
      <c r="A8" s="126" t="s">
        <v>513</v>
      </c>
      <c r="B8" s="127"/>
      <c r="C8" s="127"/>
      <c r="D8" s="127"/>
      <c r="E8" s="127"/>
      <c r="F8" s="127"/>
      <c r="G8" s="127"/>
      <c r="H8" s="305">
        <v>0</v>
      </c>
      <c r="I8" s="305">
        <v>0</v>
      </c>
    </row>
    <row r="9" spans="1:9">
      <c r="A9" s="133" t="s">
        <v>3</v>
      </c>
      <c r="B9" s="127"/>
      <c r="C9" s="127"/>
      <c r="D9" s="127"/>
      <c r="E9" s="127"/>
      <c r="F9" s="128">
        <v>45636196.890000008</v>
      </c>
      <c r="G9" s="128">
        <v>30007620.740000002</v>
      </c>
      <c r="H9" s="132">
        <f>SUM(H6:H8)</f>
        <v>75643817.63000001</v>
      </c>
      <c r="I9" s="134">
        <f>SUM(I6:I8)</f>
        <v>87336396.450000003</v>
      </c>
    </row>
    <row r="11" spans="1:9">
      <c r="A11" s="5" t="s">
        <v>129</v>
      </c>
    </row>
    <row r="13" spans="1:9">
      <c r="C13" s="6"/>
    </row>
    <row r="20" spans="2:2" ht="15">
      <c r="B20" s="80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F6" sqref="F6:H6"/>
    </sheetView>
  </sheetViews>
  <sheetFormatPr defaultRowHeight="14.25"/>
  <cols>
    <col min="1" max="1" width="30.5" customWidth="1"/>
    <col min="2" max="2" width="12.875" customWidth="1"/>
    <col min="3" max="3" width="12" customWidth="1"/>
    <col min="4" max="4" width="12.125" customWidth="1"/>
    <col min="5" max="5" width="14" customWidth="1"/>
    <col min="6" max="6" width="10.625" customWidth="1"/>
    <col min="7" max="7" width="14" customWidth="1"/>
    <col min="8" max="8" width="14.375" customWidth="1"/>
  </cols>
  <sheetData>
    <row r="1" spans="1:8" ht="15">
      <c r="A1" s="109" t="s">
        <v>99</v>
      </c>
      <c r="B1" s="109" t="s">
        <v>100</v>
      </c>
    </row>
    <row r="3" spans="1:8" ht="14.25" customHeight="1">
      <c r="A3" s="527"/>
      <c r="B3" s="528" t="s">
        <v>69</v>
      </c>
      <c r="C3" s="529"/>
      <c r="D3" s="529"/>
      <c r="E3" s="531" t="s">
        <v>3</v>
      </c>
      <c r="F3" s="533" t="s">
        <v>70</v>
      </c>
      <c r="G3" s="533"/>
      <c r="H3" s="533"/>
    </row>
    <row r="4" spans="1:8" ht="105" customHeight="1">
      <c r="A4" s="527"/>
      <c r="B4" s="110" t="s">
        <v>71</v>
      </c>
      <c r="C4" s="110" t="s">
        <v>101</v>
      </c>
      <c r="D4" s="111" t="s">
        <v>73</v>
      </c>
      <c r="E4" s="532"/>
      <c r="F4" s="112" t="s">
        <v>75</v>
      </c>
      <c r="G4" s="112" t="s">
        <v>76</v>
      </c>
      <c r="H4" s="112" t="s">
        <v>77</v>
      </c>
    </row>
    <row r="5" spans="1:8" ht="15">
      <c r="A5" s="113" t="s">
        <v>16</v>
      </c>
      <c r="B5" s="457">
        <v>167</v>
      </c>
      <c r="C5" s="457">
        <v>6</v>
      </c>
      <c r="D5" s="457">
        <v>1</v>
      </c>
      <c r="E5" s="115">
        <f>SUM(B5:D5)</f>
        <v>174</v>
      </c>
      <c r="F5" s="459">
        <v>152</v>
      </c>
      <c r="G5" s="459">
        <v>22</v>
      </c>
      <c r="H5" s="459">
        <v>0</v>
      </c>
    </row>
    <row r="6" spans="1:8" ht="15" customHeight="1">
      <c r="A6" s="113" t="s">
        <v>30</v>
      </c>
      <c r="B6" s="457">
        <v>115</v>
      </c>
      <c r="C6" s="457">
        <v>5</v>
      </c>
      <c r="D6" s="457">
        <v>1</v>
      </c>
      <c r="E6" s="115">
        <f>SUM(B6:D6)</f>
        <v>121</v>
      </c>
      <c r="F6" s="459">
        <v>104</v>
      </c>
      <c r="G6" s="459">
        <v>19</v>
      </c>
      <c r="H6" s="459">
        <v>0</v>
      </c>
    </row>
    <row r="7" spans="1:8" ht="30">
      <c r="A7" s="90" t="s">
        <v>102</v>
      </c>
      <c r="B7" s="458">
        <v>296081548.01194394</v>
      </c>
      <c r="C7" s="458">
        <v>11960642.77856357</v>
      </c>
      <c r="D7" s="458">
        <v>2752519.2519251923</v>
      </c>
      <c r="E7" s="303">
        <f>SUM(B7:D7)</f>
        <v>310794710.04243267</v>
      </c>
      <c r="F7" s="118"/>
      <c r="G7" s="118"/>
      <c r="H7" s="118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7" sqref="C7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09" t="s">
        <v>405</v>
      </c>
      <c r="B1" s="109" t="s">
        <v>100</v>
      </c>
    </row>
    <row r="3" spans="1:4" ht="15" customHeight="1">
      <c r="A3" s="551"/>
      <c r="B3" s="554" t="s">
        <v>79</v>
      </c>
      <c r="C3" s="554" t="s">
        <v>103</v>
      </c>
      <c r="D3" s="554"/>
    </row>
    <row r="4" spans="1:4" ht="23.25" customHeight="1">
      <c r="A4" s="552"/>
      <c r="B4" s="554"/>
      <c r="C4" s="554"/>
      <c r="D4" s="554"/>
    </row>
    <row r="5" spans="1:4" ht="14.25" customHeight="1">
      <c r="A5" s="553"/>
      <c r="B5" s="554"/>
      <c r="C5" s="135" t="s">
        <v>104</v>
      </c>
      <c r="D5" s="135" t="s">
        <v>105</v>
      </c>
    </row>
    <row r="6" spans="1:4" ht="14.25" customHeight="1">
      <c r="A6" s="126" t="s">
        <v>106</v>
      </c>
      <c r="B6" s="119" t="s">
        <v>82</v>
      </c>
      <c r="C6" s="136">
        <v>210.52604999999997</v>
      </c>
      <c r="D6" s="136">
        <v>36.601999999999997</v>
      </c>
    </row>
    <row r="7" spans="1:4" ht="14.25" customHeight="1">
      <c r="A7" s="126" t="s">
        <v>107</v>
      </c>
      <c r="B7" s="119" t="s">
        <v>82</v>
      </c>
      <c r="C7" s="136">
        <v>278.20220999999987</v>
      </c>
      <c r="D7" s="136">
        <v>0.73099999999999998</v>
      </c>
    </row>
    <row r="8" spans="1:4" ht="14.25" customHeight="1">
      <c r="A8" s="126" t="s">
        <v>108</v>
      </c>
      <c r="B8" s="119" t="s">
        <v>109</v>
      </c>
      <c r="C8" s="128">
        <v>1859</v>
      </c>
      <c r="D8" s="128">
        <v>0</v>
      </c>
    </row>
    <row r="9" spans="1:4" ht="14.25" customHeight="1">
      <c r="A9" s="126" t="s">
        <v>110</v>
      </c>
      <c r="B9" s="119" t="s">
        <v>109</v>
      </c>
      <c r="C9" s="128">
        <v>11</v>
      </c>
      <c r="D9" s="128">
        <v>3</v>
      </c>
    </row>
    <row r="10" spans="1:4" ht="14.25" customHeight="1">
      <c r="A10" s="126" t="s">
        <v>111</v>
      </c>
      <c r="B10" s="119" t="s">
        <v>109</v>
      </c>
      <c r="C10" s="128">
        <v>18</v>
      </c>
      <c r="D10" s="128">
        <v>42</v>
      </c>
    </row>
    <row r="11" spans="1:4" ht="14.25" customHeight="1">
      <c r="A11" s="126" t="s">
        <v>112</v>
      </c>
      <c r="B11" s="119" t="s">
        <v>109</v>
      </c>
      <c r="C11" s="128">
        <v>18</v>
      </c>
      <c r="D11" s="128">
        <v>10</v>
      </c>
    </row>
    <row r="12" spans="1:4" ht="14.25" customHeight="1">
      <c r="A12" s="126" t="s">
        <v>113</v>
      </c>
      <c r="B12" s="119" t="s">
        <v>109</v>
      </c>
      <c r="C12" s="128">
        <v>1</v>
      </c>
      <c r="D12" s="128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F6" sqref="F6:H6"/>
    </sheetView>
  </sheetViews>
  <sheetFormatPr defaultRowHeight="14.25"/>
  <cols>
    <col min="1" max="1" width="29.625" customWidth="1"/>
    <col min="2" max="2" width="12.625" customWidth="1"/>
    <col min="3" max="3" width="13" customWidth="1"/>
    <col min="4" max="4" width="12.125" customWidth="1"/>
    <col min="5" max="5" width="14.75" customWidth="1"/>
    <col min="6" max="6" width="11" customWidth="1"/>
    <col min="7" max="7" width="13.125" customWidth="1"/>
    <col min="8" max="8" width="14.375" customWidth="1"/>
  </cols>
  <sheetData>
    <row r="1" spans="1:8" ht="15">
      <c r="A1" s="109" t="s">
        <v>114</v>
      </c>
      <c r="B1" s="109" t="s">
        <v>100</v>
      </c>
    </row>
    <row r="3" spans="1:8" ht="14.25" customHeight="1">
      <c r="A3" s="527"/>
      <c r="B3" s="528" t="s">
        <v>69</v>
      </c>
      <c r="C3" s="529"/>
      <c r="D3" s="529"/>
      <c r="E3" s="531" t="s">
        <v>3</v>
      </c>
      <c r="F3" s="533" t="s">
        <v>85</v>
      </c>
      <c r="G3" s="533"/>
      <c r="H3" s="533"/>
    </row>
    <row r="4" spans="1:8" ht="105">
      <c r="A4" s="527"/>
      <c r="B4" s="110" t="s">
        <v>71</v>
      </c>
      <c r="C4" s="110" t="s">
        <v>101</v>
      </c>
      <c r="D4" s="111" t="s">
        <v>73</v>
      </c>
      <c r="E4" s="532"/>
      <c r="F4" s="112" t="s">
        <v>75</v>
      </c>
      <c r="G4" s="112" t="s">
        <v>76</v>
      </c>
      <c r="H4" s="112" t="s">
        <v>77</v>
      </c>
    </row>
    <row r="5" spans="1:8" ht="15">
      <c r="A5" s="113" t="s">
        <v>16</v>
      </c>
      <c r="B5" s="457">
        <v>97</v>
      </c>
      <c r="C5" s="457">
        <v>4</v>
      </c>
      <c r="D5" s="457">
        <v>0</v>
      </c>
      <c r="E5" s="115">
        <f>SUM(B5:D5)</f>
        <v>101</v>
      </c>
      <c r="F5" s="459">
        <v>87</v>
      </c>
      <c r="G5" s="459">
        <v>14</v>
      </c>
      <c r="H5" s="459">
        <v>0</v>
      </c>
    </row>
    <row r="6" spans="1:8" ht="30" customHeight="1">
      <c r="A6" s="113" t="s">
        <v>30</v>
      </c>
      <c r="B6" s="457">
        <v>79</v>
      </c>
      <c r="C6" s="457">
        <v>4</v>
      </c>
      <c r="D6" s="457">
        <v>0</v>
      </c>
      <c r="E6" s="115">
        <f>SUM(B6:D6)</f>
        <v>83</v>
      </c>
      <c r="F6" s="459">
        <v>69</v>
      </c>
      <c r="G6" s="459">
        <v>14</v>
      </c>
      <c r="H6" s="459">
        <v>0</v>
      </c>
    </row>
    <row r="7" spans="1:8" ht="30">
      <c r="A7" s="90" t="s">
        <v>115</v>
      </c>
      <c r="B7" s="458">
        <v>166357864.11999997</v>
      </c>
      <c r="C7" s="458">
        <v>7900525.8499999987</v>
      </c>
      <c r="D7" s="458">
        <v>0</v>
      </c>
      <c r="E7" s="303">
        <f>SUM(B7:D7)</f>
        <v>174258389.96999997</v>
      </c>
      <c r="F7" s="137"/>
      <c r="G7" s="137"/>
      <c r="H7" s="137"/>
    </row>
    <row r="8" spans="1:8" ht="15" customHeight="1">
      <c r="A8" s="113" t="s">
        <v>21</v>
      </c>
      <c r="B8" s="458">
        <v>243664083.42999995</v>
      </c>
      <c r="C8" s="458">
        <v>11748453.300000001</v>
      </c>
      <c r="D8" s="458">
        <v>0</v>
      </c>
      <c r="E8" s="303">
        <f>SUM(B8:D8)</f>
        <v>255412536.72999996</v>
      </c>
      <c r="F8" s="137"/>
      <c r="G8" s="137"/>
      <c r="H8" s="13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I15" sqref="I15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6.25" customWidth="1"/>
    <col min="11" max="11" width="15.125" customWidth="1"/>
    <col min="12" max="12" width="22.125" customWidth="1"/>
    <col min="13" max="13" width="17.25" customWidth="1"/>
  </cols>
  <sheetData>
    <row r="1" spans="1:11" ht="15">
      <c r="A1" s="277" t="s">
        <v>116</v>
      </c>
      <c r="B1" s="277" t="s">
        <v>100</v>
      </c>
      <c r="C1" s="277"/>
      <c r="D1" s="277"/>
    </row>
    <row r="3" spans="1:11" ht="49.5" customHeight="1">
      <c r="A3" s="557" t="s">
        <v>29</v>
      </c>
      <c r="B3" s="559" t="s">
        <v>16</v>
      </c>
      <c r="C3" s="555" t="s">
        <v>88</v>
      </c>
      <c r="D3" s="561" t="s">
        <v>117</v>
      </c>
      <c r="E3" s="562"/>
      <c r="F3" s="563"/>
      <c r="G3" s="564" t="s">
        <v>118</v>
      </c>
      <c r="H3" s="565"/>
      <c r="I3" s="555" t="s">
        <v>119</v>
      </c>
      <c r="J3" s="555" t="s">
        <v>17</v>
      </c>
      <c r="K3" s="555" t="s">
        <v>21</v>
      </c>
    </row>
    <row r="4" spans="1:11" ht="30" customHeight="1">
      <c r="A4" s="558"/>
      <c r="B4" s="560"/>
      <c r="C4" s="556"/>
      <c r="D4" s="278" t="s">
        <v>524</v>
      </c>
      <c r="E4" s="278" t="s">
        <v>525</v>
      </c>
      <c r="F4" s="278" t="s">
        <v>526</v>
      </c>
      <c r="G4" s="278" t="s">
        <v>120</v>
      </c>
      <c r="H4" s="278" t="s">
        <v>121</v>
      </c>
      <c r="I4" s="556"/>
      <c r="J4" s="556"/>
      <c r="K4" s="556"/>
    </row>
    <row r="5" spans="1:11" ht="15">
      <c r="A5" s="96" t="s">
        <v>34</v>
      </c>
      <c r="B5" s="75"/>
      <c r="C5" s="75"/>
      <c r="D5" s="75"/>
      <c r="E5" s="75"/>
      <c r="F5" s="75"/>
      <c r="G5" s="75"/>
      <c r="H5" s="75"/>
      <c r="I5" s="75"/>
      <c r="J5" s="97"/>
      <c r="K5" s="97"/>
    </row>
    <row r="6" spans="1:11" ht="15">
      <c r="A6" s="98" t="s">
        <v>35</v>
      </c>
      <c r="B6" s="99"/>
      <c r="C6" s="99"/>
      <c r="D6" s="99"/>
      <c r="E6" s="99"/>
      <c r="F6" s="99"/>
      <c r="G6" s="99"/>
      <c r="H6" s="99"/>
      <c r="I6" s="99"/>
      <c r="J6" s="100"/>
      <c r="K6" s="100"/>
    </row>
    <row r="7" spans="1:11" ht="15">
      <c r="A7" s="98" t="s">
        <v>36</v>
      </c>
      <c r="B7" s="99"/>
      <c r="C7" s="99"/>
      <c r="D7" s="99"/>
      <c r="E7" s="99"/>
      <c r="F7" s="99"/>
      <c r="G7" s="99"/>
      <c r="H7" s="99"/>
      <c r="I7" s="99"/>
      <c r="J7" s="100"/>
      <c r="K7" s="100"/>
    </row>
    <row r="8" spans="1:11" ht="15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  <c r="K8" s="100"/>
    </row>
    <row r="9" spans="1:11" ht="15">
      <c r="A9" s="98" t="s">
        <v>38</v>
      </c>
      <c r="B9" s="99">
        <v>101</v>
      </c>
      <c r="C9" s="99">
        <v>83</v>
      </c>
      <c r="D9" s="497">
        <v>123103</v>
      </c>
      <c r="E9" s="497">
        <v>69023</v>
      </c>
      <c r="F9" s="497">
        <v>75519</v>
      </c>
      <c r="G9" s="497">
        <v>944</v>
      </c>
      <c r="H9" s="497">
        <v>1151</v>
      </c>
      <c r="I9" s="317">
        <v>362989.52999999991</v>
      </c>
      <c r="J9" s="304">
        <v>174258389.96999997</v>
      </c>
      <c r="K9" s="304">
        <v>255412536.72999996</v>
      </c>
    </row>
    <row r="10" spans="1:11" ht="15">
      <c r="A10" s="98" t="s">
        <v>39</v>
      </c>
      <c r="B10" s="99"/>
      <c r="C10" s="99"/>
      <c r="D10" s="99"/>
      <c r="E10" s="99"/>
      <c r="F10" s="99"/>
      <c r="G10" s="99"/>
      <c r="H10" s="99"/>
      <c r="I10" s="99"/>
      <c r="J10" s="100"/>
      <c r="K10" s="100"/>
    </row>
    <row r="11" spans="1:11" ht="15">
      <c r="A11" s="98" t="s">
        <v>40</v>
      </c>
      <c r="B11" s="99"/>
      <c r="C11" s="99"/>
      <c r="D11" s="99"/>
      <c r="E11" s="99"/>
      <c r="F11" s="99"/>
      <c r="G11" s="99"/>
      <c r="H11" s="99"/>
      <c r="I11" s="99"/>
      <c r="J11" s="100"/>
      <c r="K11" s="100"/>
    </row>
    <row r="12" spans="1:11" ht="15">
      <c r="A12" s="98" t="s">
        <v>41</v>
      </c>
      <c r="B12" s="99"/>
      <c r="C12" s="99"/>
      <c r="D12" s="99"/>
      <c r="E12" s="99"/>
      <c r="F12" s="99"/>
      <c r="G12" s="99"/>
      <c r="H12" s="99"/>
      <c r="I12" s="99"/>
      <c r="J12" s="100"/>
      <c r="K12" s="100"/>
    </row>
    <row r="13" spans="1:11" ht="15">
      <c r="A13" s="98" t="s">
        <v>42</v>
      </c>
      <c r="B13" s="99"/>
      <c r="C13" s="99"/>
      <c r="D13" s="99"/>
      <c r="E13" s="99"/>
      <c r="F13" s="99"/>
      <c r="G13" s="99"/>
      <c r="H13" s="99"/>
      <c r="I13" s="99"/>
      <c r="J13" s="100"/>
      <c r="K13" s="100"/>
    </row>
    <row r="14" spans="1:11" ht="15">
      <c r="A14" s="98" t="s">
        <v>43</v>
      </c>
      <c r="B14" s="99"/>
      <c r="C14" s="99"/>
      <c r="D14" s="99"/>
      <c r="E14" s="99"/>
      <c r="F14" s="99"/>
      <c r="G14" s="99"/>
      <c r="H14" s="99"/>
      <c r="I14" s="99"/>
      <c r="J14" s="100"/>
      <c r="K14" s="100"/>
    </row>
    <row r="15" spans="1:11" ht="15">
      <c r="A15" s="98" t="s">
        <v>44</v>
      </c>
      <c r="B15" s="99"/>
      <c r="C15" s="99"/>
      <c r="D15" s="99"/>
      <c r="E15" s="99"/>
      <c r="F15" s="99"/>
      <c r="G15" s="99"/>
      <c r="H15" s="99"/>
      <c r="I15" s="99"/>
      <c r="J15" s="100"/>
      <c r="K15" s="100"/>
    </row>
    <row r="16" spans="1:11" ht="15">
      <c r="A16" s="98" t="s">
        <v>45</v>
      </c>
      <c r="B16" s="99"/>
      <c r="C16" s="99"/>
      <c r="D16" s="99"/>
      <c r="E16" s="99"/>
      <c r="F16" s="99"/>
      <c r="G16" s="99"/>
      <c r="H16" s="99"/>
      <c r="I16" s="99"/>
      <c r="J16" s="100"/>
      <c r="K16" s="100"/>
    </row>
    <row r="17" spans="1:11" ht="15">
      <c r="A17" s="98" t="s">
        <v>46</v>
      </c>
      <c r="B17" s="99"/>
      <c r="C17" s="99"/>
      <c r="D17" s="99"/>
      <c r="E17" s="99"/>
      <c r="F17" s="99"/>
      <c r="G17" s="99"/>
      <c r="H17" s="99"/>
      <c r="I17" s="99"/>
      <c r="J17" s="100"/>
      <c r="K17" s="100"/>
    </row>
    <row r="18" spans="1:11" ht="15">
      <c r="A18" s="98" t="s">
        <v>47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</row>
    <row r="19" spans="1:11" ht="15">
      <c r="A19" s="98" t="s">
        <v>48</v>
      </c>
      <c r="B19" s="99"/>
      <c r="C19" s="99"/>
      <c r="D19" s="99"/>
      <c r="E19" s="99"/>
      <c r="F19" s="99"/>
      <c r="G19" s="99"/>
      <c r="H19" s="99"/>
      <c r="I19" s="99"/>
      <c r="J19" s="100"/>
      <c r="K19" s="100"/>
    </row>
    <row r="20" spans="1:11" ht="15">
      <c r="A20" s="98" t="s">
        <v>49</v>
      </c>
      <c r="B20" s="99"/>
      <c r="C20" s="99"/>
      <c r="D20" s="99"/>
      <c r="E20" s="99"/>
      <c r="F20" s="99"/>
      <c r="G20" s="99"/>
      <c r="H20" s="99"/>
      <c r="I20" s="99"/>
      <c r="J20" s="100"/>
      <c r="K20" s="100"/>
    </row>
    <row r="21" spans="1:11" ht="15">
      <c r="A21" s="101" t="s">
        <v>50</v>
      </c>
      <c r="B21" s="102">
        <f t="shared" ref="B21:K21" si="0">SUM(B5:B20)</f>
        <v>101</v>
      </c>
      <c r="C21" s="102">
        <f t="shared" si="0"/>
        <v>83</v>
      </c>
      <c r="D21" s="500">
        <f t="shared" si="0"/>
        <v>123103</v>
      </c>
      <c r="E21" s="500">
        <f t="shared" si="0"/>
        <v>69023</v>
      </c>
      <c r="F21" s="500">
        <f t="shared" si="0"/>
        <v>75519</v>
      </c>
      <c r="G21" s="500">
        <f t="shared" si="0"/>
        <v>944</v>
      </c>
      <c r="H21" s="500">
        <f t="shared" si="0"/>
        <v>1151</v>
      </c>
      <c r="I21" s="498">
        <f t="shared" si="0"/>
        <v>362989.52999999991</v>
      </c>
      <c r="J21" s="499">
        <f t="shared" si="0"/>
        <v>174258389.96999997</v>
      </c>
      <c r="K21" s="499">
        <f t="shared" si="0"/>
        <v>255412536.72999996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C8" sqref="C8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0.7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109" t="s">
        <v>122</v>
      </c>
      <c r="B1" s="109" t="s">
        <v>100</v>
      </c>
    </row>
    <row r="3" spans="1:10" ht="15" customHeight="1">
      <c r="A3" s="551"/>
      <c r="B3" s="554" t="s">
        <v>79</v>
      </c>
      <c r="C3" s="554" t="s">
        <v>123</v>
      </c>
      <c r="D3" s="554"/>
      <c r="E3" s="546" t="s">
        <v>124</v>
      </c>
      <c r="F3" s="548"/>
      <c r="G3" s="546" t="s">
        <v>125</v>
      </c>
      <c r="H3" s="548"/>
      <c r="I3" s="546" t="s">
        <v>126</v>
      </c>
      <c r="J3" s="548"/>
    </row>
    <row r="4" spans="1:10" ht="23.25" customHeight="1">
      <c r="A4" s="552"/>
      <c r="B4" s="554"/>
      <c r="C4" s="554"/>
      <c r="D4" s="554"/>
      <c r="E4" s="540" t="s">
        <v>127</v>
      </c>
      <c r="F4" s="554" t="s">
        <v>21</v>
      </c>
      <c r="G4" s="540" t="s">
        <v>127</v>
      </c>
      <c r="H4" s="554" t="s">
        <v>21</v>
      </c>
      <c r="I4" s="540" t="s">
        <v>127</v>
      </c>
      <c r="J4" s="554" t="s">
        <v>21</v>
      </c>
    </row>
    <row r="5" spans="1:10" ht="14.25" customHeight="1">
      <c r="A5" s="553"/>
      <c r="B5" s="554"/>
      <c r="C5" s="135" t="s">
        <v>104</v>
      </c>
      <c r="D5" s="135" t="s">
        <v>105</v>
      </c>
      <c r="E5" s="566"/>
      <c r="F5" s="554"/>
      <c r="G5" s="566"/>
      <c r="H5" s="554"/>
      <c r="I5" s="566"/>
      <c r="J5" s="554"/>
    </row>
    <row r="6" spans="1:10" ht="14.25" customHeight="1">
      <c r="A6" s="126" t="s">
        <v>106</v>
      </c>
      <c r="B6" s="119" t="s">
        <v>82</v>
      </c>
      <c r="C6" s="136">
        <v>168.92675999999997</v>
      </c>
      <c r="D6" s="136">
        <v>27.626999999999995</v>
      </c>
      <c r="E6" s="136">
        <v>25872726.060000002</v>
      </c>
      <c r="F6" s="136">
        <v>34257546.719999999</v>
      </c>
      <c r="G6" s="136">
        <v>6118183.8799999999</v>
      </c>
      <c r="H6" s="136">
        <v>9100494.5899999999</v>
      </c>
      <c r="I6" s="132">
        <f t="shared" ref="I6:J12" si="0">E6+G6</f>
        <v>31990909.940000001</v>
      </c>
      <c r="J6" s="132">
        <f t="shared" si="0"/>
        <v>43358041.310000002</v>
      </c>
    </row>
    <row r="7" spans="1:10" ht="14.25" customHeight="1">
      <c r="A7" s="126" t="s">
        <v>107</v>
      </c>
      <c r="B7" s="119" t="s">
        <v>82</v>
      </c>
      <c r="C7" s="136">
        <v>182.27699999999996</v>
      </c>
      <c r="D7" s="136">
        <v>3.6999999999999998E-2</v>
      </c>
      <c r="E7" s="136">
        <v>70154135.829999983</v>
      </c>
      <c r="F7" s="136">
        <v>99795730.660000026</v>
      </c>
      <c r="G7" s="136">
        <v>240675.46000000002</v>
      </c>
      <c r="H7" s="136">
        <v>539410.56000000006</v>
      </c>
      <c r="I7" s="132">
        <f t="shared" si="0"/>
        <v>70394811.289999977</v>
      </c>
      <c r="J7" s="132">
        <f t="shared" si="0"/>
        <v>100335141.22000003</v>
      </c>
    </row>
    <row r="8" spans="1:10" ht="14.25" customHeight="1">
      <c r="A8" s="126" t="s">
        <v>108</v>
      </c>
      <c r="B8" s="119" t="s">
        <v>109</v>
      </c>
      <c r="C8" s="128">
        <v>1102</v>
      </c>
      <c r="D8" s="128">
        <v>0</v>
      </c>
      <c r="E8" s="136">
        <v>12770128.289999999</v>
      </c>
      <c r="F8" s="136">
        <v>14964503.310000001</v>
      </c>
      <c r="G8" s="136">
        <v>0</v>
      </c>
      <c r="H8" s="136">
        <v>0</v>
      </c>
      <c r="I8" s="132">
        <f t="shared" si="0"/>
        <v>12770128.289999999</v>
      </c>
      <c r="J8" s="132">
        <f t="shared" si="0"/>
        <v>14964503.310000001</v>
      </c>
    </row>
    <row r="9" spans="1:10" ht="14.25" customHeight="1">
      <c r="A9" s="126" t="s">
        <v>110</v>
      </c>
      <c r="B9" s="119" t="s">
        <v>109</v>
      </c>
      <c r="C9" s="128">
        <v>5</v>
      </c>
      <c r="D9" s="128">
        <v>2</v>
      </c>
      <c r="E9" s="136">
        <v>706837.5</v>
      </c>
      <c r="F9" s="136">
        <v>1125921.81</v>
      </c>
      <c r="G9" s="136">
        <v>788079.77</v>
      </c>
      <c r="H9" s="136">
        <v>1732903.85</v>
      </c>
      <c r="I9" s="132">
        <f t="shared" si="0"/>
        <v>1494917.27</v>
      </c>
      <c r="J9" s="132">
        <f t="shared" si="0"/>
        <v>2858825.66</v>
      </c>
    </row>
    <row r="10" spans="1:10" ht="14.25" customHeight="1">
      <c r="A10" s="126" t="s">
        <v>111</v>
      </c>
      <c r="B10" s="119" t="s">
        <v>109</v>
      </c>
      <c r="C10" s="128">
        <v>11</v>
      </c>
      <c r="D10" s="128">
        <v>21</v>
      </c>
      <c r="E10" s="136">
        <v>11705719.559999999</v>
      </c>
      <c r="F10" s="136">
        <v>20855158.140000001</v>
      </c>
      <c r="G10" s="136">
        <v>15337952.659999998</v>
      </c>
      <c r="H10" s="136">
        <v>19390435.799999997</v>
      </c>
      <c r="I10" s="132">
        <f t="shared" si="0"/>
        <v>27043672.219999999</v>
      </c>
      <c r="J10" s="132">
        <f t="shared" si="0"/>
        <v>40245593.939999998</v>
      </c>
    </row>
    <row r="11" spans="1:10" ht="14.25" customHeight="1">
      <c r="A11" s="126" t="s">
        <v>112</v>
      </c>
      <c r="B11" s="119" t="s">
        <v>109</v>
      </c>
      <c r="C11" s="128">
        <v>13</v>
      </c>
      <c r="D11" s="128">
        <v>3</v>
      </c>
      <c r="E11" s="136">
        <v>24772596.229999997</v>
      </c>
      <c r="F11" s="136">
        <v>40147896.399999999</v>
      </c>
      <c r="G11" s="136">
        <v>1234867.82</v>
      </c>
      <c r="H11" s="136">
        <v>2880245.73</v>
      </c>
      <c r="I11" s="132">
        <f t="shared" si="0"/>
        <v>26007464.049999997</v>
      </c>
      <c r="J11" s="132">
        <f t="shared" si="0"/>
        <v>43028142.129999995</v>
      </c>
    </row>
    <row r="12" spans="1:10" ht="14.25" customHeight="1">
      <c r="A12" s="126" t="s">
        <v>113</v>
      </c>
      <c r="B12" s="119" t="s">
        <v>109</v>
      </c>
      <c r="C12" s="128">
        <v>0</v>
      </c>
      <c r="D12" s="128">
        <v>0</v>
      </c>
      <c r="E12" s="136">
        <v>0</v>
      </c>
      <c r="F12" s="136">
        <v>0</v>
      </c>
      <c r="G12" s="136">
        <v>0</v>
      </c>
      <c r="H12" s="136">
        <v>0</v>
      </c>
      <c r="I12" s="132">
        <f t="shared" si="0"/>
        <v>0</v>
      </c>
      <c r="J12" s="132">
        <f t="shared" si="0"/>
        <v>0</v>
      </c>
    </row>
    <row r="13" spans="1:10">
      <c r="A13" s="138" t="s">
        <v>128</v>
      </c>
      <c r="B13" s="127"/>
      <c r="C13" s="127"/>
      <c r="D13" s="127"/>
      <c r="E13" s="139"/>
      <c r="F13" s="139"/>
      <c r="G13" s="139"/>
      <c r="H13" s="139"/>
      <c r="I13" s="136">
        <v>1886691.07</v>
      </c>
      <c r="J13" s="136">
        <v>2375382.5499999998</v>
      </c>
    </row>
    <row r="14" spans="1:10">
      <c r="A14" s="133" t="s">
        <v>3</v>
      </c>
      <c r="B14" s="127"/>
      <c r="C14" s="127"/>
      <c r="D14" s="127"/>
      <c r="E14" s="134">
        <f>SUM(E6:E12)</f>
        <v>145982143.46999997</v>
      </c>
      <c r="F14" s="134">
        <f t="shared" ref="F14:H14" si="1">SUM(F6:F12)</f>
        <v>211146757.04000005</v>
      </c>
      <c r="G14" s="134">
        <f t="shared" si="1"/>
        <v>23719759.589999996</v>
      </c>
      <c r="H14" s="134">
        <f t="shared" si="1"/>
        <v>33643490.529999994</v>
      </c>
      <c r="I14" s="134">
        <f>SUM(I6:I13)</f>
        <v>171588594.13</v>
      </c>
      <c r="J14" s="134">
        <f t="shared" ref="J14" si="2">SUM(J6:J13)</f>
        <v>247165630.12000003</v>
      </c>
    </row>
    <row r="16" spans="1:10" ht="14.25" customHeight="1">
      <c r="A16" s="567" t="s">
        <v>129</v>
      </c>
      <c r="B16" s="567"/>
      <c r="C16" s="567"/>
      <c r="D16" s="567"/>
      <c r="E16" s="567"/>
      <c r="F16" s="567"/>
      <c r="G16" s="567"/>
      <c r="H16" s="567"/>
      <c r="I16" s="567"/>
      <c r="J16" s="567"/>
    </row>
  </sheetData>
  <mergeCells count="13">
    <mergeCell ref="I4:I5"/>
    <mergeCell ref="J4:J5"/>
    <mergeCell ref="A16:J16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B6" sqref="B6:E6"/>
    </sheetView>
  </sheetViews>
  <sheetFormatPr defaultRowHeight="14.25"/>
  <cols>
    <col min="1" max="1" width="27.375" customWidth="1"/>
    <col min="2" max="2" width="13.75" customWidth="1"/>
    <col min="3" max="3" width="11.875" customWidth="1"/>
    <col min="4" max="4" width="12.125" customWidth="1"/>
    <col min="5" max="5" width="10.75" customWidth="1"/>
    <col min="6" max="6" width="12.625" customWidth="1"/>
  </cols>
  <sheetData>
    <row r="1" spans="1:6" ht="15">
      <c r="A1" s="109" t="s">
        <v>130</v>
      </c>
      <c r="B1" s="109" t="s">
        <v>131</v>
      </c>
    </row>
    <row r="3" spans="1:6" ht="15">
      <c r="A3" s="527"/>
      <c r="B3" s="528" t="s">
        <v>69</v>
      </c>
      <c r="C3" s="529"/>
      <c r="D3" s="529"/>
      <c r="E3" s="529"/>
      <c r="F3" s="531" t="s">
        <v>3</v>
      </c>
    </row>
    <row r="4" spans="1:6" ht="45">
      <c r="A4" s="527"/>
      <c r="B4" s="110" t="s">
        <v>71</v>
      </c>
      <c r="C4" s="111" t="s">
        <v>73</v>
      </c>
      <c r="D4" s="110" t="s">
        <v>72</v>
      </c>
      <c r="E4" s="111" t="s">
        <v>74</v>
      </c>
      <c r="F4" s="532"/>
    </row>
    <row r="5" spans="1:6" ht="15">
      <c r="A5" s="113" t="s">
        <v>16</v>
      </c>
      <c r="B5" s="457">
        <v>25</v>
      </c>
      <c r="C5" s="457">
        <v>0</v>
      </c>
      <c r="D5" s="457">
        <v>0</v>
      </c>
      <c r="E5" s="457">
        <v>0</v>
      </c>
      <c r="F5" s="115">
        <f>SUM(B5:E5)</f>
        <v>25</v>
      </c>
    </row>
    <row r="6" spans="1:6" ht="15" customHeight="1">
      <c r="A6" s="113" t="s">
        <v>30</v>
      </c>
      <c r="B6" s="457">
        <v>24</v>
      </c>
      <c r="C6" s="457">
        <v>0</v>
      </c>
      <c r="D6" s="457">
        <v>0</v>
      </c>
      <c r="E6" s="457">
        <v>0</v>
      </c>
      <c r="F6" s="115">
        <f>SUM(B6:E6)</f>
        <v>24</v>
      </c>
    </row>
    <row r="7" spans="1:6" ht="30">
      <c r="A7" s="90" t="s">
        <v>132</v>
      </c>
      <c r="B7" s="458">
        <v>31802560.113154173</v>
      </c>
      <c r="C7" s="458">
        <v>0</v>
      </c>
      <c r="D7" s="458">
        <v>0</v>
      </c>
      <c r="E7" s="458">
        <v>0</v>
      </c>
      <c r="F7" s="303">
        <f>SUM(B7:E7)</f>
        <v>31802560.113154173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D5" sqref="D5:D8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09" t="s">
        <v>406</v>
      </c>
      <c r="B1" s="109" t="s">
        <v>131</v>
      </c>
      <c r="D1" s="80"/>
    </row>
    <row r="2" spans="1:4" ht="15">
      <c r="A2" s="80"/>
      <c r="B2" s="80"/>
      <c r="C2" s="80"/>
      <c r="D2" s="80"/>
    </row>
    <row r="3" spans="1:4" ht="23.25" customHeight="1">
      <c r="A3" s="570"/>
      <c r="B3" s="571"/>
      <c r="C3" s="540" t="s">
        <v>79</v>
      </c>
      <c r="D3" s="540" t="s">
        <v>103</v>
      </c>
    </row>
    <row r="4" spans="1:4" ht="14.25" customHeight="1">
      <c r="A4" s="570"/>
      <c r="B4" s="572"/>
      <c r="C4" s="566"/>
      <c r="D4" s="566"/>
    </row>
    <row r="5" spans="1:4" ht="14.25" customHeight="1">
      <c r="A5" s="568" t="s">
        <v>133</v>
      </c>
      <c r="B5" s="126" t="s">
        <v>104</v>
      </c>
      <c r="C5" s="119" t="s">
        <v>109</v>
      </c>
      <c r="D5" s="128">
        <v>9</v>
      </c>
    </row>
    <row r="6" spans="1:4" ht="14.25" customHeight="1">
      <c r="A6" s="569"/>
      <c r="B6" s="126" t="s">
        <v>105</v>
      </c>
      <c r="C6" s="119" t="s">
        <v>109</v>
      </c>
      <c r="D6" s="128">
        <v>17</v>
      </c>
    </row>
    <row r="7" spans="1:4">
      <c r="A7" s="568" t="s">
        <v>134</v>
      </c>
      <c r="B7" s="126" t="s">
        <v>104</v>
      </c>
      <c r="C7" s="119" t="s">
        <v>109</v>
      </c>
      <c r="D7" s="128">
        <v>1</v>
      </c>
    </row>
    <row r="8" spans="1:4">
      <c r="A8" s="569"/>
      <c r="B8" s="126" t="s">
        <v>105</v>
      </c>
      <c r="C8" s="119" t="s">
        <v>109</v>
      </c>
      <c r="D8" s="128">
        <v>1</v>
      </c>
    </row>
    <row r="9" spans="1:4" ht="15">
      <c r="A9" s="80"/>
      <c r="B9" s="80"/>
      <c r="C9" s="80"/>
      <c r="D9" s="80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F41" sqref="F41"/>
    </sheetView>
  </sheetViews>
  <sheetFormatPr defaultRowHeight="14.25"/>
  <cols>
    <col min="1" max="1" width="26.25" customWidth="1"/>
    <col min="2" max="2" width="14" customWidth="1"/>
    <col min="3" max="3" width="11.875" customWidth="1"/>
    <col min="4" max="4" width="12.125" customWidth="1"/>
    <col min="5" max="5" width="10.75" customWidth="1"/>
    <col min="6" max="6" width="12.25" customWidth="1"/>
  </cols>
  <sheetData>
    <row r="1" spans="1:6" ht="15">
      <c r="A1" s="109" t="s">
        <v>135</v>
      </c>
      <c r="B1" s="109" t="s">
        <v>131</v>
      </c>
    </row>
    <row r="3" spans="1:6" ht="15">
      <c r="A3" s="527"/>
      <c r="B3" s="528" t="s">
        <v>69</v>
      </c>
      <c r="C3" s="529"/>
      <c r="D3" s="529"/>
      <c r="E3" s="529"/>
      <c r="F3" s="531" t="s">
        <v>3</v>
      </c>
    </row>
    <row r="4" spans="1:6" ht="33" customHeight="1">
      <c r="A4" s="527"/>
      <c r="B4" s="110" t="s">
        <v>71</v>
      </c>
      <c r="C4" s="111" t="s">
        <v>73</v>
      </c>
      <c r="D4" s="110" t="s">
        <v>72</v>
      </c>
      <c r="E4" s="111" t="s">
        <v>74</v>
      </c>
      <c r="F4" s="532"/>
    </row>
    <row r="5" spans="1:6" ht="15">
      <c r="A5" s="113" t="s">
        <v>16</v>
      </c>
      <c r="B5" s="457">
        <v>14</v>
      </c>
      <c r="C5" s="457">
        <v>0</v>
      </c>
      <c r="D5" s="457">
        <v>0</v>
      </c>
      <c r="E5" s="457">
        <v>0</v>
      </c>
      <c r="F5" s="115">
        <f>SUM(B5:E5)</f>
        <v>14</v>
      </c>
    </row>
    <row r="6" spans="1:6" ht="15" customHeight="1">
      <c r="A6" s="113" t="s">
        <v>30</v>
      </c>
      <c r="B6" s="457">
        <v>14</v>
      </c>
      <c r="C6" s="457">
        <v>0</v>
      </c>
      <c r="D6" s="457">
        <v>0</v>
      </c>
      <c r="E6" s="457">
        <v>0</v>
      </c>
      <c r="F6" s="115">
        <f>SUM(B6:E6)</f>
        <v>14</v>
      </c>
    </row>
    <row r="7" spans="1:6" ht="30">
      <c r="A7" s="90" t="s">
        <v>136</v>
      </c>
      <c r="B7" s="458">
        <v>17529024.66</v>
      </c>
      <c r="C7" s="458">
        <v>0</v>
      </c>
      <c r="D7" s="458">
        <v>0</v>
      </c>
      <c r="E7" s="458">
        <v>0</v>
      </c>
      <c r="F7" s="303">
        <f>SUM(B7:E7)</f>
        <v>17529024.66</v>
      </c>
    </row>
    <row r="8" spans="1:6" ht="15" customHeight="1">
      <c r="A8" s="113" t="s">
        <v>21</v>
      </c>
      <c r="B8" s="458">
        <v>27345468.57</v>
      </c>
      <c r="C8" s="458">
        <v>0</v>
      </c>
      <c r="D8" s="458">
        <v>0</v>
      </c>
      <c r="E8" s="458">
        <v>0</v>
      </c>
      <c r="F8" s="303">
        <f>SUM(B8:E8)</f>
        <v>27345468.57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L7" sqref="L7"/>
    </sheetView>
  </sheetViews>
  <sheetFormatPr defaultColWidth="9" defaultRowHeight="15"/>
  <cols>
    <col min="1" max="1" width="33.25" style="82" customWidth="1"/>
    <col min="2" max="2" width="20.5" style="82" customWidth="1"/>
    <col min="3" max="3" width="18" style="82" customWidth="1"/>
    <col min="4" max="4" width="9" style="82"/>
    <col min="5" max="5" width="12.125" style="82" customWidth="1"/>
    <col min="6" max="6" width="10.75" style="82" customWidth="1"/>
    <col min="7" max="16384" width="9" style="82"/>
  </cols>
  <sheetData>
    <row r="1" spans="1:3">
      <c r="A1" s="80" t="s">
        <v>403</v>
      </c>
      <c r="B1" s="81" t="s">
        <v>0</v>
      </c>
      <c r="C1" s="81"/>
    </row>
    <row r="2" spans="1:3">
      <c r="A2" s="80"/>
      <c r="B2" s="80"/>
      <c r="C2" s="80"/>
    </row>
    <row r="3" spans="1:3">
      <c r="A3" s="521"/>
      <c r="B3" s="521"/>
      <c r="C3" s="83" t="s">
        <v>1</v>
      </c>
    </row>
    <row r="4" spans="1:3">
      <c r="A4" s="522" t="s">
        <v>2</v>
      </c>
      <c r="B4" s="84" t="s">
        <v>3</v>
      </c>
      <c r="C4" s="307">
        <v>1988.0520999999999</v>
      </c>
    </row>
    <row r="5" spans="1:3">
      <c r="A5" s="522"/>
      <c r="B5" s="84" t="s">
        <v>4</v>
      </c>
      <c r="C5" s="307">
        <v>1910.3843999999999</v>
      </c>
    </row>
    <row r="6" spans="1:3">
      <c r="A6" s="522"/>
      <c r="B6" s="84" t="s">
        <v>5</v>
      </c>
      <c r="C6" s="308">
        <v>20.51</v>
      </c>
    </row>
    <row r="7" spans="1:3" ht="29.25" customHeight="1">
      <c r="A7" s="522" t="s">
        <v>6</v>
      </c>
      <c r="B7" s="522"/>
      <c r="C7" s="308">
        <v>4031</v>
      </c>
    </row>
    <row r="8" spans="1:3">
      <c r="A8" s="522" t="s">
        <v>7</v>
      </c>
      <c r="B8" s="522"/>
      <c r="C8" s="307">
        <v>3.404198801369863</v>
      </c>
    </row>
    <row r="9" spans="1:3">
      <c r="A9" s="522" t="s">
        <v>8</v>
      </c>
      <c r="B9" s="522"/>
      <c r="C9" s="308">
        <v>584</v>
      </c>
    </row>
    <row r="10" spans="1:3" ht="16.5" customHeight="1"/>
    <row r="13" spans="1:3">
      <c r="A13" s="85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G8" sqref="G8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109" t="s">
        <v>137</v>
      </c>
      <c r="B1" s="109" t="s">
        <v>131</v>
      </c>
    </row>
    <row r="3" spans="1:7" ht="60" customHeight="1">
      <c r="A3" s="527"/>
      <c r="B3" s="573" t="s">
        <v>138</v>
      </c>
      <c r="C3" s="574"/>
      <c r="D3" s="575"/>
      <c r="E3" s="573" t="s">
        <v>139</v>
      </c>
      <c r="F3" s="574"/>
      <c r="G3" s="575"/>
    </row>
    <row r="4" spans="1:7" ht="15">
      <c r="A4" s="527"/>
      <c r="B4" s="112" t="s">
        <v>140</v>
      </c>
      <c r="C4" s="112" t="s">
        <v>141</v>
      </c>
      <c r="D4" s="112" t="s">
        <v>142</v>
      </c>
      <c r="E4" s="140" t="s">
        <v>143</v>
      </c>
      <c r="F4" s="112" t="s">
        <v>144</v>
      </c>
      <c r="G4" s="112" t="s">
        <v>145</v>
      </c>
    </row>
    <row r="5" spans="1:7" ht="15">
      <c r="A5" s="113" t="s">
        <v>16</v>
      </c>
      <c r="B5" s="116">
        <v>3</v>
      </c>
      <c r="C5" s="116">
        <v>1</v>
      </c>
      <c r="D5" s="116">
        <v>10</v>
      </c>
      <c r="E5" s="116">
        <v>6</v>
      </c>
      <c r="F5" s="116">
        <v>1</v>
      </c>
      <c r="G5" s="116">
        <v>7</v>
      </c>
    </row>
    <row r="6" spans="1:7" ht="15" customHeight="1">
      <c r="A6" s="113" t="s">
        <v>30</v>
      </c>
      <c r="B6" s="116">
        <v>3</v>
      </c>
      <c r="C6" s="116">
        <v>1</v>
      </c>
      <c r="D6" s="116">
        <v>10</v>
      </c>
      <c r="E6" s="116">
        <v>6</v>
      </c>
      <c r="F6" s="116">
        <v>1</v>
      </c>
      <c r="G6" s="116">
        <v>7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H12" sqref="H12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</cols>
  <sheetData>
    <row r="1" spans="1:2" ht="15">
      <c r="A1" s="109" t="s">
        <v>146</v>
      </c>
      <c r="B1" s="109" t="s">
        <v>131</v>
      </c>
    </row>
    <row r="3" spans="1:2" ht="15">
      <c r="A3" s="141"/>
      <c r="B3" s="113" t="s">
        <v>147</v>
      </c>
    </row>
    <row r="4" spans="1:2" ht="60">
      <c r="A4" s="142" t="s">
        <v>148</v>
      </c>
      <c r="B4" s="116">
        <v>3</v>
      </c>
    </row>
    <row r="5" spans="1:2" ht="30">
      <c r="A5" s="143" t="s">
        <v>149</v>
      </c>
      <c r="B5" s="468">
        <v>189994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E20" sqref="E20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22.7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109" t="s">
        <v>150</v>
      </c>
      <c r="B1" s="109" t="s">
        <v>131</v>
      </c>
    </row>
    <row r="3" spans="1:6" ht="23.25" customHeight="1">
      <c r="A3" s="582"/>
      <c r="B3" s="583"/>
      <c r="C3" s="540" t="s">
        <v>79</v>
      </c>
      <c r="D3" s="540" t="s">
        <v>151</v>
      </c>
      <c r="E3" s="540" t="s">
        <v>152</v>
      </c>
      <c r="F3" s="540" t="s">
        <v>21</v>
      </c>
    </row>
    <row r="4" spans="1:6" ht="14.25" customHeight="1">
      <c r="A4" s="584"/>
      <c r="B4" s="585"/>
      <c r="C4" s="566"/>
      <c r="D4" s="566"/>
      <c r="E4" s="566"/>
      <c r="F4" s="566"/>
    </row>
    <row r="5" spans="1:6" ht="14.25" customHeight="1">
      <c r="A5" s="568" t="s">
        <v>133</v>
      </c>
      <c r="B5" s="126" t="s">
        <v>104</v>
      </c>
      <c r="C5" s="119" t="s">
        <v>109</v>
      </c>
      <c r="D5" s="460">
        <v>6</v>
      </c>
      <c r="E5" s="461">
        <v>6095619.7599999998</v>
      </c>
      <c r="F5" s="461">
        <v>8806872.3000000007</v>
      </c>
    </row>
    <row r="6" spans="1:6" ht="14.25" customHeight="1">
      <c r="A6" s="569"/>
      <c r="B6" s="126" t="s">
        <v>105</v>
      </c>
      <c r="C6" s="119" t="s">
        <v>109</v>
      </c>
      <c r="D6" s="460">
        <v>9</v>
      </c>
      <c r="E6" s="461">
        <v>11142927.65</v>
      </c>
      <c r="F6" s="461">
        <v>18035206.949999999</v>
      </c>
    </row>
    <row r="7" spans="1:6">
      <c r="A7" s="568" t="s">
        <v>134</v>
      </c>
      <c r="B7" s="126" t="s">
        <v>104</v>
      </c>
      <c r="C7" s="119" t="s">
        <v>109</v>
      </c>
      <c r="D7" s="460">
        <v>1</v>
      </c>
      <c r="E7" s="461">
        <v>17756.900000000001</v>
      </c>
      <c r="F7" s="461">
        <v>21840.99</v>
      </c>
    </row>
    <row r="8" spans="1:6">
      <c r="A8" s="569"/>
      <c r="B8" s="126" t="s">
        <v>105</v>
      </c>
      <c r="C8" s="119" t="s">
        <v>109</v>
      </c>
      <c r="D8" s="460">
        <v>1</v>
      </c>
      <c r="E8" s="461">
        <v>10506.8</v>
      </c>
      <c r="F8" s="461">
        <v>12923.36</v>
      </c>
    </row>
    <row r="9" spans="1:6">
      <c r="A9" s="576" t="s">
        <v>153</v>
      </c>
      <c r="B9" s="577"/>
      <c r="C9" s="127"/>
      <c r="D9" s="462"/>
      <c r="E9" s="461">
        <v>0</v>
      </c>
      <c r="F9" s="461">
        <v>0</v>
      </c>
    </row>
    <row r="10" spans="1:6">
      <c r="A10" s="578" t="s">
        <v>154</v>
      </c>
      <c r="B10" s="579"/>
      <c r="C10" s="127"/>
      <c r="D10" s="462"/>
      <c r="E10" s="461">
        <v>338237.77</v>
      </c>
      <c r="F10" s="461">
        <v>468624.97</v>
      </c>
    </row>
    <row r="11" spans="1:6">
      <c r="A11" s="580" t="s">
        <v>3</v>
      </c>
      <c r="B11" s="581"/>
      <c r="C11" s="127"/>
      <c r="D11" s="127"/>
      <c r="E11" s="134">
        <f t="shared" ref="E11:F11" si="0">SUM(E5:E10)</f>
        <v>17605048.879999999</v>
      </c>
      <c r="F11" s="134">
        <f t="shared" si="0"/>
        <v>27345468.569999997</v>
      </c>
    </row>
    <row r="13" spans="1:6">
      <c r="A13" s="8" t="s">
        <v>129</v>
      </c>
    </row>
  </sheetData>
  <mergeCells count="10">
    <mergeCell ref="A7:A8"/>
    <mergeCell ref="A9:B9"/>
    <mergeCell ref="A10:B10"/>
    <mergeCell ref="A11:B11"/>
    <mergeCell ref="A3:B4"/>
    <mergeCell ref="C3:C4"/>
    <mergeCell ref="D3:D4"/>
    <mergeCell ref="E3:E4"/>
    <mergeCell ref="F3:F4"/>
    <mergeCell ref="A5:A6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E8" sqref="E8"/>
    </sheetView>
  </sheetViews>
  <sheetFormatPr defaultColWidth="9" defaultRowHeight="15"/>
  <cols>
    <col min="1" max="2" width="23.75" style="223" customWidth="1"/>
    <col min="3" max="4" width="21.375" style="223" customWidth="1"/>
    <col min="5" max="5" width="19.5" style="223" customWidth="1"/>
    <col min="6" max="6" width="13.5" style="223" customWidth="1"/>
    <col min="7" max="16384" width="9" style="223"/>
  </cols>
  <sheetData>
    <row r="1" spans="1:5">
      <c r="A1" s="223" t="s">
        <v>451</v>
      </c>
      <c r="B1" s="223" t="s">
        <v>452</v>
      </c>
    </row>
    <row r="3" spans="1:5" ht="52.5" customHeight="1">
      <c r="A3" s="586"/>
      <c r="B3" s="587"/>
      <c r="C3" s="224" t="s">
        <v>453</v>
      </c>
      <c r="D3" s="225" t="s">
        <v>454</v>
      </c>
      <c r="E3" s="226" t="s">
        <v>3</v>
      </c>
    </row>
    <row r="4" spans="1:5">
      <c r="A4" s="588" t="s">
        <v>16</v>
      </c>
      <c r="B4" s="589"/>
      <c r="C4" s="227">
        <v>21</v>
      </c>
      <c r="D4" s="227">
        <v>9</v>
      </c>
      <c r="E4" s="115">
        <f>SUM(C4:D4)</f>
        <v>30</v>
      </c>
    </row>
    <row r="5" spans="1:5" ht="15" customHeight="1">
      <c r="A5" s="590" t="s">
        <v>30</v>
      </c>
      <c r="B5" s="228" t="s">
        <v>71</v>
      </c>
      <c r="C5" s="227">
        <v>20</v>
      </c>
      <c r="D5" s="227">
        <v>9</v>
      </c>
      <c r="E5" s="114">
        <v>27</v>
      </c>
    </row>
    <row r="6" spans="1:5">
      <c r="A6" s="591"/>
      <c r="B6" s="228" t="s">
        <v>455</v>
      </c>
      <c r="C6" s="227">
        <v>1</v>
      </c>
      <c r="D6" s="227">
        <v>0</v>
      </c>
      <c r="E6" s="114">
        <v>1</v>
      </c>
    </row>
    <row r="7" spans="1:5">
      <c r="A7" s="592"/>
      <c r="B7" s="228" t="s">
        <v>173</v>
      </c>
      <c r="C7" s="229">
        <f>SUM(C5:C6)</f>
        <v>21</v>
      </c>
      <c r="D7" s="229">
        <f>SUM(D5:D6)</f>
        <v>9</v>
      </c>
      <c r="E7" s="229">
        <f>SUM(E5:E6)</f>
        <v>28</v>
      </c>
    </row>
    <row r="8" spans="1:5" ht="30" customHeight="1">
      <c r="A8" s="593" t="s">
        <v>78</v>
      </c>
      <c r="B8" s="594"/>
      <c r="C8" s="302">
        <v>13813064.592173506</v>
      </c>
      <c r="D8" s="302">
        <v>6781859.1859185919</v>
      </c>
      <c r="E8" s="303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C10" sqref="C10"/>
    </sheetView>
  </sheetViews>
  <sheetFormatPr defaultColWidth="9" defaultRowHeight="15"/>
  <cols>
    <col min="1" max="2" width="29.125" style="223" customWidth="1"/>
    <col min="3" max="5" width="17.5" style="223" customWidth="1"/>
    <col min="6" max="16384" width="9" style="223"/>
  </cols>
  <sheetData>
    <row r="1" spans="1:5">
      <c r="A1" s="223" t="s">
        <v>456</v>
      </c>
      <c r="B1" s="223" t="s">
        <v>452</v>
      </c>
    </row>
    <row r="3" spans="1:5" ht="15" customHeight="1">
      <c r="A3" s="595" t="s">
        <v>457</v>
      </c>
      <c r="B3" s="596"/>
      <c r="C3" s="230" t="s">
        <v>458</v>
      </c>
      <c r="D3" s="230" t="s">
        <v>64</v>
      </c>
      <c r="E3" s="230" t="s">
        <v>459</v>
      </c>
    </row>
    <row r="4" spans="1:5">
      <c r="A4" s="597" t="s">
        <v>460</v>
      </c>
      <c r="B4" s="113" t="s">
        <v>461</v>
      </c>
      <c r="C4" s="227">
        <v>11</v>
      </c>
      <c r="D4" s="227">
        <v>9</v>
      </c>
      <c r="E4" s="227">
        <v>13</v>
      </c>
    </row>
    <row r="5" spans="1:5" ht="15" customHeight="1">
      <c r="A5" s="598"/>
      <c r="B5" s="113" t="s">
        <v>462</v>
      </c>
      <c r="C5" s="227">
        <v>0</v>
      </c>
      <c r="D5" s="227">
        <v>0</v>
      </c>
      <c r="E5" s="227">
        <v>0</v>
      </c>
    </row>
    <row r="6" spans="1:5">
      <c r="A6" s="598"/>
      <c r="B6" s="113" t="s">
        <v>463</v>
      </c>
      <c r="C6" s="227">
        <v>0</v>
      </c>
      <c r="D6" s="227">
        <v>0</v>
      </c>
      <c r="E6" s="227">
        <v>0</v>
      </c>
    </row>
    <row r="7" spans="1:5">
      <c r="A7" s="598"/>
      <c r="B7" s="113" t="s">
        <v>263</v>
      </c>
      <c r="C7" s="227">
        <v>0</v>
      </c>
      <c r="D7" s="227">
        <v>0</v>
      </c>
      <c r="E7" s="227">
        <v>0</v>
      </c>
    </row>
    <row r="8" spans="1:5">
      <c r="A8" s="599"/>
      <c r="B8" s="113" t="s">
        <v>173</v>
      </c>
      <c r="C8" s="229">
        <f>SUM(C4:C7)</f>
        <v>11</v>
      </c>
      <c r="D8" s="229">
        <f t="shared" ref="D8:E8" si="0">SUM(D4:D7)</f>
        <v>9</v>
      </c>
      <c r="E8" s="229">
        <f t="shared" si="0"/>
        <v>13</v>
      </c>
    </row>
    <row r="9" spans="1:5" ht="4.5" customHeight="1">
      <c r="A9" s="600"/>
      <c r="B9" s="601"/>
    </row>
    <row r="10" spans="1:5" ht="30">
      <c r="A10" s="113" t="s">
        <v>464</v>
      </c>
      <c r="B10" s="227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N13" sqref="N13"/>
    </sheetView>
  </sheetViews>
  <sheetFormatPr defaultColWidth="9" defaultRowHeight="15"/>
  <cols>
    <col min="1" max="2" width="23.75" style="223" customWidth="1"/>
    <col min="3" max="4" width="21.375" style="223" customWidth="1"/>
    <col min="5" max="5" width="19.5" style="223" customWidth="1"/>
    <col min="6" max="6" width="20.625" style="223" customWidth="1"/>
    <col min="7" max="16384" width="9" style="223"/>
  </cols>
  <sheetData>
    <row r="1" spans="1:6">
      <c r="A1" s="223" t="s">
        <v>465</v>
      </c>
      <c r="B1" s="223" t="s">
        <v>452</v>
      </c>
    </row>
    <row r="3" spans="1:6" ht="30" customHeight="1">
      <c r="A3" s="606"/>
      <c r="B3" s="607"/>
      <c r="C3" s="610" t="s">
        <v>453</v>
      </c>
      <c r="D3" s="612" t="s">
        <v>454</v>
      </c>
      <c r="E3" s="614" t="s">
        <v>3</v>
      </c>
      <c r="F3" s="602" t="s">
        <v>466</v>
      </c>
    </row>
    <row r="4" spans="1:6" ht="52.5" customHeight="1">
      <c r="A4" s="608"/>
      <c r="B4" s="609"/>
      <c r="C4" s="611"/>
      <c r="D4" s="613"/>
      <c r="E4" s="615"/>
      <c r="F4" s="603"/>
    </row>
    <row r="5" spans="1:6">
      <c r="A5" s="588" t="s">
        <v>16</v>
      </c>
      <c r="B5" s="589"/>
      <c r="C5" s="227">
        <v>21</v>
      </c>
      <c r="D5" s="227">
        <v>9</v>
      </c>
      <c r="E5" s="115">
        <f>SUM(C5:D5)</f>
        <v>30</v>
      </c>
      <c r="F5" s="227">
        <v>21</v>
      </c>
    </row>
    <row r="6" spans="1:6" ht="15" customHeight="1">
      <c r="A6" s="590" t="s">
        <v>30</v>
      </c>
      <c r="B6" s="228" t="s">
        <v>71</v>
      </c>
      <c r="C6" s="227">
        <v>20</v>
      </c>
      <c r="D6" s="227">
        <v>9</v>
      </c>
      <c r="E6" s="114">
        <v>27</v>
      </c>
      <c r="F6" s="231"/>
    </row>
    <row r="7" spans="1:6">
      <c r="A7" s="591"/>
      <c r="B7" s="228" t="s">
        <v>455</v>
      </c>
      <c r="C7" s="227">
        <v>1</v>
      </c>
      <c r="D7" s="227">
        <v>0</v>
      </c>
      <c r="E7" s="114">
        <v>1</v>
      </c>
      <c r="F7" s="231"/>
    </row>
    <row r="8" spans="1:6">
      <c r="A8" s="592"/>
      <c r="B8" s="228" t="s">
        <v>173</v>
      </c>
      <c r="C8" s="229">
        <f>SUM(C6:C7)</f>
        <v>21</v>
      </c>
      <c r="D8" s="229">
        <f>SUM(D6:D7)</f>
        <v>9</v>
      </c>
      <c r="E8" s="229">
        <f>SUM(E6:E7)</f>
        <v>28</v>
      </c>
      <c r="F8" s="231"/>
    </row>
    <row r="9" spans="1:6" ht="30" customHeight="1">
      <c r="A9" s="593" t="s">
        <v>467</v>
      </c>
      <c r="B9" s="594"/>
      <c r="C9" s="302">
        <v>13674142.620000001</v>
      </c>
      <c r="D9" s="302">
        <v>6776622.0100000007</v>
      </c>
      <c r="E9" s="303">
        <f>SUM(C9:D9)</f>
        <v>20450764.630000003</v>
      </c>
      <c r="F9" s="302">
        <v>15356702.01</v>
      </c>
    </row>
    <row r="10" spans="1:6">
      <c r="A10" s="604" t="s">
        <v>21</v>
      </c>
      <c r="B10" s="605"/>
      <c r="C10" s="302">
        <v>19946517.120000001</v>
      </c>
      <c r="D10" s="302">
        <v>9045502.8900000006</v>
      </c>
      <c r="E10" s="303">
        <f>SUM(C10:D10)</f>
        <v>28992020.010000002</v>
      </c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B10" sqref="B10"/>
    </sheetView>
  </sheetViews>
  <sheetFormatPr defaultColWidth="9" defaultRowHeight="15"/>
  <cols>
    <col min="1" max="1" width="31.75" style="223" customWidth="1"/>
    <col min="2" max="2" width="29.125" style="223" customWidth="1"/>
    <col min="3" max="5" width="17.5" style="223" customWidth="1"/>
    <col min="6" max="16384" width="9" style="223"/>
  </cols>
  <sheetData>
    <row r="1" spans="1:5">
      <c r="A1" s="223" t="s">
        <v>468</v>
      </c>
      <c r="B1" s="223" t="s">
        <v>452</v>
      </c>
    </row>
    <row r="3" spans="1:5" ht="15" customHeight="1">
      <c r="A3" s="616"/>
      <c r="B3" s="617"/>
      <c r="C3" s="230" t="s">
        <v>458</v>
      </c>
      <c r="D3" s="230" t="s">
        <v>64</v>
      </c>
      <c r="E3" s="230" t="s">
        <v>459</v>
      </c>
    </row>
    <row r="4" spans="1:5">
      <c r="A4" s="597" t="s">
        <v>460</v>
      </c>
      <c r="B4" s="113" t="s">
        <v>461</v>
      </c>
      <c r="C4" s="227">
        <v>11</v>
      </c>
      <c r="D4" s="227">
        <v>9</v>
      </c>
      <c r="E4" s="227">
        <v>13</v>
      </c>
    </row>
    <row r="5" spans="1:5" ht="15" customHeight="1">
      <c r="A5" s="598"/>
      <c r="B5" s="113" t="s">
        <v>462</v>
      </c>
      <c r="C5" s="227">
        <v>0</v>
      </c>
      <c r="D5" s="227">
        <v>0</v>
      </c>
      <c r="E5" s="227">
        <v>0</v>
      </c>
    </row>
    <row r="6" spans="1:5">
      <c r="A6" s="598"/>
      <c r="B6" s="113" t="s">
        <v>463</v>
      </c>
      <c r="C6" s="227">
        <v>0</v>
      </c>
      <c r="D6" s="227">
        <v>0</v>
      </c>
      <c r="E6" s="227">
        <v>0</v>
      </c>
    </row>
    <row r="7" spans="1:5">
      <c r="A7" s="598"/>
      <c r="B7" s="113" t="s">
        <v>263</v>
      </c>
      <c r="C7" s="227">
        <v>0</v>
      </c>
      <c r="D7" s="227">
        <v>0</v>
      </c>
      <c r="E7" s="227">
        <v>0</v>
      </c>
    </row>
    <row r="8" spans="1:5">
      <c r="A8" s="599"/>
      <c r="B8" s="113" t="s">
        <v>173</v>
      </c>
      <c r="C8" s="229">
        <f>SUM(C4:C7)</f>
        <v>11</v>
      </c>
      <c r="D8" s="229">
        <f t="shared" ref="D8:E8" si="0">SUM(D4:D7)</f>
        <v>9</v>
      </c>
      <c r="E8" s="229">
        <f t="shared" si="0"/>
        <v>13</v>
      </c>
    </row>
    <row r="9" spans="1:5" ht="4.5" customHeight="1">
      <c r="A9" s="600"/>
      <c r="B9" s="601"/>
    </row>
    <row r="10" spans="1:5" ht="30">
      <c r="A10" s="113" t="s">
        <v>464</v>
      </c>
      <c r="B10" s="227">
        <v>7</v>
      </c>
    </row>
    <row r="11" spans="1:5" ht="35.25" customHeight="1">
      <c r="A11" s="232" t="s">
        <v>469</v>
      </c>
      <c r="B11" s="306">
        <v>38473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B3" sqref="B3:B4"/>
    </sheetView>
  </sheetViews>
  <sheetFormatPr defaultColWidth="9" defaultRowHeight="15"/>
  <cols>
    <col min="1" max="1" width="32.5" style="223" customWidth="1"/>
    <col min="2" max="2" width="27.875" style="223" customWidth="1"/>
    <col min="3" max="16384" width="9" style="223"/>
  </cols>
  <sheetData>
    <row r="1" spans="1:2">
      <c r="A1" s="223" t="s">
        <v>470</v>
      </c>
      <c r="B1" s="223" t="s">
        <v>452</v>
      </c>
    </row>
    <row r="3" spans="1:2" ht="52.5" customHeight="1">
      <c r="A3" s="233" t="s">
        <v>471</v>
      </c>
      <c r="B3" s="306">
        <v>10354</v>
      </c>
    </row>
    <row r="4" spans="1:2" ht="52.5" customHeight="1">
      <c r="A4" s="233" t="s">
        <v>472</v>
      </c>
      <c r="B4" s="227">
        <v>0</v>
      </c>
    </row>
    <row r="6" spans="1:2">
      <c r="A6" s="234" t="s">
        <v>473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ColWidth="9" defaultRowHeight="15"/>
  <cols>
    <col min="1" max="1" width="20.875" style="223" customWidth="1"/>
    <col min="2" max="2" width="23.75" style="223" customWidth="1"/>
    <col min="3" max="3" width="21.375" style="223" customWidth="1"/>
    <col min="4" max="5" width="13.5" style="223" customWidth="1"/>
    <col min="6" max="16384" width="9" style="223"/>
  </cols>
  <sheetData>
    <row r="1" spans="1:3">
      <c r="A1" s="223" t="s">
        <v>474</v>
      </c>
      <c r="B1" s="223" t="s">
        <v>475</v>
      </c>
    </row>
    <row r="3" spans="1:3" ht="15" customHeight="1">
      <c r="A3" s="588" t="s">
        <v>16</v>
      </c>
      <c r="B3" s="589"/>
      <c r="C3" s="227"/>
    </row>
    <row r="4" spans="1:3" ht="15" customHeight="1">
      <c r="A4" s="590" t="s">
        <v>30</v>
      </c>
      <c r="B4" s="228" t="s">
        <v>71</v>
      </c>
      <c r="C4" s="227"/>
    </row>
    <row r="5" spans="1:3">
      <c r="A5" s="591"/>
      <c r="B5" s="228" t="s">
        <v>455</v>
      </c>
      <c r="C5" s="227"/>
    </row>
    <row r="6" spans="1:3">
      <c r="A6" s="592"/>
      <c r="B6" s="228" t="s">
        <v>173</v>
      </c>
      <c r="C6" s="229">
        <f>SUM(C4:C5)</f>
        <v>0</v>
      </c>
    </row>
    <row r="7" spans="1:3" ht="30" customHeight="1">
      <c r="A7" s="593" t="s">
        <v>78</v>
      </c>
      <c r="B7" s="594"/>
      <c r="C7" s="117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6.375" style="223" customWidth="1"/>
    <col min="2" max="2" width="26.75" style="223" customWidth="1"/>
    <col min="3" max="3" width="17.5" style="223" customWidth="1"/>
    <col min="4" max="4" width="20.75" style="223" customWidth="1"/>
    <col min="5" max="16384" width="9" style="223"/>
  </cols>
  <sheetData>
    <row r="1" spans="1:2">
      <c r="A1" s="223" t="s">
        <v>476</v>
      </c>
      <c r="B1" s="223" t="s">
        <v>475</v>
      </c>
    </row>
    <row r="3" spans="1:2" ht="49.5" customHeight="1">
      <c r="A3" s="235" t="s">
        <v>457</v>
      </c>
      <c r="B3" s="230" t="s">
        <v>477</v>
      </c>
    </row>
    <row r="4" spans="1:2" ht="45">
      <c r="A4" s="113" t="s">
        <v>478</v>
      </c>
      <c r="B4" s="227"/>
    </row>
    <row r="5" spans="1:2" ht="60">
      <c r="A5" s="113" t="s">
        <v>479</v>
      </c>
      <c r="B5" s="22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H13" sqref="H13"/>
    </sheetView>
  </sheetViews>
  <sheetFormatPr defaultColWidth="9" defaultRowHeight="15"/>
  <cols>
    <col min="1" max="1" width="23.5" style="82" customWidth="1"/>
    <col min="2" max="2" width="10.75" style="82" customWidth="1"/>
    <col min="3" max="3" width="12.625" style="82" customWidth="1"/>
    <col min="4" max="4" width="12.125" style="82" customWidth="1"/>
    <col min="5" max="6" width="11.875" style="82" customWidth="1"/>
    <col min="7" max="16384" width="9" style="82"/>
  </cols>
  <sheetData>
    <row r="1" spans="1:6">
      <c r="A1" s="80" t="s">
        <v>9</v>
      </c>
      <c r="B1" s="81" t="s">
        <v>0</v>
      </c>
      <c r="C1" s="81"/>
      <c r="D1" s="81"/>
      <c r="E1" s="81"/>
      <c r="F1" s="81"/>
    </row>
    <row r="2" spans="1:6">
      <c r="A2" s="80"/>
      <c r="B2" s="81"/>
      <c r="C2" s="81"/>
      <c r="D2" s="81"/>
      <c r="E2" s="81"/>
      <c r="F2" s="81"/>
    </row>
    <row r="3" spans="1:6" ht="32.25" customHeight="1">
      <c r="A3" s="523"/>
      <c r="B3" s="524" t="s">
        <v>10</v>
      </c>
      <c r="C3" s="524" t="s">
        <v>11</v>
      </c>
      <c r="D3" s="524"/>
      <c r="E3" s="524"/>
      <c r="F3" s="524" t="s">
        <v>12</v>
      </c>
    </row>
    <row r="4" spans="1:6" ht="45.75" customHeight="1">
      <c r="A4" s="523"/>
      <c r="B4" s="524"/>
      <c r="C4" s="86" t="s">
        <v>13</v>
      </c>
      <c r="D4" s="86" t="s">
        <v>14</v>
      </c>
      <c r="E4" s="86" t="s">
        <v>15</v>
      </c>
      <c r="F4" s="524"/>
    </row>
    <row r="5" spans="1:6">
      <c r="A5" s="87" t="s">
        <v>16</v>
      </c>
      <c r="B5" s="309">
        <v>1</v>
      </c>
      <c r="C5" s="309">
        <v>0</v>
      </c>
      <c r="D5" s="309">
        <v>0</v>
      </c>
      <c r="E5" s="309">
        <v>1</v>
      </c>
      <c r="F5" s="88">
        <f>B5+C5+D5+E5</f>
        <v>2</v>
      </c>
    </row>
    <row r="6" spans="1:6" ht="30">
      <c r="A6" s="89" t="s">
        <v>17</v>
      </c>
      <c r="B6" s="310">
        <v>3860233.41</v>
      </c>
      <c r="C6" s="310">
        <v>0</v>
      </c>
      <c r="D6" s="310">
        <v>0</v>
      </c>
      <c r="E6" s="310">
        <v>4936555.43</v>
      </c>
      <c r="F6" s="311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ColWidth="9" defaultRowHeight="15"/>
  <cols>
    <col min="1" max="2" width="23.75" style="223" customWidth="1"/>
    <col min="3" max="3" width="21.375" style="223" customWidth="1"/>
    <col min="4" max="4" width="20.5" style="223" customWidth="1"/>
    <col min="5" max="5" width="13.5" style="223" customWidth="1"/>
    <col min="6" max="16384" width="9" style="223"/>
  </cols>
  <sheetData>
    <row r="1" spans="1:4">
      <c r="A1" s="223" t="s">
        <v>480</v>
      </c>
      <c r="B1" s="223" t="s">
        <v>475</v>
      </c>
    </row>
    <row r="3" spans="1:4" ht="51" customHeight="1">
      <c r="A3" s="586"/>
      <c r="B3" s="618"/>
      <c r="C3" s="587"/>
      <c r="D3" s="236" t="s">
        <v>466</v>
      </c>
    </row>
    <row r="4" spans="1:4">
      <c r="A4" s="588" t="s">
        <v>16</v>
      </c>
      <c r="B4" s="589"/>
      <c r="C4" s="227"/>
      <c r="D4" s="227"/>
    </row>
    <row r="5" spans="1:4" ht="15" customHeight="1">
      <c r="A5" s="590" t="s">
        <v>30</v>
      </c>
      <c r="B5" s="228" t="s">
        <v>71</v>
      </c>
      <c r="C5" s="227"/>
      <c r="D5" s="231"/>
    </row>
    <row r="6" spans="1:4">
      <c r="A6" s="591"/>
      <c r="B6" s="228" t="s">
        <v>455</v>
      </c>
      <c r="C6" s="227"/>
      <c r="D6" s="231"/>
    </row>
    <row r="7" spans="1:4">
      <c r="A7" s="592"/>
      <c r="B7" s="228" t="s">
        <v>173</v>
      </c>
      <c r="C7" s="229">
        <f>SUM(C5:C6)</f>
        <v>0</v>
      </c>
      <c r="D7" s="231"/>
    </row>
    <row r="8" spans="1:4" ht="30" customHeight="1">
      <c r="A8" s="593" t="s">
        <v>467</v>
      </c>
      <c r="B8" s="594"/>
      <c r="C8" s="117"/>
      <c r="D8" s="227"/>
    </row>
    <row r="9" spans="1:4">
      <c r="A9" s="604" t="s">
        <v>21</v>
      </c>
      <c r="B9" s="605"/>
      <c r="C9" s="117"/>
      <c r="D9" s="237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D34" sqref="D34"/>
    </sheetView>
  </sheetViews>
  <sheetFormatPr defaultColWidth="9" defaultRowHeight="15"/>
  <cols>
    <col min="1" max="1" width="16.25" style="223" customWidth="1"/>
    <col min="2" max="2" width="31.75" style="223" customWidth="1"/>
    <col min="3" max="3" width="29.125" style="223" customWidth="1"/>
    <col min="4" max="5" width="17.5" style="223" customWidth="1"/>
    <col min="6" max="16384" width="9" style="223"/>
  </cols>
  <sheetData>
    <row r="1" spans="1:3">
      <c r="A1" s="223" t="s">
        <v>481</v>
      </c>
      <c r="B1" s="223" t="s">
        <v>475</v>
      </c>
    </row>
    <row r="3" spans="1:3" ht="60">
      <c r="A3" s="619" t="s">
        <v>477</v>
      </c>
      <c r="B3" s="113" t="s">
        <v>478</v>
      </c>
      <c r="C3" s="227"/>
    </row>
    <row r="4" spans="1:3" ht="60">
      <c r="A4" s="619"/>
      <c r="B4" s="113" t="s">
        <v>479</v>
      </c>
      <c r="C4" s="227"/>
    </row>
    <row r="5" spans="1:3" ht="39" customHeight="1">
      <c r="A5" s="619" t="s">
        <v>469</v>
      </c>
      <c r="B5" s="619"/>
      <c r="C5" s="227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2.5" style="223" customWidth="1"/>
    <col min="2" max="2" width="27.875" style="223" customWidth="1"/>
    <col min="3" max="16384" width="9" style="223"/>
  </cols>
  <sheetData>
    <row r="1" spans="1:2">
      <c r="A1" s="223" t="s">
        <v>482</v>
      </c>
      <c r="B1" s="223" t="s">
        <v>475</v>
      </c>
    </row>
    <row r="3" spans="1:2" ht="52.5" customHeight="1">
      <c r="A3" s="233" t="s">
        <v>483</v>
      </c>
      <c r="B3" s="227"/>
    </row>
    <row r="5" spans="1:2">
      <c r="A5" s="234" t="s">
        <v>473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B5" sqref="B5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07" t="s">
        <v>410</v>
      </c>
      <c r="B1" s="109" t="s">
        <v>402</v>
      </c>
      <c r="C1" s="109"/>
    </row>
    <row r="3" spans="1:3" ht="88.5" customHeight="1">
      <c r="A3" s="620" t="s">
        <v>411</v>
      </c>
      <c r="B3" s="621"/>
    </row>
    <row r="4" spans="1:3" ht="15">
      <c r="A4" s="208" t="s">
        <v>412</v>
      </c>
      <c r="B4" s="469">
        <v>190522</v>
      </c>
    </row>
    <row r="5" spans="1:3" ht="15">
      <c r="A5" s="208" t="s">
        <v>413</v>
      </c>
      <c r="B5" s="469">
        <v>184659</v>
      </c>
    </row>
    <row r="21" spans="3:3" ht="15">
      <c r="C21" s="109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S23" sqref="S23"/>
    </sheetView>
  </sheetViews>
  <sheetFormatPr defaultColWidth="9" defaultRowHeight="15"/>
  <cols>
    <col min="1" max="1" width="13.5" style="320" customWidth="1"/>
    <col min="2" max="2" width="18.375" style="320" customWidth="1"/>
    <col min="3" max="6" width="8.875" style="320" customWidth="1"/>
    <col min="7" max="7" width="10.375" style="320" customWidth="1"/>
    <col min="8" max="10" width="8.875" style="320" customWidth="1"/>
    <col min="11" max="11" width="13.125" style="320" customWidth="1"/>
    <col min="12" max="12" width="8.875" style="320" customWidth="1"/>
    <col min="13" max="13" width="11.375" style="320" customWidth="1"/>
    <col min="14" max="14" width="11.25" style="320" customWidth="1"/>
    <col min="15" max="15" width="10.25" style="320" customWidth="1"/>
    <col min="16" max="16" width="8.875" style="320" customWidth="1"/>
    <col min="17" max="17" width="9.625" style="320" customWidth="1"/>
    <col min="18" max="18" width="14.375" style="320" customWidth="1"/>
    <col min="19" max="16384" width="9" style="320"/>
  </cols>
  <sheetData>
    <row r="1" spans="1:17" ht="15.75" customHeight="1">
      <c r="A1" s="9" t="s">
        <v>155</v>
      </c>
      <c r="B1" s="10" t="s">
        <v>156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40" t="s">
        <v>158</v>
      </c>
      <c r="D5" s="641"/>
      <c r="E5" s="641"/>
      <c r="F5" s="641"/>
      <c r="G5" s="641"/>
      <c r="H5" s="641"/>
      <c r="I5" s="642"/>
      <c r="J5" s="643" t="s">
        <v>159</v>
      </c>
      <c r="K5" s="644"/>
      <c r="L5" s="643" t="s">
        <v>160</v>
      </c>
      <c r="M5" s="647" t="s">
        <v>161</v>
      </c>
      <c r="N5" s="649" t="s">
        <v>162</v>
      </c>
      <c r="O5" s="650"/>
      <c r="P5" s="650"/>
      <c r="Q5" s="651"/>
    </row>
    <row r="6" spans="1:17">
      <c r="A6" s="17"/>
      <c r="B6" s="18"/>
      <c r="C6" s="652" t="s">
        <v>163</v>
      </c>
      <c r="D6" s="653"/>
      <c r="E6" s="653"/>
      <c r="F6" s="653"/>
      <c r="G6" s="654" t="s">
        <v>164</v>
      </c>
      <c r="H6" s="657" t="s">
        <v>165</v>
      </c>
      <c r="I6" s="660" t="s">
        <v>3</v>
      </c>
      <c r="J6" s="645"/>
      <c r="K6" s="646"/>
      <c r="L6" s="645"/>
      <c r="M6" s="648"/>
      <c r="N6" s="663" t="s">
        <v>166</v>
      </c>
      <c r="O6" s="625" t="s">
        <v>167</v>
      </c>
      <c r="P6" s="627" t="s">
        <v>168</v>
      </c>
      <c r="Q6" s="628"/>
    </row>
    <row r="7" spans="1:17" ht="29.25" customHeight="1">
      <c r="A7" s="17"/>
      <c r="B7" s="18"/>
      <c r="C7" s="631" t="s">
        <v>169</v>
      </c>
      <c r="D7" s="632"/>
      <c r="E7" s="633"/>
      <c r="F7" s="634" t="s">
        <v>3</v>
      </c>
      <c r="G7" s="655"/>
      <c r="H7" s="658"/>
      <c r="I7" s="661"/>
      <c r="J7" s="645"/>
      <c r="K7" s="646"/>
      <c r="L7" s="645"/>
      <c r="M7" s="648"/>
      <c r="N7" s="663"/>
      <c r="O7" s="625"/>
      <c r="P7" s="629"/>
      <c r="Q7" s="630"/>
    </row>
    <row r="8" spans="1:17" ht="51.75" customHeight="1" thickBot="1">
      <c r="A8" s="17"/>
      <c r="B8" s="18"/>
      <c r="C8" s="19" t="s">
        <v>170</v>
      </c>
      <c r="D8" s="20" t="s">
        <v>171</v>
      </c>
      <c r="E8" s="20" t="s">
        <v>172</v>
      </c>
      <c r="F8" s="635"/>
      <c r="G8" s="656"/>
      <c r="H8" s="659"/>
      <c r="I8" s="662"/>
      <c r="J8" s="20" t="s">
        <v>173</v>
      </c>
      <c r="K8" s="20" t="s">
        <v>174</v>
      </c>
      <c r="L8" s="635"/>
      <c r="M8" s="639"/>
      <c r="N8" s="664"/>
      <c r="O8" s="626"/>
      <c r="P8" s="321" t="s">
        <v>175</v>
      </c>
      <c r="Q8" s="322" t="s">
        <v>176</v>
      </c>
    </row>
    <row r="9" spans="1:17" ht="15.75" thickBot="1">
      <c r="A9" s="636" t="s">
        <v>177</v>
      </c>
      <c r="B9" s="637"/>
      <c r="C9" s="323">
        <v>8</v>
      </c>
      <c r="D9" s="324">
        <v>7</v>
      </c>
      <c r="E9" s="325">
        <v>3</v>
      </c>
      <c r="F9" s="326">
        <f t="shared" ref="F9:Q9" si="0">SUM(F12:F27)</f>
        <v>18</v>
      </c>
      <c r="G9" s="327">
        <f t="shared" si="0"/>
        <v>1</v>
      </c>
      <c r="H9" s="326">
        <f t="shared" si="0"/>
        <v>0</v>
      </c>
      <c r="I9" s="328">
        <f t="shared" si="0"/>
        <v>19</v>
      </c>
      <c r="J9" s="329">
        <f t="shared" si="0"/>
        <v>1067.403</v>
      </c>
      <c r="K9" s="329">
        <f t="shared" si="0"/>
        <v>1067.403</v>
      </c>
      <c r="L9" s="330">
        <f t="shared" si="0"/>
        <v>155</v>
      </c>
      <c r="M9" s="331">
        <f t="shared" si="0"/>
        <v>59982049.365999997</v>
      </c>
      <c r="N9" s="332">
        <f t="shared" si="0"/>
        <v>56982049.365999997</v>
      </c>
      <c r="O9" s="333">
        <f t="shared" si="0"/>
        <v>3000000</v>
      </c>
      <c r="P9" s="333">
        <f t="shared" si="0"/>
        <v>0</v>
      </c>
      <c r="Q9" s="334">
        <f t="shared" si="0"/>
        <v>0</v>
      </c>
    </row>
    <row r="10" spans="1:17">
      <c r="A10" s="638" t="s">
        <v>178</v>
      </c>
      <c r="B10" s="71" t="s">
        <v>179</v>
      </c>
      <c r="C10" s="21"/>
      <c r="D10" s="22"/>
      <c r="E10" s="23"/>
      <c r="F10" s="335">
        <v>14</v>
      </c>
      <c r="G10" s="24"/>
      <c r="H10" s="25"/>
      <c r="I10" s="336">
        <v>15</v>
      </c>
      <c r="J10" s="26"/>
      <c r="K10" s="26"/>
      <c r="L10" s="73"/>
      <c r="M10" s="337">
        <v>48271104.365999997</v>
      </c>
      <c r="N10" s="338">
        <v>48271104.365999997</v>
      </c>
      <c r="O10" s="339"/>
      <c r="P10" s="339"/>
      <c r="Q10" s="340"/>
    </row>
    <row r="11" spans="1:17" ht="15.75" thickBot="1">
      <c r="A11" s="639"/>
      <c r="B11" s="27" t="s">
        <v>180</v>
      </c>
      <c r="C11" s="28"/>
      <c r="D11" s="29"/>
      <c r="E11" s="30"/>
      <c r="F11" s="341">
        <v>4</v>
      </c>
      <c r="G11" s="31"/>
      <c r="H11" s="32"/>
      <c r="I11" s="342">
        <v>4</v>
      </c>
      <c r="J11" s="33"/>
      <c r="K11" s="33"/>
      <c r="L11" s="34"/>
      <c r="M11" s="343">
        <v>11710945</v>
      </c>
      <c r="N11" s="344">
        <v>8710945</v>
      </c>
      <c r="O11" s="345"/>
      <c r="P11" s="345"/>
      <c r="Q11" s="346"/>
    </row>
    <row r="12" spans="1:17">
      <c r="A12" s="622" t="s">
        <v>181</v>
      </c>
      <c r="B12" s="347" t="s">
        <v>182</v>
      </c>
      <c r="C12" s="348"/>
      <c r="D12" s="349"/>
      <c r="E12" s="350"/>
      <c r="F12" s="351"/>
      <c r="G12" s="352"/>
      <c r="H12" s="353"/>
      <c r="I12" s="354">
        <f>SUM(F12:H12)</f>
        <v>0</v>
      </c>
      <c r="J12" s="355"/>
      <c r="K12" s="355"/>
      <c r="L12" s="353"/>
      <c r="M12" s="356"/>
      <c r="N12" s="357"/>
      <c r="O12" s="358"/>
      <c r="P12" s="358"/>
      <c r="Q12" s="359"/>
    </row>
    <row r="13" spans="1:17">
      <c r="A13" s="623"/>
      <c r="B13" s="360" t="s">
        <v>183</v>
      </c>
      <c r="C13" s="361"/>
      <c r="D13" s="362"/>
      <c r="E13" s="363"/>
      <c r="F13" s="364"/>
      <c r="G13" s="365"/>
      <c r="H13" s="366"/>
      <c r="I13" s="367">
        <f t="shared" ref="I13:I27" si="1">SUM(F13:H13)</f>
        <v>0</v>
      </c>
      <c r="J13" s="368"/>
      <c r="K13" s="368"/>
      <c r="L13" s="366"/>
      <c r="M13" s="369"/>
      <c r="N13" s="365"/>
      <c r="O13" s="368"/>
      <c r="P13" s="368"/>
      <c r="Q13" s="364"/>
    </row>
    <row r="14" spans="1:17">
      <c r="A14" s="623"/>
      <c r="B14" s="360" t="s">
        <v>184</v>
      </c>
      <c r="C14" s="361"/>
      <c r="D14" s="362"/>
      <c r="E14" s="363"/>
      <c r="F14" s="364"/>
      <c r="G14" s="365"/>
      <c r="H14" s="366"/>
      <c r="I14" s="367">
        <f t="shared" si="1"/>
        <v>0</v>
      </c>
      <c r="J14" s="368"/>
      <c r="K14" s="368"/>
      <c r="L14" s="366"/>
      <c r="M14" s="369"/>
      <c r="N14" s="365"/>
      <c r="O14" s="368"/>
      <c r="P14" s="368"/>
      <c r="Q14" s="364"/>
    </row>
    <row r="15" spans="1:17">
      <c r="A15" s="623"/>
      <c r="B15" s="370" t="s">
        <v>185</v>
      </c>
      <c r="C15" s="361"/>
      <c r="D15" s="362"/>
      <c r="E15" s="363"/>
      <c r="F15" s="364"/>
      <c r="G15" s="365"/>
      <c r="H15" s="366"/>
      <c r="I15" s="367">
        <f t="shared" si="1"/>
        <v>0</v>
      </c>
      <c r="J15" s="368"/>
      <c r="K15" s="368"/>
      <c r="L15" s="366"/>
      <c r="M15" s="369"/>
      <c r="N15" s="365"/>
      <c r="O15" s="368"/>
      <c r="P15" s="368"/>
      <c r="Q15" s="364"/>
    </row>
    <row r="16" spans="1:17">
      <c r="A16" s="623"/>
      <c r="B16" s="370" t="s">
        <v>186</v>
      </c>
      <c r="C16" s="361"/>
      <c r="D16" s="362"/>
      <c r="E16" s="363"/>
      <c r="F16" s="371">
        <v>18</v>
      </c>
      <c r="G16" s="372">
        <v>1</v>
      </c>
      <c r="H16" s="373">
        <v>0</v>
      </c>
      <c r="I16" s="367">
        <f t="shared" si="1"/>
        <v>19</v>
      </c>
      <c r="J16" s="374">
        <v>1067.403</v>
      </c>
      <c r="K16" s="374">
        <v>1067.403</v>
      </c>
      <c r="L16" s="373">
        <v>155</v>
      </c>
      <c r="M16" s="375">
        <v>59982049.365999997</v>
      </c>
      <c r="N16" s="376">
        <v>56982049.365999997</v>
      </c>
      <c r="O16" s="377">
        <v>3000000</v>
      </c>
      <c r="P16" s="377">
        <v>0</v>
      </c>
      <c r="Q16" s="378">
        <v>0</v>
      </c>
    </row>
    <row r="17" spans="1:17">
      <c r="A17" s="623"/>
      <c r="B17" s="370" t="s">
        <v>187</v>
      </c>
      <c r="C17" s="361"/>
      <c r="D17" s="362"/>
      <c r="E17" s="363"/>
      <c r="F17" s="364"/>
      <c r="G17" s="365"/>
      <c r="H17" s="366"/>
      <c r="I17" s="367">
        <f t="shared" si="1"/>
        <v>0</v>
      </c>
      <c r="J17" s="368"/>
      <c r="K17" s="368"/>
      <c r="L17" s="366"/>
      <c r="M17" s="369"/>
      <c r="N17" s="365"/>
      <c r="O17" s="368"/>
      <c r="P17" s="368"/>
      <c r="Q17" s="364"/>
    </row>
    <row r="18" spans="1:17">
      <c r="A18" s="623"/>
      <c r="B18" s="370" t="s">
        <v>188</v>
      </c>
      <c r="C18" s="361"/>
      <c r="D18" s="362"/>
      <c r="E18" s="363"/>
      <c r="F18" s="364"/>
      <c r="G18" s="365"/>
      <c r="H18" s="366"/>
      <c r="I18" s="367">
        <f t="shared" si="1"/>
        <v>0</v>
      </c>
      <c r="J18" s="368"/>
      <c r="K18" s="368"/>
      <c r="L18" s="366"/>
      <c r="M18" s="369"/>
      <c r="N18" s="365"/>
      <c r="O18" s="368"/>
      <c r="P18" s="368"/>
      <c r="Q18" s="364"/>
    </row>
    <row r="19" spans="1:17">
      <c r="A19" s="623"/>
      <c r="B19" s="370" t="s">
        <v>189</v>
      </c>
      <c r="C19" s="361"/>
      <c r="D19" s="362"/>
      <c r="E19" s="363"/>
      <c r="F19" s="364"/>
      <c r="G19" s="365"/>
      <c r="H19" s="366"/>
      <c r="I19" s="367">
        <f t="shared" si="1"/>
        <v>0</v>
      </c>
      <c r="J19" s="368"/>
      <c r="K19" s="368"/>
      <c r="L19" s="366"/>
      <c r="M19" s="369"/>
      <c r="N19" s="365"/>
      <c r="O19" s="368"/>
      <c r="P19" s="368"/>
      <c r="Q19" s="364"/>
    </row>
    <row r="20" spans="1:17">
      <c r="A20" s="623"/>
      <c r="B20" s="370" t="s">
        <v>190</v>
      </c>
      <c r="C20" s="361"/>
      <c r="D20" s="362"/>
      <c r="E20" s="363"/>
      <c r="F20" s="364"/>
      <c r="G20" s="365"/>
      <c r="H20" s="366"/>
      <c r="I20" s="367">
        <f t="shared" si="1"/>
        <v>0</v>
      </c>
      <c r="J20" s="368"/>
      <c r="K20" s="368"/>
      <c r="L20" s="366"/>
      <c r="M20" s="369"/>
      <c r="N20" s="365"/>
      <c r="O20" s="368"/>
      <c r="P20" s="368"/>
      <c r="Q20" s="364"/>
    </row>
    <row r="21" spans="1:17">
      <c r="A21" s="623"/>
      <c r="B21" s="370" t="s">
        <v>191</v>
      </c>
      <c r="C21" s="361"/>
      <c r="D21" s="362"/>
      <c r="E21" s="363"/>
      <c r="F21" s="364"/>
      <c r="G21" s="365"/>
      <c r="H21" s="366"/>
      <c r="I21" s="367">
        <f t="shared" si="1"/>
        <v>0</v>
      </c>
      <c r="J21" s="368"/>
      <c r="K21" s="368"/>
      <c r="L21" s="366"/>
      <c r="M21" s="369"/>
      <c r="N21" s="365"/>
      <c r="O21" s="368"/>
      <c r="P21" s="368"/>
      <c r="Q21" s="364"/>
    </row>
    <row r="22" spans="1:17">
      <c r="A22" s="623"/>
      <c r="B22" s="370" t="s">
        <v>192</v>
      </c>
      <c r="C22" s="361"/>
      <c r="D22" s="362"/>
      <c r="E22" s="363"/>
      <c r="F22" s="364"/>
      <c r="G22" s="365"/>
      <c r="H22" s="366"/>
      <c r="I22" s="367">
        <f t="shared" si="1"/>
        <v>0</v>
      </c>
      <c r="J22" s="368"/>
      <c r="K22" s="368"/>
      <c r="L22" s="366"/>
      <c r="M22" s="369"/>
      <c r="N22" s="365"/>
      <c r="O22" s="368"/>
      <c r="P22" s="368"/>
      <c r="Q22" s="364"/>
    </row>
    <row r="23" spans="1:17">
      <c r="A23" s="623"/>
      <c r="B23" s="370" t="s">
        <v>193</v>
      </c>
      <c r="C23" s="361"/>
      <c r="D23" s="362"/>
      <c r="E23" s="363"/>
      <c r="F23" s="364"/>
      <c r="G23" s="365"/>
      <c r="H23" s="366"/>
      <c r="I23" s="367">
        <f t="shared" si="1"/>
        <v>0</v>
      </c>
      <c r="J23" s="368"/>
      <c r="K23" s="368"/>
      <c r="L23" s="366"/>
      <c r="M23" s="369"/>
      <c r="N23" s="365"/>
      <c r="O23" s="368"/>
      <c r="P23" s="368"/>
      <c r="Q23" s="364"/>
    </row>
    <row r="24" spans="1:17">
      <c r="A24" s="623"/>
      <c r="B24" s="370" t="s">
        <v>194</v>
      </c>
      <c r="C24" s="361"/>
      <c r="D24" s="362"/>
      <c r="E24" s="363"/>
      <c r="F24" s="364"/>
      <c r="G24" s="365"/>
      <c r="H24" s="366"/>
      <c r="I24" s="367">
        <f t="shared" si="1"/>
        <v>0</v>
      </c>
      <c r="J24" s="368"/>
      <c r="K24" s="368"/>
      <c r="L24" s="366"/>
      <c r="M24" s="369"/>
      <c r="N24" s="365"/>
      <c r="O24" s="368"/>
      <c r="P24" s="368"/>
      <c r="Q24" s="364"/>
    </row>
    <row r="25" spans="1:17">
      <c r="A25" s="623"/>
      <c r="B25" s="370" t="s">
        <v>195</v>
      </c>
      <c r="C25" s="361"/>
      <c r="D25" s="362"/>
      <c r="E25" s="363"/>
      <c r="F25" s="364"/>
      <c r="G25" s="365"/>
      <c r="H25" s="366"/>
      <c r="I25" s="367">
        <f t="shared" si="1"/>
        <v>0</v>
      </c>
      <c r="J25" s="368"/>
      <c r="K25" s="368"/>
      <c r="L25" s="366"/>
      <c r="M25" s="369"/>
      <c r="N25" s="365"/>
      <c r="O25" s="368"/>
      <c r="P25" s="368"/>
      <c r="Q25" s="364"/>
    </row>
    <row r="26" spans="1:17">
      <c r="A26" s="623"/>
      <c r="B26" s="370" t="s">
        <v>196</v>
      </c>
      <c r="C26" s="361"/>
      <c r="D26" s="362"/>
      <c r="E26" s="363"/>
      <c r="F26" s="364"/>
      <c r="G26" s="365"/>
      <c r="H26" s="366"/>
      <c r="I26" s="367">
        <f t="shared" si="1"/>
        <v>0</v>
      </c>
      <c r="J26" s="368"/>
      <c r="K26" s="368"/>
      <c r="L26" s="366"/>
      <c r="M26" s="369"/>
      <c r="N26" s="365"/>
      <c r="O26" s="368"/>
      <c r="P26" s="368"/>
      <c r="Q26" s="364"/>
    </row>
    <row r="27" spans="1:17" ht="15.75" thickBot="1">
      <c r="A27" s="624"/>
      <c r="B27" s="379" t="s">
        <v>197</v>
      </c>
      <c r="C27" s="380"/>
      <c r="D27" s="345"/>
      <c r="E27" s="381"/>
      <c r="F27" s="382"/>
      <c r="G27" s="383"/>
      <c r="H27" s="384"/>
      <c r="I27" s="385">
        <f t="shared" si="1"/>
        <v>0</v>
      </c>
      <c r="J27" s="386"/>
      <c r="K27" s="386"/>
      <c r="L27" s="384"/>
      <c r="M27" s="387"/>
      <c r="N27" s="383"/>
      <c r="O27" s="386"/>
      <c r="P27" s="386"/>
      <c r="Q27" s="382"/>
    </row>
    <row r="41" spans="4:4" ht="40.5" customHeight="1">
      <c r="D41" s="35" t="s">
        <v>198</v>
      </c>
    </row>
  </sheetData>
  <mergeCells count="17"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  <mergeCell ref="A12:A27"/>
    <mergeCell ref="O6:O8"/>
    <mergeCell ref="P6:Q7"/>
    <mergeCell ref="C7:E7"/>
    <mergeCell ref="F7:F8"/>
    <mergeCell ref="A9:B9"/>
    <mergeCell ref="A10:A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C1" zoomScaleNormal="100" workbookViewId="0">
      <selection activeCell="R9" sqref="R9:S9"/>
    </sheetView>
  </sheetViews>
  <sheetFormatPr defaultColWidth="9" defaultRowHeight="15"/>
  <cols>
    <col min="1" max="1" width="13.75" style="320" customWidth="1"/>
    <col min="2" max="2" width="18" style="320" customWidth="1"/>
    <col min="3" max="6" width="11.25" style="320" customWidth="1"/>
    <col min="7" max="7" width="14.875" style="320" customWidth="1"/>
    <col min="8" max="11" width="11.25" style="320" customWidth="1"/>
    <col min="12" max="12" width="12.125" style="320" customWidth="1"/>
    <col min="13" max="21" width="11.25" style="320" customWidth="1"/>
    <col min="22" max="22" width="13.25" style="320" customWidth="1"/>
    <col min="23" max="16384" width="9" style="320"/>
  </cols>
  <sheetData>
    <row r="1" spans="1:21" ht="15.75" customHeight="1">
      <c r="A1" s="9" t="s">
        <v>199</v>
      </c>
      <c r="B1" s="10" t="s">
        <v>156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200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40" t="s">
        <v>158</v>
      </c>
      <c r="D5" s="641"/>
      <c r="E5" s="641"/>
      <c r="F5" s="641"/>
      <c r="G5" s="641"/>
      <c r="H5" s="641"/>
      <c r="I5" s="641"/>
      <c r="J5" s="642"/>
      <c r="K5" s="643" t="s">
        <v>159</v>
      </c>
      <c r="L5" s="644"/>
      <c r="M5" s="643" t="s">
        <v>160</v>
      </c>
      <c r="N5" s="670" t="s">
        <v>201</v>
      </c>
      <c r="O5" s="671"/>
      <c r="P5" s="671"/>
      <c r="Q5" s="671"/>
      <c r="R5" s="671"/>
      <c r="S5" s="671"/>
      <c r="T5" s="671"/>
      <c r="U5" s="672"/>
    </row>
    <row r="6" spans="1:21" ht="15" customHeight="1">
      <c r="A6" s="17"/>
      <c r="B6" s="18"/>
      <c r="C6" s="652" t="s">
        <v>163</v>
      </c>
      <c r="D6" s="653"/>
      <c r="E6" s="653"/>
      <c r="F6" s="653"/>
      <c r="G6" s="675"/>
      <c r="H6" s="654" t="s">
        <v>164</v>
      </c>
      <c r="I6" s="657" t="s">
        <v>165</v>
      </c>
      <c r="J6" s="660" t="s">
        <v>3</v>
      </c>
      <c r="K6" s="645"/>
      <c r="L6" s="646"/>
      <c r="M6" s="645"/>
      <c r="N6" s="673"/>
      <c r="O6" s="674"/>
      <c r="P6" s="674"/>
      <c r="Q6" s="674"/>
      <c r="R6" s="674"/>
      <c r="S6" s="674"/>
      <c r="T6" s="674"/>
      <c r="U6" s="661"/>
    </row>
    <row r="7" spans="1:21">
      <c r="A7" s="17"/>
      <c r="B7" s="18"/>
      <c r="C7" s="678" t="s">
        <v>169</v>
      </c>
      <c r="D7" s="679"/>
      <c r="E7" s="680"/>
      <c r="F7" s="645" t="s">
        <v>3</v>
      </c>
      <c r="G7" s="665" t="s">
        <v>401</v>
      </c>
      <c r="H7" s="676"/>
      <c r="I7" s="658"/>
      <c r="J7" s="661"/>
      <c r="K7" s="645"/>
      <c r="L7" s="646"/>
      <c r="M7" s="645"/>
      <c r="N7" s="638" t="s">
        <v>202</v>
      </c>
      <c r="O7" s="626" t="s">
        <v>173</v>
      </c>
      <c r="P7" s="668" t="s">
        <v>203</v>
      </c>
      <c r="Q7" s="668"/>
      <c r="R7" s="668" t="s">
        <v>204</v>
      </c>
      <c r="S7" s="668"/>
      <c r="T7" s="668" t="s">
        <v>205</v>
      </c>
      <c r="U7" s="669"/>
    </row>
    <row r="8" spans="1:21" ht="60.75" thickBot="1">
      <c r="A8" s="17"/>
      <c r="B8" s="18"/>
      <c r="C8" s="19" t="s">
        <v>170</v>
      </c>
      <c r="D8" s="20" t="s">
        <v>171</v>
      </c>
      <c r="E8" s="20" t="s">
        <v>172</v>
      </c>
      <c r="F8" s="635"/>
      <c r="G8" s="666"/>
      <c r="H8" s="677"/>
      <c r="I8" s="659"/>
      <c r="J8" s="662"/>
      <c r="K8" s="20" t="s">
        <v>173</v>
      </c>
      <c r="L8" s="20" t="s">
        <v>174</v>
      </c>
      <c r="M8" s="635"/>
      <c r="N8" s="639"/>
      <c r="O8" s="667"/>
      <c r="P8" s="321" t="s">
        <v>202</v>
      </c>
      <c r="Q8" s="321" t="s">
        <v>173</v>
      </c>
      <c r="R8" s="321" t="s">
        <v>202</v>
      </c>
      <c r="S8" s="321" t="s">
        <v>173</v>
      </c>
      <c r="T8" s="321" t="s">
        <v>202</v>
      </c>
      <c r="U8" s="322" t="s">
        <v>173</v>
      </c>
    </row>
    <row r="9" spans="1:21" ht="15.75" thickBot="1">
      <c r="A9" s="636" t="s">
        <v>177</v>
      </c>
      <c r="B9" s="637"/>
      <c r="C9" s="323">
        <v>8</v>
      </c>
      <c r="D9" s="324">
        <v>7</v>
      </c>
      <c r="E9" s="325">
        <v>3</v>
      </c>
      <c r="F9" s="330">
        <f t="shared" ref="F9:M9" si="0">SUM(F12:F27)</f>
        <v>17</v>
      </c>
      <c r="G9" s="326">
        <f>SUM(G12:G27)</f>
        <v>0</v>
      </c>
      <c r="H9" s="388">
        <f t="shared" si="0"/>
        <v>0</v>
      </c>
      <c r="I9" s="326">
        <f t="shared" si="0"/>
        <v>0</v>
      </c>
      <c r="J9" s="328">
        <f t="shared" si="0"/>
        <v>17</v>
      </c>
      <c r="K9" s="329">
        <f t="shared" si="0"/>
        <v>1067.403</v>
      </c>
      <c r="L9" s="329">
        <f t="shared" si="0"/>
        <v>1067.403</v>
      </c>
      <c r="M9" s="330">
        <f t="shared" si="0"/>
        <v>155</v>
      </c>
      <c r="N9" s="389">
        <f>SUM(P9,R9,T9)</f>
        <v>36257678.004867993</v>
      </c>
      <c r="O9" s="390">
        <f>SUM(Q9,S9,U9)</f>
        <v>56982049.365999997</v>
      </c>
      <c r="P9" s="390">
        <f>SUM(P12:P27)</f>
        <v>28149164.639999993</v>
      </c>
      <c r="Q9" s="390">
        <f t="shared" ref="Q9:U9" si="1">SUM(Q12:Q27)</f>
        <v>44238825.460000001</v>
      </c>
      <c r="R9" s="391">
        <f t="shared" si="1"/>
        <v>2814916.4640000002</v>
      </c>
      <c r="S9" s="391">
        <f t="shared" si="1"/>
        <v>4423882.5460000001</v>
      </c>
      <c r="T9" s="390">
        <f t="shared" si="1"/>
        <v>5293596.9008680005</v>
      </c>
      <c r="U9" s="392">
        <f t="shared" si="1"/>
        <v>8319341.3599999994</v>
      </c>
    </row>
    <row r="10" spans="1:21">
      <c r="A10" s="638" t="s">
        <v>178</v>
      </c>
      <c r="B10" s="71" t="s">
        <v>179</v>
      </c>
      <c r="C10" s="21"/>
      <c r="D10" s="22"/>
      <c r="E10" s="23"/>
      <c r="F10" s="393">
        <v>14</v>
      </c>
      <c r="G10" s="25"/>
      <c r="H10" s="72"/>
      <c r="I10" s="25"/>
      <c r="J10" s="336">
        <v>14</v>
      </c>
      <c r="K10" s="26"/>
      <c r="L10" s="26"/>
      <c r="M10" s="73"/>
      <c r="N10" s="394">
        <v>30714903.701367993</v>
      </c>
      <c r="O10" s="395">
        <v>48271104.365999997</v>
      </c>
      <c r="P10" s="395">
        <v>23866229.339999992</v>
      </c>
      <c r="Q10" s="395">
        <v>37507825.460000001</v>
      </c>
      <c r="R10" s="396">
        <v>2386622.9340000004</v>
      </c>
      <c r="S10" s="396">
        <v>3750782.5460000001</v>
      </c>
      <c r="T10" s="395">
        <v>4462051.4273680001</v>
      </c>
      <c r="U10" s="397">
        <v>7012496.3599999994</v>
      </c>
    </row>
    <row r="11" spans="1:21" ht="15.75" thickBot="1">
      <c r="A11" s="639"/>
      <c r="B11" s="27" t="s">
        <v>180</v>
      </c>
      <c r="C11" s="28"/>
      <c r="D11" s="29"/>
      <c r="E11" s="30"/>
      <c r="F11" s="398">
        <v>3</v>
      </c>
      <c r="G11" s="32"/>
      <c r="H11" s="74"/>
      <c r="I11" s="32"/>
      <c r="J11" s="342">
        <v>3</v>
      </c>
      <c r="K11" s="33"/>
      <c r="L11" s="33"/>
      <c r="M11" s="34"/>
      <c r="N11" s="399">
        <v>5542774.3035000004</v>
      </c>
      <c r="O11" s="400">
        <v>8710945</v>
      </c>
      <c r="P11" s="400">
        <v>4282935.3</v>
      </c>
      <c r="Q11" s="400">
        <v>6731000</v>
      </c>
      <c r="R11" s="400">
        <v>428293.53</v>
      </c>
      <c r="S11" s="400">
        <v>673100</v>
      </c>
      <c r="T11" s="400">
        <v>831545.47349999996</v>
      </c>
      <c r="U11" s="401">
        <v>1306845</v>
      </c>
    </row>
    <row r="12" spans="1:21">
      <c r="A12" s="622" t="s">
        <v>181</v>
      </c>
      <c r="B12" s="347" t="s">
        <v>182</v>
      </c>
      <c r="C12" s="348"/>
      <c r="D12" s="349"/>
      <c r="E12" s="350"/>
      <c r="F12" s="353"/>
      <c r="G12" s="351"/>
      <c r="H12" s="352"/>
      <c r="I12" s="353"/>
      <c r="J12" s="354">
        <f>SUM(F12,H12,I12)</f>
        <v>0</v>
      </c>
      <c r="K12" s="355"/>
      <c r="L12" s="355"/>
      <c r="M12" s="353"/>
      <c r="N12" s="402"/>
      <c r="O12" s="403"/>
      <c r="P12" s="403"/>
      <c r="Q12" s="403"/>
      <c r="R12" s="403"/>
      <c r="S12" s="403"/>
      <c r="T12" s="403"/>
      <c r="U12" s="404"/>
    </row>
    <row r="13" spans="1:21">
      <c r="A13" s="623"/>
      <c r="B13" s="360" t="s">
        <v>183</v>
      </c>
      <c r="C13" s="361"/>
      <c r="D13" s="362"/>
      <c r="E13" s="363"/>
      <c r="F13" s="366"/>
      <c r="G13" s="364"/>
      <c r="H13" s="365"/>
      <c r="I13" s="366"/>
      <c r="J13" s="367">
        <f t="shared" ref="J13:J27" si="2">SUM(F13,H13,I13)</f>
        <v>0</v>
      </c>
      <c r="K13" s="368"/>
      <c r="L13" s="368"/>
      <c r="M13" s="366"/>
      <c r="N13" s="405"/>
      <c r="O13" s="406"/>
      <c r="P13" s="406"/>
      <c r="Q13" s="406"/>
      <c r="R13" s="406"/>
      <c r="S13" s="406"/>
      <c r="T13" s="406"/>
      <c r="U13" s="407"/>
    </row>
    <row r="14" spans="1:21">
      <c r="A14" s="623"/>
      <c r="B14" s="360" t="s">
        <v>184</v>
      </c>
      <c r="C14" s="361"/>
      <c r="D14" s="362"/>
      <c r="E14" s="363"/>
      <c r="F14" s="366"/>
      <c r="G14" s="364"/>
      <c r="H14" s="365"/>
      <c r="I14" s="366"/>
      <c r="J14" s="367">
        <f t="shared" si="2"/>
        <v>0</v>
      </c>
      <c r="K14" s="368"/>
      <c r="L14" s="368"/>
      <c r="M14" s="366"/>
      <c r="N14" s="405"/>
      <c r="O14" s="406"/>
      <c r="P14" s="406"/>
      <c r="Q14" s="406"/>
      <c r="R14" s="406"/>
      <c r="S14" s="406"/>
      <c r="T14" s="406"/>
      <c r="U14" s="407"/>
    </row>
    <row r="15" spans="1:21">
      <c r="A15" s="623"/>
      <c r="B15" s="370" t="s">
        <v>185</v>
      </c>
      <c r="C15" s="361"/>
      <c r="D15" s="362"/>
      <c r="E15" s="363"/>
      <c r="F15" s="366"/>
      <c r="G15" s="364"/>
      <c r="H15" s="365"/>
      <c r="I15" s="366"/>
      <c r="J15" s="367">
        <f t="shared" si="2"/>
        <v>0</v>
      </c>
      <c r="K15" s="368"/>
      <c r="L15" s="368"/>
      <c r="M15" s="366"/>
      <c r="N15" s="405"/>
      <c r="O15" s="406"/>
      <c r="P15" s="406"/>
      <c r="Q15" s="406"/>
      <c r="R15" s="406"/>
      <c r="S15" s="406"/>
      <c r="T15" s="406"/>
      <c r="U15" s="407"/>
    </row>
    <row r="16" spans="1:21">
      <c r="A16" s="623"/>
      <c r="B16" s="370" t="s">
        <v>186</v>
      </c>
      <c r="C16" s="361"/>
      <c r="D16" s="362"/>
      <c r="E16" s="363"/>
      <c r="F16" s="373">
        <v>17</v>
      </c>
      <c r="G16" s="371">
        <v>0</v>
      </c>
      <c r="H16" s="372">
        <v>0</v>
      </c>
      <c r="I16" s="373">
        <v>0</v>
      </c>
      <c r="J16" s="367">
        <f t="shared" si="2"/>
        <v>17</v>
      </c>
      <c r="K16" s="374">
        <v>1067.403</v>
      </c>
      <c r="L16" s="374">
        <v>1067.403</v>
      </c>
      <c r="M16" s="373">
        <v>155</v>
      </c>
      <c r="N16" s="375">
        <v>36257678.004867993</v>
      </c>
      <c r="O16" s="377">
        <v>56982049.365999997</v>
      </c>
      <c r="P16" s="377">
        <v>28149164.639999993</v>
      </c>
      <c r="Q16" s="377">
        <v>44238825.460000001</v>
      </c>
      <c r="R16" s="408">
        <v>2814916.4640000002</v>
      </c>
      <c r="S16" s="408">
        <v>4423882.5460000001</v>
      </c>
      <c r="T16" s="377">
        <v>5293596.9008680005</v>
      </c>
      <c r="U16" s="378">
        <v>8319341.3599999994</v>
      </c>
    </row>
    <row r="17" spans="1:21">
      <c r="A17" s="623"/>
      <c r="B17" s="370" t="s">
        <v>187</v>
      </c>
      <c r="C17" s="361"/>
      <c r="D17" s="362"/>
      <c r="E17" s="363"/>
      <c r="F17" s="366"/>
      <c r="G17" s="364"/>
      <c r="H17" s="365"/>
      <c r="I17" s="366"/>
      <c r="J17" s="367">
        <f t="shared" si="2"/>
        <v>0</v>
      </c>
      <c r="K17" s="368"/>
      <c r="L17" s="368"/>
      <c r="M17" s="366"/>
      <c r="N17" s="405"/>
      <c r="O17" s="406"/>
      <c r="P17" s="406"/>
      <c r="Q17" s="406"/>
      <c r="R17" s="406"/>
      <c r="S17" s="406"/>
      <c r="T17" s="406"/>
      <c r="U17" s="407"/>
    </row>
    <row r="18" spans="1:21">
      <c r="A18" s="623"/>
      <c r="B18" s="370" t="s">
        <v>188</v>
      </c>
      <c r="C18" s="361"/>
      <c r="D18" s="362"/>
      <c r="E18" s="363"/>
      <c r="F18" s="366"/>
      <c r="G18" s="364"/>
      <c r="H18" s="365"/>
      <c r="I18" s="366"/>
      <c r="J18" s="367">
        <f t="shared" si="2"/>
        <v>0</v>
      </c>
      <c r="K18" s="368"/>
      <c r="L18" s="368"/>
      <c r="M18" s="366"/>
      <c r="N18" s="405"/>
      <c r="O18" s="406"/>
      <c r="P18" s="406"/>
      <c r="Q18" s="406"/>
      <c r="R18" s="406"/>
      <c r="S18" s="406"/>
      <c r="T18" s="406"/>
      <c r="U18" s="407"/>
    </row>
    <row r="19" spans="1:21">
      <c r="A19" s="623"/>
      <c r="B19" s="370" t="s">
        <v>189</v>
      </c>
      <c r="C19" s="361"/>
      <c r="D19" s="362"/>
      <c r="E19" s="363"/>
      <c r="F19" s="366"/>
      <c r="G19" s="364"/>
      <c r="H19" s="365"/>
      <c r="I19" s="366"/>
      <c r="J19" s="367">
        <f t="shared" si="2"/>
        <v>0</v>
      </c>
      <c r="K19" s="368"/>
      <c r="L19" s="368"/>
      <c r="M19" s="366"/>
      <c r="N19" s="405"/>
      <c r="O19" s="406"/>
      <c r="P19" s="406"/>
      <c r="Q19" s="406"/>
      <c r="R19" s="406"/>
      <c r="S19" s="406"/>
      <c r="T19" s="406"/>
      <c r="U19" s="407"/>
    </row>
    <row r="20" spans="1:21">
      <c r="A20" s="623"/>
      <c r="B20" s="370" t="s">
        <v>190</v>
      </c>
      <c r="C20" s="361"/>
      <c r="D20" s="362"/>
      <c r="E20" s="363"/>
      <c r="F20" s="366"/>
      <c r="G20" s="364"/>
      <c r="H20" s="365"/>
      <c r="I20" s="366"/>
      <c r="J20" s="367">
        <f t="shared" si="2"/>
        <v>0</v>
      </c>
      <c r="K20" s="368"/>
      <c r="L20" s="368"/>
      <c r="M20" s="366"/>
      <c r="N20" s="405"/>
      <c r="O20" s="406"/>
      <c r="P20" s="406"/>
      <c r="Q20" s="406"/>
      <c r="R20" s="406"/>
      <c r="S20" s="406"/>
      <c r="T20" s="406"/>
      <c r="U20" s="407"/>
    </row>
    <row r="21" spans="1:21">
      <c r="A21" s="623"/>
      <c r="B21" s="370" t="s">
        <v>191</v>
      </c>
      <c r="C21" s="361"/>
      <c r="D21" s="362"/>
      <c r="E21" s="363"/>
      <c r="F21" s="366"/>
      <c r="G21" s="364"/>
      <c r="H21" s="365"/>
      <c r="I21" s="366"/>
      <c r="J21" s="367">
        <f t="shared" si="2"/>
        <v>0</v>
      </c>
      <c r="K21" s="368"/>
      <c r="L21" s="368"/>
      <c r="M21" s="366"/>
      <c r="N21" s="405"/>
      <c r="O21" s="406"/>
      <c r="P21" s="406"/>
      <c r="Q21" s="406"/>
      <c r="R21" s="406"/>
      <c r="S21" s="406"/>
      <c r="T21" s="406"/>
      <c r="U21" s="407"/>
    </row>
    <row r="22" spans="1:21">
      <c r="A22" s="623"/>
      <c r="B22" s="370" t="s">
        <v>192</v>
      </c>
      <c r="C22" s="361"/>
      <c r="D22" s="362"/>
      <c r="E22" s="363"/>
      <c r="F22" s="366"/>
      <c r="G22" s="364"/>
      <c r="H22" s="365"/>
      <c r="I22" s="366"/>
      <c r="J22" s="367">
        <f t="shared" si="2"/>
        <v>0</v>
      </c>
      <c r="K22" s="368"/>
      <c r="L22" s="368"/>
      <c r="M22" s="366"/>
      <c r="N22" s="405"/>
      <c r="O22" s="406"/>
      <c r="P22" s="406"/>
      <c r="Q22" s="406"/>
      <c r="R22" s="406"/>
      <c r="S22" s="406"/>
      <c r="T22" s="406"/>
      <c r="U22" s="407"/>
    </row>
    <row r="23" spans="1:21">
      <c r="A23" s="623"/>
      <c r="B23" s="370" t="s">
        <v>193</v>
      </c>
      <c r="C23" s="361"/>
      <c r="D23" s="362"/>
      <c r="E23" s="363"/>
      <c r="F23" s="366"/>
      <c r="G23" s="364"/>
      <c r="H23" s="365"/>
      <c r="I23" s="366"/>
      <c r="J23" s="367">
        <f t="shared" si="2"/>
        <v>0</v>
      </c>
      <c r="K23" s="368"/>
      <c r="L23" s="368"/>
      <c r="M23" s="366"/>
      <c r="N23" s="405"/>
      <c r="O23" s="406"/>
      <c r="P23" s="406"/>
      <c r="Q23" s="406"/>
      <c r="R23" s="406"/>
      <c r="S23" s="406"/>
      <c r="T23" s="406"/>
      <c r="U23" s="407"/>
    </row>
    <row r="24" spans="1:21">
      <c r="A24" s="623"/>
      <c r="B24" s="370" t="s">
        <v>194</v>
      </c>
      <c r="C24" s="361"/>
      <c r="D24" s="362"/>
      <c r="E24" s="363"/>
      <c r="F24" s="366"/>
      <c r="G24" s="364"/>
      <c r="H24" s="365"/>
      <c r="I24" s="366"/>
      <c r="J24" s="367">
        <f t="shared" si="2"/>
        <v>0</v>
      </c>
      <c r="K24" s="368"/>
      <c r="L24" s="368"/>
      <c r="M24" s="366"/>
      <c r="N24" s="405"/>
      <c r="O24" s="406"/>
      <c r="P24" s="406"/>
      <c r="Q24" s="406"/>
      <c r="R24" s="406"/>
      <c r="S24" s="406"/>
      <c r="T24" s="406"/>
      <c r="U24" s="407"/>
    </row>
    <row r="25" spans="1:21">
      <c r="A25" s="623"/>
      <c r="B25" s="370" t="s">
        <v>195</v>
      </c>
      <c r="C25" s="361"/>
      <c r="D25" s="362"/>
      <c r="E25" s="363"/>
      <c r="F25" s="366"/>
      <c r="G25" s="364"/>
      <c r="H25" s="365"/>
      <c r="I25" s="366"/>
      <c r="J25" s="367">
        <f t="shared" si="2"/>
        <v>0</v>
      </c>
      <c r="K25" s="368"/>
      <c r="L25" s="368"/>
      <c r="M25" s="366"/>
      <c r="N25" s="405"/>
      <c r="O25" s="406"/>
      <c r="P25" s="406"/>
      <c r="Q25" s="406"/>
      <c r="R25" s="406"/>
      <c r="S25" s="406"/>
      <c r="T25" s="406"/>
      <c r="U25" s="407"/>
    </row>
    <row r="26" spans="1:21">
      <c r="A26" s="623"/>
      <c r="B26" s="370" t="s">
        <v>196</v>
      </c>
      <c r="C26" s="361"/>
      <c r="D26" s="362"/>
      <c r="E26" s="363"/>
      <c r="F26" s="366"/>
      <c r="G26" s="364"/>
      <c r="H26" s="365"/>
      <c r="I26" s="366"/>
      <c r="J26" s="367">
        <f t="shared" si="2"/>
        <v>0</v>
      </c>
      <c r="K26" s="368"/>
      <c r="L26" s="368"/>
      <c r="M26" s="366"/>
      <c r="N26" s="405"/>
      <c r="O26" s="406"/>
      <c r="P26" s="406"/>
      <c r="Q26" s="406"/>
      <c r="R26" s="406"/>
      <c r="S26" s="406"/>
      <c r="T26" s="406"/>
      <c r="U26" s="407"/>
    </row>
    <row r="27" spans="1:21" ht="15.75" thickBot="1">
      <c r="A27" s="624"/>
      <c r="B27" s="379" t="s">
        <v>197</v>
      </c>
      <c r="C27" s="380"/>
      <c r="D27" s="345"/>
      <c r="E27" s="381"/>
      <c r="F27" s="384"/>
      <c r="G27" s="382"/>
      <c r="H27" s="383"/>
      <c r="I27" s="384"/>
      <c r="J27" s="385">
        <f t="shared" si="2"/>
        <v>0</v>
      </c>
      <c r="K27" s="386"/>
      <c r="L27" s="386"/>
      <c r="M27" s="384"/>
      <c r="N27" s="409"/>
      <c r="O27" s="410"/>
      <c r="P27" s="410"/>
      <c r="Q27" s="410"/>
      <c r="R27" s="410"/>
      <c r="S27" s="410"/>
      <c r="T27" s="410"/>
      <c r="U27" s="411"/>
    </row>
  </sheetData>
  <mergeCells count="19"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  <mergeCell ref="A9:B9"/>
    <mergeCell ref="A10:A11"/>
    <mergeCell ref="A12:A27"/>
    <mergeCell ref="G7:G8"/>
    <mergeCell ref="N7:N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9" sqref="C9:G10"/>
    </sheetView>
  </sheetViews>
  <sheetFormatPr defaultColWidth="9" defaultRowHeight="15"/>
  <cols>
    <col min="1" max="1" width="18.5" style="109" customWidth="1"/>
    <col min="2" max="2" width="17.125" style="109" customWidth="1"/>
    <col min="3" max="3" width="12.75" style="109" customWidth="1"/>
    <col min="4" max="4" width="13.125" style="109" customWidth="1"/>
    <col min="5" max="5" width="16" style="109" customWidth="1"/>
    <col min="6" max="6" width="16.375" style="109" customWidth="1"/>
    <col min="7" max="7" width="11.75" style="109" customWidth="1"/>
    <col min="8" max="8" width="15.625" style="109" customWidth="1"/>
    <col min="9" max="16384" width="9" style="109"/>
  </cols>
  <sheetData>
    <row r="1" spans="1:7">
      <c r="A1" s="109" t="s">
        <v>407</v>
      </c>
      <c r="C1" s="109" t="s">
        <v>395</v>
      </c>
    </row>
    <row r="3" spans="1:7" ht="30" customHeight="1">
      <c r="A3" s="687"/>
      <c r="B3" s="688"/>
      <c r="C3" s="683" t="s">
        <v>207</v>
      </c>
      <c r="D3" s="621" t="s">
        <v>208</v>
      </c>
      <c r="E3" s="681" t="s">
        <v>209</v>
      </c>
      <c r="F3" s="681" t="s">
        <v>210</v>
      </c>
      <c r="G3" s="683" t="s">
        <v>211</v>
      </c>
    </row>
    <row r="4" spans="1:7" ht="75.75" customHeight="1">
      <c r="A4" s="689"/>
      <c r="B4" s="690"/>
      <c r="C4" s="684"/>
      <c r="D4" s="621"/>
      <c r="E4" s="682"/>
      <c r="F4" s="682"/>
      <c r="G4" s="684"/>
    </row>
    <row r="5" spans="1:7">
      <c r="A5" s="621" t="s">
        <v>212</v>
      </c>
      <c r="B5" s="145" t="s">
        <v>213</v>
      </c>
      <c r="C5" s="146">
        <v>0</v>
      </c>
      <c r="D5" s="146">
        <v>0</v>
      </c>
      <c r="E5" s="146">
        <v>0</v>
      </c>
      <c r="F5" s="146">
        <v>0</v>
      </c>
      <c r="G5" s="147">
        <v>0</v>
      </c>
    </row>
    <row r="6" spans="1:7" ht="45">
      <c r="A6" s="621"/>
      <c r="B6" s="145" t="s">
        <v>214</v>
      </c>
      <c r="C6" s="146">
        <v>17</v>
      </c>
      <c r="D6" s="146">
        <v>155</v>
      </c>
      <c r="E6" s="146">
        <v>1134382</v>
      </c>
      <c r="F6" s="146">
        <v>1067403</v>
      </c>
      <c r="G6" s="147">
        <v>2068000</v>
      </c>
    </row>
    <row r="7" spans="1:7" ht="30">
      <c r="A7" s="621"/>
      <c r="B7" s="145" t="s">
        <v>215</v>
      </c>
      <c r="C7" s="146">
        <v>0</v>
      </c>
      <c r="D7" s="146">
        <v>0</v>
      </c>
      <c r="E7" s="146">
        <v>0</v>
      </c>
      <c r="F7" s="146">
        <v>0</v>
      </c>
      <c r="G7" s="147">
        <v>0</v>
      </c>
    </row>
    <row r="8" spans="1:7">
      <c r="A8" s="621" t="s">
        <v>12</v>
      </c>
      <c r="B8" s="621"/>
      <c r="C8" s="148">
        <f>SUM(C5:C7)</f>
        <v>17</v>
      </c>
      <c r="D8" s="148">
        <f t="shared" ref="D8:F8" si="0">SUM(D5:D7)</f>
        <v>155</v>
      </c>
      <c r="E8" s="148">
        <f t="shared" si="0"/>
        <v>1134382</v>
      </c>
      <c r="F8" s="148">
        <f t="shared" si="0"/>
        <v>1067403</v>
      </c>
      <c r="G8" s="149">
        <f>SUM(G5:G7)</f>
        <v>2068000</v>
      </c>
    </row>
    <row r="9" spans="1:7" ht="30.75" customHeight="1">
      <c r="A9" s="685" t="s">
        <v>216</v>
      </c>
      <c r="B9" s="145" t="s">
        <v>217</v>
      </c>
      <c r="C9" s="146">
        <v>14</v>
      </c>
      <c r="D9" s="146">
        <v>134</v>
      </c>
      <c r="E9" s="146">
        <v>961541</v>
      </c>
      <c r="F9" s="146">
        <v>915807</v>
      </c>
      <c r="G9" s="147">
        <v>1716000</v>
      </c>
    </row>
    <row r="10" spans="1:7" ht="30.75" customHeight="1">
      <c r="A10" s="686"/>
      <c r="B10" s="145" t="s">
        <v>218</v>
      </c>
      <c r="C10" s="146">
        <v>3</v>
      </c>
      <c r="D10" s="146">
        <v>21</v>
      </c>
      <c r="E10" s="146">
        <v>172841</v>
      </c>
      <c r="F10" s="146">
        <v>151596</v>
      </c>
      <c r="G10" s="147">
        <v>352000</v>
      </c>
    </row>
    <row r="13" spans="1:7">
      <c r="B13" s="36"/>
    </row>
    <row r="14" spans="1:7">
      <c r="B14" s="36"/>
    </row>
    <row r="15" spans="1:7">
      <c r="B15" s="36"/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9" sqref="C9:D10"/>
    </sheetView>
  </sheetViews>
  <sheetFormatPr defaultColWidth="9" defaultRowHeight="15"/>
  <cols>
    <col min="1" max="1" width="16.875" style="109" customWidth="1"/>
    <col min="2" max="2" width="17.125" style="109" customWidth="1"/>
    <col min="3" max="3" width="14.375" style="109" customWidth="1"/>
    <col min="4" max="4" width="13.5" style="109" customWidth="1"/>
    <col min="5" max="5" width="12.125" style="109" customWidth="1"/>
    <col min="6" max="6" width="10.75" style="109" customWidth="1"/>
    <col min="7" max="16384" width="9" style="109"/>
  </cols>
  <sheetData>
    <row r="1" spans="1:4">
      <c r="A1" s="109" t="s">
        <v>396</v>
      </c>
      <c r="B1" s="37"/>
      <c r="C1" s="109" t="s">
        <v>395</v>
      </c>
    </row>
    <row r="3" spans="1:4" ht="30" customHeight="1">
      <c r="A3" s="691"/>
      <c r="B3" s="692"/>
      <c r="C3" s="695" t="s">
        <v>219</v>
      </c>
      <c r="D3" s="695"/>
    </row>
    <row r="4" spans="1:4" ht="37.5" customHeight="1">
      <c r="A4" s="693"/>
      <c r="B4" s="694"/>
      <c r="C4" s="150" t="s">
        <v>220</v>
      </c>
      <c r="D4" s="150" t="s">
        <v>221</v>
      </c>
    </row>
    <row r="5" spans="1:4">
      <c r="A5" s="621" t="s">
        <v>212</v>
      </c>
      <c r="B5" s="145" t="s">
        <v>213</v>
      </c>
      <c r="C5" s="151">
        <v>0</v>
      </c>
      <c r="D5" s="151">
        <v>0</v>
      </c>
    </row>
    <row r="6" spans="1:4" ht="45">
      <c r="A6" s="621"/>
      <c r="B6" s="145" t="s">
        <v>214</v>
      </c>
      <c r="C6" s="151">
        <v>15</v>
      </c>
      <c r="D6" s="151">
        <v>2</v>
      </c>
    </row>
    <row r="7" spans="1:4" ht="30">
      <c r="A7" s="621"/>
      <c r="B7" s="145" t="s">
        <v>215</v>
      </c>
      <c r="C7" s="151">
        <v>0</v>
      </c>
      <c r="D7" s="151">
        <v>0</v>
      </c>
    </row>
    <row r="8" spans="1:4">
      <c r="A8" s="621" t="s">
        <v>12</v>
      </c>
      <c r="B8" s="621"/>
      <c r="C8" s="152">
        <f t="shared" ref="C8:D8" si="0">SUM(C5:C7)</f>
        <v>15</v>
      </c>
      <c r="D8" s="152">
        <f t="shared" si="0"/>
        <v>2</v>
      </c>
    </row>
    <row r="9" spans="1:4" ht="29.25" customHeight="1">
      <c r="A9" s="685" t="s">
        <v>216</v>
      </c>
      <c r="B9" s="145" t="s">
        <v>217</v>
      </c>
      <c r="C9" s="146">
        <v>12</v>
      </c>
      <c r="D9" s="146">
        <v>2</v>
      </c>
    </row>
    <row r="10" spans="1:4" ht="29.25" customHeight="1">
      <c r="A10" s="686"/>
      <c r="B10" s="145" t="s">
        <v>218</v>
      </c>
      <c r="C10" s="146">
        <v>3</v>
      </c>
      <c r="D10" s="146">
        <v>0</v>
      </c>
    </row>
    <row r="13" spans="1:4">
      <c r="B13" s="36"/>
    </row>
    <row r="14" spans="1:4">
      <c r="B14" s="36"/>
    </row>
    <row r="15" spans="1:4">
      <c r="B15" s="36"/>
    </row>
  </sheetData>
  <mergeCells count="5">
    <mergeCell ref="A3:B4"/>
    <mergeCell ref="C3:D3"/>
    <mergeCell ref="A5:A7"/>
    <mergeCell ref="A8:B8"/>
    <mergeCell ref="A9:A1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9" sqref="C9:G10"/>
    </sheetView>
  </sheetViews>
  <sheetFormatPr defaultColWidth="9" defaultRowHeight="15"/>
  <cols>
    <col min="1" max="1" width="17.375" style="109" customWidth="1"/>
    <col min="2" max="2" width="17.125" style="109" customWidth="1"/>
    <col min="3" max="3" width="12.75" style="109" customWidth="1"/>
    <col min="4" max="4" width="13.125" style="109" customWidth="1"/>
    <col min="5" max="5" width="16.625" style="109" customWidth="1"/>
    <col min="6" max="6" width="16.75" style="109" customWidth="1"/>
    <col min="7" max="7" width="12.75" style="109" customWidth="1"/>
    <col min="8" max="16384" width="9" style="109"/>
  </cols>
  <sheetData>
    <row r="1" spans="1:7">
      <c r="A1" s="109" t="s">
        <v>397</v>
      </c>
      <c r="C1" s="109" t="s">
        <v>395</v>
      </c>
    </row>
    <row r="3" spans="1:7" ht="31.5" customHeight="1">
      <c r="A3" s="696"/>
      <c r="B3" s="697"/>
      <c r="C3" s="683" t="s">
        <v>207</v>
      </c>
      <c r="D3" s="621" t="s">
        <v>160</v>
      </c>
      <c r="E3" s="681" t="s">
        <v>209</v>
      </c>
      <c r="F3" s="681" t="s">
        <v>210</v>
      </c>
      <c r="G3" s="683" t="s">
        <v>17</v>
      </c>
    </row>
    <row r="4" spans="1:7" ht="72" customHeight="1">
      <c r="A4" s="698"/>
      <c r="B4" s="699"/>
      <c r="C4" s="684"/>
      <c r="D4" s="621"/>
      <c r="E4" s="682"/>
      <c r="F4" s="682"/>
      <c r="G4" s="684"/>
    </row>
    <row r="5" spans="1:7">
      <c r="A5" s="621" t="s">
        <v>222</v>
      </c>
      <c r="B5" s="145" t="s">
        <v>213</v>
      </c>
      <c r="C5" s="146">
        <v>0</v>
      </c>
      <c r="D5" s="146">
        <v>0</v>
      </c>
      <c r="E5" s="146">
        <v>0</v>
      </c>
      <c r="F5" s="146">
        <v>0</v>
      </c>
      <c r="G5" s="147">
        <v>0</v>
      </c>
    </row>
    <row r="6" spans="1:7" ht="45">
      <c r="A6" s="621"/>
      <c r="B6" s="145" t="s">
        <v>214</v>
      </c>
      <c r="C6" s="146">
        <v>17</v>
      </c>
      <c r="D6" s="146">
        <v>155</v>
      </c>
      <c r="E6" s="146">
        <v>1112194</v>
      </c>
      <c r="F6" s="146">
        <v>1067403</v>
      </c>
      <c r="G6" s="147">
        <v>2068000</v>
      </c>
    </row>
    <row r="7" spans="1:7" ht="30">
      <c r="A7" s="621"/>
      <c r="B7" s="145" t="s">
        <v>215</v>
      </c>
      <c r="C7" s="146">
        <v>0</v>
      </c>
      <c r="D7" s="146">
        <v>0</v>
      </c>
      <c r="E7" s="146">
        <v>0</v>
      </c>
      <c r="F7" s="146">
        <v>0</v>
      </c>
      <c r="G7" s="147">
        <v>0</v>
      </c>
    </row>
    <row r="8" spans="1:7">
      <c r="A8" s="621" t="s">
        <v>12</v>
      </c>
      <c r="B8" s="621"/>
      <c r="C8" s="148">
        <f>SUM(C5:C7)</f>
        <v>17</v>
      </c>
      <c r="D8" s="148">
        <f t="shared" ref="D8:F8" si="0">SUM(D5:D7)</f>
        <v>155</v>
      </c>
      <c r="E8" s="148">
        <f t="shared" si="0"/>
        <v>1112194</v>
      </c>
      <c r="F8" s="148">
        <f t="shared" si="0"/>
        <v>1067403</v>
      </c>
      <c r="G8" s="149">
        <f>SUM(G5:G7)</f>
        <v>2068000</v>
      </c>
    </row>
    <row r="9" spans="1:7" ht="29.25" customHeight="1">
      <c r="A9" s="685" t="s">
        <v>223</v>
      </c>
      <c r="B9" s="145" t="s">
        <v>217</v>
      </c>
      <c r="C9" s="146">
        <v>14</v>
      </c>
      <c r="D9" s="146">
        <v>134</v>
      </c>
      <c r="E9" s="146">
        <v>939353</v>
      </c>
      <c r="F9" s="146">
        <v>915807</v>
      </c>
      <c r="G9" s="147">
        <v>1716000</v>
      </c>
    </row>
    <row r="10" spans="1:7" ht="28.5" customHeight="1">
      <c r="A10" s="686"/>
      <c r="B10" s="145" t="s">
        <v>218</v>
      </c>
      <c r="C10" s="146">
        <v>3</v>
      </c>
      <c r="D10" s="146">
        <v>21</v>
      </c>
      <c r="E10" s="146">
        <v>172841</v>
      </c>
      <c r="F10" s="146">
        <v>151596</v>
      </c>
      <c r="G10" s="147">
        <v>352000</v>
      </c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9" sqref="C9:D10"/>
    </sheetView>
  </sheetViews>
  <sheetFormatPr defaultColWidth="9" defaultRowHeight="15"/>
  <cols>
    <col min="1" max="1" width="17.25" style="109" customWidth="1"/>
    <col min="2" max="2" width="17.125" style="109" customWidth="1"/>
    <col min="3" max="3" width="14.375" style="109" customWidth="1"/>
    <col min="4" max="4" width="13.5" style="109" customWidth="1"/>
    <col min="5" max="5" width="12.125" style="109" customWidth="1"/>
    <col min="6" max="6" width="10.75" style="109" customWidth="1"/>
    <col min="7" max="16384" width="9" style="109"/>
  </cols>
  <sheetData>
    <row r="1" spans="1:4">
      <c r="A1" s="109" t="s">
        <v>398</v>
      </c>
      <c r="C1" s="109" t="s">
        <v>395</v>
      </c>
    </row>
    <row r="3" spans="1:4" ht="30" customHeight="1">
      <c r="A3" s="691"/>
      <c r="B3" s="692"/>
      <c r="C3" s="695" t="s">
        <v>224</v>
      </c>
      <c r="D3" s="695"/>
    </row>
    <row r="4" spans="1:4" ht="37.5" customHeight="1">
      <c r="A4" s="693"/>
      <c r="B4" s="694"/>
      <c r="C4" s="150" t="s">
        <v>220</v>
      </c>
      <c r="D4" s="150" t="s">
        <v>221</v>
      </c>
    </row>
    <row r="5" spans="1:4">
      <c r="A5" s="621" t="s">
        <v>222</v>
      </c>
      <c r="B5" s="145" t="s">
        <v>213</v>
      </c>
      <c r="C5" s="151">
        <v>0</v>
      </c>
      <c r="D5" s="151">
        <v>0</v>
      </c>
    </row>
    <row r="6" spans="1:4" ht="45">
      <c r="A6" s="621"/>
      <c r="B6" s="145" t="s">
        <v>214</v>
      </c>
      <c r="C6" s="151">
        <v>17</v>
      </c>
      <c r="D6" s="151">
        <v>0</v>
      </c>
    </row>
    <row r="7" spans="1:4" ht="30">
      <c r="A7" s="621"/>
      <c r="B7" s="145" t="s">
        <v>215</v>
      </c>
      <c r="C7" s="151">
        <v>0</v>
      </c>
      <c r="D7" s="151">
        <v>0</v>
      </c>
    </row>
    <row r="8" spans="1:4">
      <c r="A8" s="621" t="s">
        <v>12</v>
      </c>
      <c r="B8" s="621"/>
      <c r="C8" s="152">
        <f t="shared" ref="C8:D8" si="0">SUM(C5:C7)</f>
        <v>17</v>
      </c>
      <c r="D8" s="152">
        <f t="shared" si="0"/>
        <v>0</v>
      </c>
    </row>
    <row r="9" spans="1:4" ht="31.5" customHeight="1">
      <c r="A9" s="685" t="s">
        <v>223</v>
      </c>
      <c r="B9" s="145" t="s">
        <v>217</v>
      </c>
      <c r="C9" s="146">
        <v>14</v>
      </c>
      <c r="D9" s="146">
        <v>0</v>
      </c>
    </row>
    <row r="10" spans="1:4" ht="31.5" customHeight="1">
      <c r="A10" s="686"/>
      <c r="B10" s="145" t="s">
        <v>218</v>
      </c>
      <c r="C10" s="146">
        <v>3</v>
      </c>
      <c r="D10" s="146">
        <v>0</v>
      </c>
    </row>
    <row r="13" spans="1:4">
      <c r="B13" s="36"/>
    </row>
    <row r="14" spans="1:4">
      <c r="B14" s="36"/>
    </row>
    <row r="15" spans="1:4">
      <c r="B15" s="36"/>
    </row>
  </sheetData>
  <mergeCells count="5">
    <mergeCell ref="A3:B4"/>
    <mergeCell ref="C3:D3"/>
    <mergeCell ref="A5:A7"/>
    <mergeCell ref="A8:B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N8" sqref="N8"/>
    </sheetView>
  </sheetViews>
  <sheetFormatPr defaultColWidth="9" defaultRowHeight="15"/>
  <cols>
    <col min="1" max="1" width="15.5" style="82" customWidth="1"/>
    <col min="2" max="2" width="25.625" style="82" customWidth="1"/>
    <col min="3" max="3" width="13.75" style="82" customWidth="1"/>
    <col min="4" max="4" width="17.5" style="82" customWidth="1"/>
    <col min="5" max="5" width="15.25" style="82" customWidth="1"/>
    <col min="6" max="16384" width="9" style="82"/>
  </cols>
  <sheetData>
    <row r="1" spans="1:5">
      <c r="A1" s="80" t="s">
        <v>18</v>
      </c>
      <c r="B1" s="81" t="s">
        <v>0</v>
      </c>
      <c r="C1" s="81"/>
      <c r="D1" s="81"/>
      <c r="E1" s="81"/>
    </row>
    <row r="2" spans="1:5">
      <c r="A2" s="80"/>
      <c r="B2" s="80"/>
      <c r="C2" s="81"/>
      <c r="D2" s="81"/>
      <c r="E2" s="81"/>
    </row>
    <row r="3" spans="1:5" ht="45" customHeight="1">
      <c r="A3" s="521"/>
      <c r="B3" s="521"/>
      <c r="C3" s="83" t="s">
        <v>19</v>
      </c>
      <c r="D3" s="90" t="s">
        <v>20</v>
      </c>
      <c r="E3" s="90" t="s">
        <v>21</v>
      </c>
    </row>
    <row r="4" spans="1:5">
      <c r="A4" s="525" t="s">
        <v>22</v>
      </c>
      <c r="B4" s="86" t="s">
        <v>23</v>
      </c>
      <c r="C4" s="312">
        <v>2</v>
      </c>
      <c r="D4" s="313">
        <v>8796788.8399999999</v>
      </c>
      <c r="E4" s="314">
        <v>9264045.5299999993</v>
      </c>
    </row>
    <row r="5" spans="1:5">
      <c r="A5" s="525"/>
      <c r="B5" s="86" t="s">
        <v>24</v>
      </c>
      <c r="C5" s="312">
        <v>0</v>
      </c>
      <c r="D5" s="313">
        <v>0</v>
      </c>
      <c r="E5" s="314">
        <v>0</v>
      </c>
    </row>
    <row r="6" spans="1:5" ht="29.25" customHeight="1">
      <c r="A6" s="522" t="s">
        <v>25</v>
      </c>
      <c r="B6" s="522"/>
      <c r="C6" s="312">
        <v>1</v>
      </c>
      <c r="D6" s="315"/>
      <c r="E6" s="316"/>
    </row>
    <row r="7" spans="1:5" ht="46.5" customHeight="1">
      <c r="A7" s="522" t="s">
        <v>26</v>
      </c>
      <c r="B7" s="522"/>
      <c r="C7" s="312">
        <v>2</v>
      </c>
      <c r="D7" s="315"/>
      <c r="E7" s="316"/>
    </row>
    <row r="8" spans="1:5" ht="47.25" customHeight="1">
      <c r="A8" s="522" t="s">
        <v>27</v>
      </c>
      <c r="B8" s="522"/>
      <c r="C8" s="312">
        <v>0</v>
      </c>
      <c r="D8" s="315"/>
      <c r="E8" s="316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:C4"/>
    </sheetView>
  </sheetViews>
  <sheetFormatPr defaultColWidth="9" defaultRowHeight="15"/>
  <cols>
    <col min="1" max="1" width="31" style="109" customWidth="1"/>
    <col min="2" max="2" width="10.125" style="109" customWidth="1"/>
    <col min="3" max="3" width="9.875" style="109" customWidth="1"/>
    <col min="4" max="4" width="9.625" style="109" customWidth="1"/>
    <col min="5" max="5" width="12.125" style="109" customWidth="1"/>
    <col min="6" max="6" width="10.75" style="109" customWidth="1"/>
    <col min="7" max="16384" width="9" style="109"/>
  </cols>
  <sheetData>
    <row r="1" spans="1:4">
      <c r="A1" s="109" t="s">
        <v>408</v>
      </c>
      <c r="C1" s="109" t="s">
        <v>395</v>
      </c>
    </row>
    <row r="3" spans="1:4">
      <c r="A3" s="153"/>
      <c r="B3" s="145" t="s">
        <v>225</v>
      </c>
      <c r="C3" s="154" t="s">
        <v>226</v>
      </c>
      <c r="D3" s="121" t="s">
        <v>3</v>
      </c>
    </row>
    <row r="4" spans="1:4">
      <c r="A4" s="155" t="s">
        <v>227</v>
      </c>
      <c r="B4" s="146">
        <v>4.25</v>
      </c>
      <c r="C4" s="146">
        <v>17.75</v>
      </c>
      <c r="D4" s="156">
        <f>SUM(B4:C4)</f>
        <v>22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7" zoomScale="79" zoomScaleNormal="79" workbookViewId="0">
      <selection activeCell="I16" sqref="I16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38" t="s">
        <v>228</v>
      </c>
      <c r="B1" s="38" t="s">
        <v>206</v>
      </c>
    </row>
    <row r="2" spans="1:17">
      <c r="A2" s="38"/>
      <c r="B2" s="38"/>
    </row>
    <row r="3" spans="1:17" ht="21.75" customHeight="1">
      <c r="A3" s="701"/>
      <c r="B3" s="702"/>
      <c r="C3" s="573" t="s">
        <v>16</v>
      </c>
      <c r="D3" s="574"/>
      <c r="E3" s="574"/>
      <c r="F3" s="575"/>
    </row>
    <row r="4" spans="1:17" ht="61.5" customHeight="1">
      <c r="A4" s="703"/>
      <c r="B4" s="704"/>
      <c r="C4" s="157" t="s">
        <v>177</v>
      </c>
      <c r="D4" s="157" t="s">
        <v>229</v>
      </c>
      <c r="E4" s="157" t="s">
        <v>230</v>
      </c>
      <c r="F4" s="78" t="s">
        <v>231</v>
      </c>
    </row>
    <row r="5" spans="1:17" ht="45.75" customHeight="1">
      <c r="A5" s="705" t="s">
        <v>232</v>
      </c>
      <c r="B5" s="705"/>
      <c r="C5" s="158">
        <f>SUM(D5:F5)</f>
        <v>31</v>
      </c>
      <c r="D5" s="159">
        <v>26</v>
      </c>
      <c r="E5" s="159">
        <v>2</v>
      </c>
      <c r="F5" s="159">
        <v>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706" t="s">
        <v>233</v>
      </c>
      <c r="B6" s="76" t="s">
        <v>234</v>
      </c>
      <c r="C6" s="158">
        <f t="shared" ref="C6:C18" si="0">SUM(D6:F6)</f>
        <v>518</v>
      </c>
      <c r="D6" s="103"/>
      <c r="E6" s="103"/>
      <c r="F6" s="159">
        <v>518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30" customHeight="1">
      <c r="A7" s="707"/>
      <c r="B7" s="58" t="s">
        <v>235</v>
      </c>
      <c r="C7" s="158">
        <f t="shared" si="0"/>
        <v>3</v>
      </c>
      <c r="D7" s="103"/>
      <c r="E7" s="159">
        <v>0</v>
      </c>
      <c r="F7" s="159">
        <v>3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>
      <c r="A8" s="707"/>
      <c r="B8" s="58" t="s">
        <v>236</v>
      </c>
      <c r="C8" s="158">
        <f t="shared" si="0"/>
        <v>186</v>
      </c>
      <c r="D8" s="103"/>
      <c r="E8" s="159">
        <v>0</v>
      </c>
      <c r="F8" s="159">
        <v>186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30">
      <c r="A9" s="708"/>
      <c r="B9" s="58" t="s">
        <v>237</v>
      </c>
      <c r="C9" s="158">
        <f t="shared" si="0"/>
        <v>20</v>
      </c>
      <c r="D9" s="103"/>
      <c r="E9" s="159">
        <v>0</v>
      </c>
      <c r="F9" s="159">
        <v>20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>
      <c r="A10" s="705" t="s">
        <v>238</v>
      </c>
      <c r="B10" s="58" t="s">
        <v>239</v>
      </c>
      <c r="C10" s="158">
        <f t="shared" si="0"/>
        <v>0</v>
      </c>
      <c r="D10" s="103"/>
      <c r="E10" s="159">
        <v>0</v>
      </c>
      <c r="F10" s="159"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40" customFormat="1">
      <c r="A11" s="705"/>
      <c r="B11" s="58" t="s">
        <v>240</v>
      </c>
      <c r="C11" s="158">
        <f t="shared" si="0"/>
        <v>1</v>
      </c>
      <c r="D11" s="103"/>
      <c r="E11" s="159">
        <v>0</v>
      </c>
      <c r="F11" s="159">
        <v>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40" customFormat="1" ht="30">
      <c r="A12" s="705"/>
      <c r="B12" s="58" t="s">
        <v>241</v>
      </c>
      <c r="C12" s="158">
        <f t="shared" si="0"/>
        <v>0</v>
      </c>
      <c r="D12" s="103"/>
      <c r="E12" s="159">
        <v>0</v>
      </c>
      <c r="F12" s="159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40" customFormat="1">
      <c r="A13" s="705" t="s">
        <v>242</v>
      </c>
      <c r="B13" s="709"/>
      <c r="C13" s="158">
        <f t="shared" si="0"/>
        <v>0</v>
      </c>
      <c r="D13" s="159">
        <v>0</v>
      </c>
      <c r="E13" s="159">
        <v>0</v>
      </c>
      <c r="F13" s="159"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>
      <c r="A14" s="705" t="s">
        <v>243</v>
      </c>
      <c r="B14" s="709"/>
      <c r="C14" s="158">
        <f t="shared" si="0"/>
        <v>80</v>
      </c>
      <c r="D14" s="159">
        <v>34</v>
      </c>
      <c r="E14" s="159">
        <v>0</v>
      </c>
      <c r="F14" s="159">
        <v>46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33.75" customHeight="1">
      <c r="A15" s="705" t="s">
        <v>244</v>
      </c>
      <c r="B15" s="709"/>
      <c r="C15" s="158">
        <f t="shared" si="0"/>
        <v>324</v>
      </c>
      <c r="D15" s="159">
        <v>69</v>
      </c>
      <c r="E15" s="159">
        <v>1</v>
      </c>
      <c r="F15" s="159">
        <v>254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89.25" customHeight="1">
      <c r="A16" s="705" t="s">
        <v>245</v>
      </c>
      <c r="B16" s="58" t="s">
        <v>246</v>
      </c>
      <c r="C16" s="158">
        <f t="shared" si="0"/>
        <v>8</v>
      </c>
      <c r="D16" s="159">
        <v>0</v>
      </c>
      <c r="E16" s="159">
        <v>0</v>
      </c>
      <c r="F16" s="159">
        <v>8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30">
      <c r="A17" s="705"/>
      <c r="B17" s="58" t="s">
        <v>247</v>
      </c>
      <c r="C17" s="158">
        <f t="shared" si="0"/>
        <v>7</v>
      </c>
      <c r="D17" s="159">
        <v>0</v>
      </c>
      <c r="E17" s="159">
        <v>0</v>
      </c>
      <c r="F17" s="159">
        <v>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5.75" thickBot="1">
      <c r="A18" s="710" t="s">
        <v>248</v>
      </c>
      <c r="B18" s="711"/>
      <c r="C18" s="59">
        <f t="shared" si="0"/>
        <v>50</v>
      </c>
      <c r="D18" s="60">
        <v>33</v>
      </c>
      <c r="E18" s="60">
        <v>0</v>
      </c>
      <c r="F18" s="60">
        <v>17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42" customHeight="1">
      <c r="A19" s="712" t="s">
        <v>399</v>
      </c>
      <c r="B19" s="713"/>
      <c r="C19" s="70">
        <f>SUM(D19:F19)</f>
        <v>1194</v>
      </c>
      <c r="D19" s="61">
        <v>154</v>
      </c>
      <c r="E19" s="61">
        <v>3</v>
      </c>
      <c r="F19" s="61">
        <v>1037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62.25" customHeight="1">
      <c r="A20" s="700" t="s">
        <v>400</v>
      </c>
      <c r="B20" s="700"/>
      <c r="C20" s="715"/>
      <c r="D20" s="715"/>
      <c r="E20" s="62"/>
      <c r="F20" s="77" t="s">
        <v>231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28.5" customHeight="1">
      <c r="A21" s="38"/>
      <c r="F21" s="297">
        <v>518</v>
      </c>
      <c r="G21" s="714" t="s">
        <v>249</v>
      </c>
      <c r="H21" s="160" t="s">
        <v>250</v>
      </c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28.5" customHeight="1">
      <c r="A22" s="38"/>
      <c r="F22" s="297">
        <v>158</v>
      </c>
      <c r="G22" s="714"/>
      <c r="H22" s="160" t="s">
        <v>251</v>
      </c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7.25" customHeight="1">
      <c r="A23" s="38"/>
      <c r="B23" s="161"/>
      <c r="F23" s="297">
        <v>113</v>
      </c>
      <c r="G23" s="714" t="s">
        <v>252</v>
      </c>
      <c r="H23" s="160" t="s">
        <v>71</v>
      </c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7.25" customHeight="1">
      <c r="F24" s="297">
        <v>5</v>
      </c>
      <c r="G24" s="714"/>
      <c r="H24" s="160" t="s">
        <v>72</v>
      </c>
    </row>
    <row r="25" spans="1:17" ht="17.25" customHeight="1">
      <c r="F25" s="297">
        <v>0</v>
      </c>
      <c r="G25" s="714"/>
      <c r="H25" s="160" t="s">
        <v>253</v>
      </c>
    </row>
    <row r="26" spans="1:17" ht="17.25" customHeight="1">
      <c r="F26" s="297">
        <v>3</v>
      </c>
      <c r="G26" s="714"/>
      <c r="H26" s="160" t="s">
        <v>254</v>
      </c>
    </row>
    <row r="27" spans="1:17" ht="17.25" customHeight="1">
      <c r="F27" s="297">
        <v>4</v>
      </c>
      <c r="G27" s="714"/>
      <c r="H27" s="160" t="s">
        <v>255</v>
      </c>
    </row>
    <row r="28" spans="1:17" ht="17.25" customHeight="1">
      <c r="F28" s="297">
        <v>24</v>
      </c>
      <c r="G28" s="714" t="s">
        <v>256</v>
      </c>
      <c r="H28" s="714"/>
    </row>
    <row r="29" spans="1:17" ht="17.25" customHeight="1">
      <c r="F29" s="297">
        <v>7</v>
      </c>
      <c r="G29" s="714" t="s">
        <v>257</v>
      </c>
      <c r="H29" s="160" t="s">
        <v>258</v>
      </c>
    </row>
    <row r="30" spans="1:17" ht="17.25" customHeight="1">
      <c r="F30" s="297">
        <v>5</v>
      </c>
      <c r="G30" s="714"/>
      <c r="H30" s="160" t="s">
        <v>259</v>
      </c>
    </row>
    <row r="31" spans="1:17" ht="17.25" customHeight="1">
      <c r="F31" s="297">
        <v>0</v>
      </c>
      <c r="G31" s="714" t="s">
        <v>260</v>
      </c>
      <c r="H31" s="714"/>
    </row>
    <row r="32" spans="1:17" ht="17.25" customHeight="1">
      <c r="F32" s="297">
        <v>176</v>
      </c>
      <c r="G32" s="714" t="s">
        <v>261</v>
      </c>
      <c r="H32" s="714"/>
    </row>
    <row r="33" spans="2:8" ht="17.25" customHeight="1">
      <c r="F33" s="297">
        <v>4</v>
      </c>
      <c r="G33" s="714" t="s">
        <v>262</v>
      </c>
      <c r="H33" s="714"/>
    </row>
    <row r="34" spans="2:8" ht="17.25" customHeight="1">
      <c r="F34" s="297">
        <v>20</v>
      </c>
      <c r="G34" s="714" t="s">
        <v>263</v>
      </c>
      <c r="H34" s="714"/>
    </row>
    <row r="35" spans="2:8">
      <c r="B35" s="40"/>
    </row>
    <row r="36" spans="2:8" ht="12.75" customHeight="1">
      <c r="B36" s="40"/>
    </row>
    <row r="37" spans="2:8">
      <c r="B37" s="40"/>
    </row>
    <row r="38" spans="2:8">
      <c r="B38" s="40"/>
    </row>
    <row r="39" spans="2:8" ht="12.75" customHeight="1">
      <c r="B39" s="40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5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topLeftCell="A7" zoomScale="79" zoomScaleNormal="79" workbookViewId="0">
      <selection activeCell="L26" sqref="L26"/>
    </sheetView>
  </sheetViews>
  <sheetFormatPr defaultRowHeight="15"/>
  <cols>
    <col min="1" max="1" width="37" style="15" customWidth="1"/>
    <col min="2" max="2" width="39.125" style="15" customWidth="1"/>
    <col min="3" max="10" width="14.125" style="15" customWidth="1"/>
    <col min="11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38" ht="18.75">
      <c r="A1" s="41" t="s">
        <v>264</v>
      </c>
      <c r="B1" s="15" t="s">
        <v>206</v>
      </c>
    </row>
    <row r="2" spans="1:38" ht="18.75">
      <c r="A2" s="41"/>
    </row>
    <row r="3" spans="1:38" ht="21.75" customHeight="1">
      <c r="A3" s="716"/>
      <c r="B3" s="716"/>
      <c r="C3" s="573" t="s">
        <v>211</v>
      </c>
      <c r="D3" s="574"/>
      <c r="E3" s="574"/>
      <c r="F3" s="575"/>
      <c r="G3" s="38"/>
    </row>
    <row r="4" spans="1:38" ht="58.5" customHeight="1">
      <c r="A4" s="716"/>
      <c r="B4" s="716"/>
      <c r="C4" s="162" t="s">
        <v>177</v>
      </c>
      <c r="D4" s="162" t="s">
        <v>229</v>
      </c>
      <c r="E4" s="162" t="s">
        <v>230</v>
      </c>
      <c r="F4" s="145" t="s">
        <v>231</v>
      </c>
      <c r="G4" s="38"/>
    </row>
    <row r="5" spans="1:38" ht="45.75" customHeight="1">
      <c r="A5" s="709" t="s">
        <v>232</v>
      </c>
      <c r="B5" s="717"/>
      <c r="C5" s="163">
        <f>SUM(D5:F5)</f>
        <v>4109046.5913877101</v>
      </c>
      <c r="D5" s="431">
        <v>3868487</v>
      </c>
      <c r="E5" s="431">
        <v>90000</v>
      </c>
      <c r="F5" s="431">
        <v>150559.59138771018</v>
      </c>
      <c r="G5" s="39"/>
      <c r="H5" s="39"/>
      <c r="I5" s="412"/>
      <c r="J5" s="412"/>
      <c r="K5" s="412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Z5" s="40"/>
      <c r="AA5" s="40"/>
      <c r="AB5" s="40"/>
      <c r="AC5" s="40"/>
      <c r="AD5" s="40"/>
      <c r="AF5" s="38"/>
      <c r="AG5" s="38"/>
      <c r="AH5" s="38"/>
      <c r="AI5" s="38"/>
      <c r="AJ5" s="38"/>
      <c r="AK5" s="38"/>
      <c r="AL5" s="38"/>
    </row>
    <row r="6" spans="1:38">
      <c r="A6" s="706" t="s">
        <v>233</v>
      </c>
      <c r="B6" s="76" t="s">
        <v>234</v>
      </c>
      <c r="C6" s="42">
        <f t="shared" ref="C6:C18" si="0">SUM(D6:F6)</f>
        <v>43305000</v>
      </c>
      <c r="D6" s="432"/>
      <c r="E6" s="432"/>
      <c r="F6" s="433">
        <v>43305000</v>
      </c>
      <c r="G6" s="38"/>
      <c r="H6" s="38"/>
      <c r="I6" s="413"/>
      <c r="J6" s="413"/>
      <c r="K6" s="413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AF6" s="38"/>
      <c r="AG6" s="38"/>
      <c r="AH6" s="38"/>
      <c r="AI6" s="38"/>
      <c r="AJ6" s="38"/>
      <c r="AK6" s="38"/>
      <c r="AL6" s="38"/>
    </row>
    <row r="7" spans="1:38" ht="30">
      <c r="A7" s="707"/>
      <c r="B7" s="58" t="s">
        <v>235</v>
      </c>
      <c r="C7" s="163">
        <f t="shared" si="0"/>
        <v>1750000</v>
      </c>
      <c r="D7" s="432"/>
      <c r="E7" s="433">
        <v>0</v>
      </c>
      <c r="F7" s="433">
        <v>1750000</v>
      </c>
      <c r="G7" s="38"/>
      <c r="H7" s="38"/>
      <c r="I7" s="413"/>
      <c r="J7" s="413"/>
      <c r="K7" s="413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AF7" s="38"/>
      <c r="AG7" s="38"/>
      <c r="AH7" s="38"/>
      <c r="AI7" s="38"/>
      <c r="AJ7" s="38"/>
      <c r="AK7" s="38"/>
      <c r="AL7" s="38"/>
    </row>
    <row r="8" spans="1:38">
      <c r="A8" s="707"/>
      <c r="B8" s="63" t="s">
        <v>236</v>
      </c>
      <c r="C8" s="163">
        <f t="shared" si="0"/>
        <v>29590944</v>
      </c>
      <c r="D8" s="432"/>
      <c r="E8" s="433">
        <v>0</v>
      </c>
      <c r="F8" s="433">
        <v>29590944</v>
      </c>
      <c r="H8" s="38"/>
      <c r="I8" s="413"/>
      <c r="J8" s="413"/>
      <c r="K8" s="413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38" ht="30">
      <c r="A9" s="708"/>
      <c r="B9" s="58" t="s">
        <v>237</v>
      </c>
      <c r="C9" s="163">
        <f t="shared" si="0"/>
        <v>2945960</v>
      </c>
      <c r="D9" s="432"/>
      <c r="E9" s="433">
        <v>0</v>
      </c>
      <c r="F9" s="433">
        <v>2945960</v>
      </c>
      <c r="H9" s="38"/>
      <c r="I9" s="413"/>
      <c r="J9" s="413"/>
      <c r="K9" s="413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38" s="40" customFormat="1">
      <c r="A10" s="705" t="s">
        <v>238</v>
      </c>
      <c r="B10" s="58" t="s">
        <v>239</v>
      </c>
      <c r="C10" s="163">
        <f t="shared" si="0"/>
        <v>0</v>
      </c>
      <c r="D10" s="432"/>
      <c r="E10" s="433">
        <v>0</v>
      </c>
      <c r="F10" s="433">
        <v>0</v>
      </c>
      <c r="H10" s="38"/>
      <c r="I10" s="413"/>
      <c r="J10" s="413"/>
      <c r="K10" s="413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  <c r="Z10" s="15"/>
      <c r="AA10" s="15"/>
      <c r="AB10" s="15"/>
      <c r="AC10" s="15"/>
      <c r="AD10" s="15"/>
    </row>
    <row r="11" spans="1:38" s="40" customFormat="1">
      <c r="A11" s="705"/>
      <c r="B11" s="58" t="s">
        <v>240</v>
      </c>
      <c r="C11" s="163">
        <f t="shared" si="0"/>
        <v>300000</v>
      </c>
      <c r="D11" s="432"/>
      <c r="E11" s="433">
        <v>0</v>
      </c>
      <c r="F11" s="433">
        <v>300000</v>
      </c>
      <c r="H11" s="38"/>
      <c r="I11" s="413"/>
      <c r="J11" s="413"/>
      <c r="K11" s="413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5"/>
      <c r="Z11" s="15"/>
      <c r="AA11" s="15"/>
      <c r="AB11" s="15"/>
      <c r="AC11" s="15"/>
      <c r="AD11" s="15"/>
    </row>
    <row r="12" spans="1:38" s="40" customFormat="1" ht="30">
      <c r="A12" s="705"/>
      <c r="B12" s="58" t="s">
        <v>241</v>
      </c>
      <c r="C12" s="163">
        <f t="shared" si="0"/>
        <v>0</v>
      </c>
      <c r="D12" s="432"/>
      <c r="E12" s="433">
        <v>0</v>
      </c>
      <c r="F12" s="433">
        <v>0</v>
      </c>
      <c r="H12" s="38"/>
      <c r="I12" s="413"/>
      <c r="J12" s="413"/>
      <c r="K12" s="413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5"/>
      <c r="Z12" s="15"/>
      <c r="AA12" s="15"/>
      <c r="AB12" s="15"/>
      <c r="AC12" s="15"/>
      <c r="AD12" s="15"/>
    </row>
    <row r="13" spans="1:38">
      <c r="A13" s="705" t="s">
        <v>242</v>
      </c>
      <c r="B13" s="709"/>
      <c r="C13" s="163">
        <f t="shared" si="0"/>
        <v>0</v>
      </c>
      <c r="D13" s="431">
        <v>0</v>
      </c>
      <c r="E13" s="433">
        <v>0</v>
      </c>
      <c r="F13" s="433">
        <v>0</v>
      </c>
      <c r="H13" s="38"/>
      <c r="I13" s="413"/>
      <c r="J13" s="413"/>
      <c r="K13" s="413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38">
      <c r="A14" s="705" t="s">
        <v>243</v>
      </c>
      <c r="B14" s="709"/>
      <c r="C14" s="163">
        <f t="shared" si="0"/>
        <v>9031320.5176803395</v>
      </c>
      <c r="D14" s="431">
        <v>5320020</v>
      </c>
      <c r="E14" s="433">
        <v>0</v>
      </c>
      <c r="F14" s="433">
        <v>3711300.517680339</v>
      </c>
      <c r="H14" s="38"/>
      <c r="I14" s="413"/>
      <c r="J14" s="413"/>
      <c r="K14" s="41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38" ht="31.5" customHeight="1">
      <c r="A15" s="705" t="s">
        <v>244</v>
      </c>
      <c r="B15" s="709"/>
      <c r="C15" s="163">
        <f t="shared" si="0"/>
        <v>43887406.69951281</v>
      </c>
      <c r="D15" s="431">
        <v>14215167</v>
      </c>
      <c r="E15" s="433">
        <v>37492</v>
      </c>
      <c r="F15" s="433">
        <v>29634747.699512813</v>
      </c>
      <c r="H15" s="38"/>
      <c r="I15" s="413"/>
      <c r="J15" s="413"/>
      <c r="K15" s="41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38" ht="93" customHeight="1">
      <c r="A16" s="705" t="s">
        <v>245</v>
      </c>
      <c r="B16" s="58" t="s">
        <v>246</v>
      </c>
      <c r="C16" s="163">
        <f t="shared" si="0"/>
        <v>1768956.467075279</v>
      </c>
      <c r="D16" s="431">
        <v>0</v>
      </c>
      <c r="E16" s="433">
        <v>0</v>
      </c>
      <c r="F16" s="433">
        <v>1768956.467075279</v>
      </c>
      <c r="H16" s="38"/>
      <c r="I16" s="413"/>
      <c r="J16" s="413"/>
      <c r="K16" s="413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11" ht="30.75" customHeight="1">
      <c r="A17" s="705"/>
      <c r="B17" s="58" t="s">
        <v>247</v>
      </c>
      <c r="C17" s="163">
        <f t="shared" si="0"/>
        <v>1482318.0889517525</v>
      </c>
      <c r="D17" s="431">
        <v>0</v>
      </c>
      <c r="E17" s="433">
        <v>0</v>
      </c>
      <c r="F17" s="433">
        <v>1482318.0889517525</v>
      </c>
      <c r="H17" s="38"/>
      <c r="I17" s="413"/>
      <c r="J17" s="413"/>
      <c r="K17" s="414"/>
    </row>
    <row r="18" spans="1:11" ht="15.75" thickBot="1">
      <c r="A18" s="710" t="s">
        <v>248</v>
      </c>
      <c r="B18" s="711"/>
      <c r="C18" s="64">
        <f t="shared" si="0"/>
        <v>6446657.831840327</v>
      </c>
      <c r="D18" s="434">
        <v>5426220</v>
      </c>
      <c r="E18" s="435">
        <v>0</v>
      </c>
      <c r="F18" s="435">
        <v>1020437.8318403269</v>
      </c>
      <c r="I18" s="414"/>
      <c r="J18" s="414"/>
      <c r="K18" s="414"/>
    </row>
    <row r="19" spans="1:11" ht="44.25" customHeight="1">
      <c r="A19" s="712" t="s">
        <v>399</v>
      </c>
      <c r="B19" s="713"/>
      <c r="C19" s="465">
        <f>SUM(D19:F19)</f>
        <v>138740313.88291684</v>
      </c>
      <c r="D19" s="436">
        <v>27467393</v>
      </c>
      <c r="E19" s="436">
        <v>127492</v>
      </c>
      <c r="F19" s="436">
        <v>111145428.88291684</v>
      </c>
      <c r="I19" s="414"/>
      <c r="J19" s="414"/>
      <c r="K19" s="414"/>
    </row>
    <row r="20" spans="1:11" ht="62.25" customHeight="1">
      <c r="A20" s="700" t="s">
        <v>400</v>
      </c>
      <c r="B20" s="700"/>
      <c r="C20" s="38"/>
      <c r="D20" s="632"/>
      <c r="E20" s="633"/>
      <c r="F20" s="164" t="s">
        <v>231</v>
      </c>
    </row>
    <row r="21" spans="1:11" ht="30" customHeight="1">
      <c r="B21" s="165"/>
      <c r="C21" s="718" t="s">
        <v>249</v>
      </c>
      <c r="D21" s="720" t="s">
        <v>250</v>
      </c>
      <c r="E21" s="633"/>
      <c r="F21" s="437">
        <v>43305000</v>
      </c>
      <c r="H21" s="414"/>
    </row>
    <row r="22" spans="1:11" ht="30" customHeight="1">
      <c r="B22" s="40"/>
      <c r="C22" s="719"/>
      <c r="D22" s="720" t="s">
        <v>251</v>
      </c>
      <c r="E22" s="633"/>
      <c r="F22" s="437">
        <v>25487923</v>
      </c>
      <c r="H22" s="414"/>
    </row>
    <row r="23" spans="1:11" ht="15" customHeight="1">
      <c r="B23" s="40"/>
      <c r="C23" s="718" t="s">
        <v>252</v>
      </c>
      <c r="D23" s="720" t="s">
        <v>71</v>
      </c>
      <c r="E23" s="633"/>
      <c r="F23" s="437">
        <v>18329679.396511074</v>
      </c>
      <c r="H23" s="414"/>
    </row>
    <row r="24" spans="1:11">
      <c r="B24" s="40"/>
      <c r="C24" s="721"/>
      <c r="D24" s="720" t="s">
        <v>72</v>
      </c>
      <c r="E24" s="633"/>
      <c r="F24" s="437">
        <v>1487568.7568756877</v>
      </c>
      <c r="H24" s="414"/>
      <c r="K24" s="43"/>
    </row>
    <row r="25" spans="1:11">
      <c r="B25" s="40"/>
      <c r="C25" s="721"/>
      <c r="D25" s="720" t="s">
        <v>253</v>
      </c>
      <c r="E25" s="633"/>
      <c r="F25" s="437">
        <v>0</v>
      </c>
      <c r="H25" s="414"/>
      <c r="K25" s="38"/>
    </row>
    <row r="26" spans="1:11" ht="15" customHeight="1">
      <c r="B26" s="40"/>
      <c r="C26" s="721"/>
      <c r="D26" s="720" t="s">
        <v>254</v>
      </c>
      <c r="E26" s="633"/>
      <c r="F26" s="437">
        <v>157015.55869872699</v>
      </c>
      <c r="H26" s="414"/>
      <c r="K26" s="38"/>
    </row>
    <row r="27" spans="1:11">
      <c r="B27" s="40"/>
      <c r="C27" s="719"/>
      <c r="D27" s="720" t="s">
        <v>255</v>
      </c>
      <c r="E27" s="633"/>
      <c r="F27" s="437">
        <v>268851.17083136883</v>
      </c>
      <c r="H27" s="414"/>
      <c r="K27" s="38"/>
    </row>
    <row r="28" spans="1:11" ht="15" customHeight="1">
      <c r="B28" s="40"/>
      <c r="C28" s="720" t="s">
        <v>256</v>
      </c>
      <c r="D28" s="632"/>
      <c r="E28" s="633"/>
      <c r="F28" s="437">
        <v>2381939</v>
      </c>
      <c r="H28" s="414"/>
    </row>
    <row r="29" spans="1:11" ht="15" customHeight="1">
      <c r="C29" s="718" t="s">
        <v>257</v>
      </c>
      <c r="D29" s="720" t="s">
        <v>258</v>
      </c>
      <c r="E29" s="633"/>
      <c r="F29" s="437">
        <v>1184513</v>
      </c>
      <c r="H29" s="414"/>
    </row>
    <row r="30" spans="1:11">
      <c r="C30" s="719"/>
      <c r="D30" s="720" t="s">
        <v>259</v>
      </c>
      <c r="E30" s="633"/>
      <c r="F30" s="437">
        <v>610659</v>
      </c>
      <c r="H30" s="414"/>
    </row>
    <row r="31" spans="1:11">
      <c r="C31" s="720" t="s">
        <v>260</v>
      </c>
      <c r="D31" s="632"/>
      <c r="E31" s="633"/>
      <c r="F31" s="437">
        <v>0</v>
      </c>
      <c r="H31" s="414"/>
    </row>
    <row r="32" spans="1:11" ht="15" customHeight="1">
      <c r="C32" s="720" t="s">
        <v>261</v>
      </c>
      <c r="D32" s="632"/>
      <c r="E32" s="633"/>
      <c r="F32" s="437">
        <v>14619735</v>
      </c>
      <c r="H32" s="414"/>
    </row>
    <row r="33" spans="3:8">
      <c r="C33" s="720" t="s">
        <v>262</v>
      </c>
      <c r="D33" s="632"/>
      <c r="E33" s="633"/>
      <c r="F33" s="437">
        <v>340563</v>
      </c>
      <c r="H33" s="414"/>
    </row>
    <row r="34" spans="3:8">
      <c r="C34" s="720" t="s">
        <v>263</v>
      </c>
      <c r="D34" s="632"/>
      <c r="E34" s="633"/>
      <c r="F34" s="437">
        <v>2971982</v>
      </c>
      <c r="H34" s="414"/>
    </row>
  </sheetData>
  <mergeCells count="30">
    <mergeCell ref="C33:E33"/>
    <mergeCell ref="C34:E34"/>
    <mergeCell ref="C28:E28"/>
    <mergeCell ref="C29:C30"/>
    <mergeCell ref="D29:E29"/>
    <mergeCell ref="D30:E30"/>
    <mergeCell ref="C31:E31"/>
    <mergeCell ref="C32:E32"/>
    <mergeCell ref="C21:C22"/>
    <mergeCell ref="D21:E21"/>
    <mergeCell ref="D22:E22"/>
    <mergeCell ref="C23:C27"/>
    <mergeCell ref="D23:E23"/>
    <mergeCell ref="D24:E24"/>
    <mergeCell ref="D25:E25"/>
    <mergeCell ref="D26:E26"/>
    <mergeCell ref="D27:E27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D20:E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ColWidth="9" defaultRowHeight="15"/>
  <cols>
    <col min="1" max="1" width="27.75" style="109" customWidth="1"/>
    <col min="2" max="2" width="29.25" style="109" customWidth="1"/>
    <col min="3" max="18" width="8.25" style="109" customWidth="1"/>
    <col min="19" max="20" width="5.25" style="109" customWidth="1"/>
    <col min="21" max="16384" width="9" style="109"/>
  </cols>
  <sheetData>
    <row r="1" spans="1:21">
      <c r="A1" s="109" t="s">
        <v>265</v>
      </c>
      <c r="C1" s="109" t="s">
        <v>206</v>
      </c>
    </row>
    <row r="3" spans="1:21">
      <c r="A3" s="722"/>
      <c r="B3" s="722"/>
      <c r="C3" s="723" t="s">
        <v>266</v>
      </c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5"/>
    </row>
    <row r="4" spans="1:21" ht="110.25">
      <c r="A4" s="722"/>
      <c r="B4" s="722"/>
      <c r="C4" s="166" t="s">
        <v>34</v>
      </c>
      <c r="D4" s="167" t="s">
        <v>35</v>
      </c>
      <c r="E4" s="167" t="s">
        <v>36</v>
      </c>
      <c r="F4" s="167" t="s">
        <v>37</v>
      </c>
      <c r="G4" s="167" t="s">
        <v>38</v>
      </c>
      <c r="H4" s="167" t="s">
        <v>39</v>
      </c>
      <c r="I4" s="167" t="s">
        <v>40</v>
      </c>
      <c r="J4" s="167" t="s">
        <v>41</v>
      </c>
      <c r="K4" s="167" t="s">
        <v>42</v>
      </c>
      <c r="L4" s="167" t="s">
        <v>43</v>
      </c>
      <c r="M4" s="167" t="s">
        <v>44</v>
      </c>
      <c r="N4" s="167" t="s">
        <v>45</v>
      </c>
      <c r="O4" s="167" t="s">
        <v>46</v>
      </c>
      <c r="P4" s="167" t="s">
        <v>47</v>
      </c>
      <c r="Q4" s="167" t="s">
        <v>48</v>
      </c>
      <c r="R4" s="167" t="s">
        <v>49</v>
      </c>
      <c r="S4" s="44"/>
      <c r="T4" s="168"/>
      <c r="U4" s="168"/>
    </row>
    <row r="5" spans="1:21" ht="26.25" customHeight="1" thickBot="1">
      <c r="A5" s="726" t="s">
        <v>399</v>
      </c>
      <c r="B5" s="72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5"/>
    </row>
    <row r="6" spans="1:21" ht="46.5" customHeight="1">
      <c r="A6" s="728" t="s">
        <v>232</v>
      </c>
      <c r="B6" s="729"/>
      <c r="C6" s="66"/>
      <c r="D6" s="66"/>
      <c r="E6" s="66"/>
      <c r="F6" s="66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45"/>
    </row>
    <row r="7" spans="1:21" ht="30">
      <c r="A7" s="706" t="s">
        <v>233</v>
      </c>
      <c r="B7" s="76" t="s">
        <v>234</v>
      </c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45"/>
    </row>
    <row r="8" spans="1:21" ht="45">
      <c r="A8" s="707"/>
      <c r="B8" s="63" t="s">
        <v>235</v>
      </c>
      <c r="C8" s="170"/>
      <c r="D8" s="170"/>
      <c r="E8" s="170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5"/>
    </row>
    <row r="9" spans="1:21" ht="17.25" customHeight="1">
      <c r="A9" s="707"/>
      <c r="B9" s="63" t="s">
        <v>236</v>
      </c>
      <c r="C9" s="170"/>
      <c r="D9" s="170"/>
      <c r="E9" s="170"/>
      <c r="F9" s="170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5"/>
    </row>
    <row r="10" spans="1:21" ht="30">
      <c r="A10" s="708"/>
      <c r="B10" s="63" t="s">
        <v>237</v>
      </c>
      <c r="C10" s="170"/>
      <c r="D10" s="170"/>
      <c r="E10" s="170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45"/>
    </row>
    <row r="11" spans="1:21" ht="17.25" customHeight="1">
      <c r="A11" s="705" t="s">
        <v>238</v>
      </c>
      <c r="B11" s="63" t="s">
        <v>239</v>
      </c>
      <c r="C11" s="170"/>
      <c r="D11" s="170"/>
      <c r="E11" s="170"/>
      <c r="F11" s="170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45"/>
    </row>
    <row r="12" spans="1:21" ht="30">
      <c r="A12" s="705"/>
      <c r="B12" s="63" t="s">
        <v>240</v>
      </c>
      <c r="C12" s="170"/>
      <c r="D12" s="170"/>
      <c r="E12" s="170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45"/>
    </row>
    <row r="13" spans="1:21" ht="30">
      <c r="A13" s="705"/>
      <c r="B13" s="63" t="s">
        <v>241</v>
      </c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45"/>
    </row>
    <row r="14" spans="1:21">
      <c r="A14" s="705" t="s">
        <v>242</v>
      </c>
      <c r="B14" s="709"/>
      <c r="C14" s="170"/>
      <c r="D14" s="170"/>
      <c r="E14" s="170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45"/>
    </row>
    <row r="15" spans="1:21">
      <c r="A15" s="705" t="s">
        <v>243</v>
      </c>
      <c r="B15" s="709"/>
      <c r="C15" s="170"/>
      <c r="D15" s="170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45"/>
    </row>
    <row r="16" spans="1:21" ht="30.75" customHeight="1">
      <c r="A16" s="705" t="s">
        <v>244</v>
      </c>
      <c r="B16" s="709"/>
      <c r="C16" s="170"/>
      <c r="D16" s="170"/>
      <c r="E16" s="170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45"/>
    </row>
    <row r="17" spans="1:19" ht="107.25" customHeight="1">
      <c r="A17" s="705" t="s">
        <v>245</v>
      </c>
      <c r="B17" s="63" t="s">
        <v>246</v>
      </c>
      <c r="C17" s="170"/>
      <c r="D17" s="170"/>
      <c r="E17" s="170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45"/>
    </row>
    <row r="18" spans="1:19" ht="32.25" customHeight="1">
      <c r="A18" s="705"/>
      <c r="B18" s="63" t="s">
        <v>247</v>
      </c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45"/>
    </row>
    <row r="19" spans="1:19">
      <c r="A19" s="705" t="s">
        <v>248</v>
      </c>
      <c r="B19" s="709"/>
      <c r="C19" s="170"/>
      <c r="D19" s="170"/>
      <c r="E19" s="170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45"/>
    </row>
    <row r="20" spans="1:19" ht="15" customHeight="1">
      <c r="A20" s="45" t="s">
        <v>400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14" sqref="G14"/>
    </sheetView>
  </sheetViews>
  <sheetFormatPr defaultColWidth="9" defaultRowHeight="15"/>
  <cols>
    <col min="1" max="1" width="18" style="109" customWidth="1"/>
    <col min="2" max="2" width="14" style="109" customWidth="1"/>
    <col min="3" max="3" width="13.125" style="109" customWidth="1"/>
    <col min="4" max="4" width="18.625" style="109" customWidth="1"/>
    <col min="5" max="6" width="9" style="109"/>
    <col min="7" max="7" width="13.75" style="109" customWidth="1"/>
    <col min="8" max="16384" width="9" style="109"/>
  </cols>
  <sheetData>
    <row r="1" spans="1:7">
      <c r="A1" s="109" t="s">
        <v>267</v>
      </c>
      <c r="B1" s="109" t="s">
        <v>206</v>
      </c>
    </row>
    <row r="3" spans="1:7" ht="29.25" customHeight="1">
      <c r="A3" s="730" t="s">
        <v>268</v>
      </c>
      <c r="B3" s="731"/>
      <c r="C3" s="621" t="s">
        <v>16</v>
      </c>
      <c r="D3" s="681" t="s">
        <v>211</v>
      </c>
    </row>
    <row r="4" spans="1:7">
      <c r="A4" s="732"/>
      <c r="B4" s="733"/>
      <c r="C4" s="621"/>
      <c r="D4" s="682"/>
    </row>
    <row r="5" spans="1:7">
      <c r="A5" s="681" t="s">
        <v>269</v>
      </c>
      <c r="B5" s="172" t="s">
        <v>270</v>
      </c>
      <c r="C5" s="417">
        <v>7</v>
      </c>
      <c r="D5" s="420">
        <v>849477.66666666663</v>
      </c>
      <c r="G5" s="415"/>
    </row>
    <row r="6" spans="1:7">
      <c r="A6" s="734"/>
      <c r="B6" s="172" t="s">
        <v>271</v>
      </c>
      <c r="C6" s="417">
        <v>670</v>
      </c>
      <c r="D6" s="420">
        <v>66935515.719000474</v>
      </c>
      <c r="G6" s="415"/>
    </row>
    <row r="7" spans="1:7">
      <c r="A7" s="682"/>
      <c r="B7" s="172" t="s">
        <v>272</v>
      </c>
      <c r="C7" s="417">
        <v>11</v>
      </c>
      <c r="D7" s="420">
        <v>1164019</v>
      </c>
      <c r="G7" s="415"/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opLeftCell="A12" workbookViewId="0">
      <selection activeCell="M30" sqref="M30"/>
    </sheetView>
  </sheetViews>
  <sheetFormatPr defaultColWidth="9" defaultRowHeight="15"/>
  <cols>
    <col min="1" max="2" width="16.75" style="109" customWidth="1"/>
    <col min="3" max="3" width="25" style="109" customWidth="1"/>
    <col min="4" max="4" width="12.125" style="109" customWidth="1"/>
    <col min="5" max="7" width="11.25" style="109" customWidth="1"/>
    <col min="8" max="8" width="17.125" style="109" customWidth="1"/>
    <col min="9" max="9" width="13.25" style="109" customWidth="1"/>
    <col min="10" max="11" width="16" style="109" customWidth="1"/>
    <col min="12" max="15" width="9" style="109"/>
    <col min="16" max="16" width="10" style="109" bestFit="1" customWidth="1"/>
    <col min="17" max="17" width="10.875" style="109" bestFit="1" customWidth="1"/>
    <col min="18" max="16384" width="9" style="109"/>
  </cols>
  <sheetData>
    <row r="1" spans="1:14">
      <c r="A1" s="109" t="s">
        <v>273</v>
      </c>
      <c r="B1" s="109" t="s">
        <v>206</v>
      </c>
    </row>
    <row r="3" spans="1:14" ht="39" customHeight="1">
      <c r="A3" s="742" t="s">
        <v>274</v>
      </c>
      <c r="B3" s="742" t="s">
        <v>275</v>
      </c>
      <c r="C3" s="740" t="s">
        <v>276</v>
      </c>
      <c r="D3" s="735" t="s">
        <v>277</v>
      </c>
      <c r="E3" s="745"/>
      <c r="F3" s="735" t="s">
        <v>278</v>
      </c>
      <c r="G3" s="736"/>
      <c r="H3" s="736"/>
      <c r="I3" s="737"/>
      <c r="J3" s="738" t="s">
        <v>279</v>
      </c>
      <c r="K3" s="739"/>
      <c r="L3" s="46"/>
      <c r="M3" s="46"/>
      <c r="N3" s="174"/>
    </row>
    <row r="4" spans="1:14" ht="38.25">
      <c r="A4" s="743"/>
      <c r="B4" s="743"/>
      <c r="C4" s="744"/>
      <c r="D4" s="90" t="s">
        <v>202</v>
      </c>
      <c r="E4" s="90" t="s">
        <v>3</v>
      </c>
      <c r="F4" s="175" t="s">
        <v>280</v>
      </c>
      <c r="G4" s="175" t="s">
        <v>281</v>
      </c>
      <c r="H4" s="175" t="s">
        <v>282</v>
      </c>
      <c r="I4" s="175" t="s">
        <v>283</v>
      </c>
      <c r="J4" s="90" t="s">
        <v>202</v>
      </c>
      <c r="K4" s="90" t="s">
        <v>3</v>
      </c>
      <c r="L4" s="46"/>
      <c r="M4" s="46"/>
      <c r="N4" s="174"/>
    </row>
    <row r="5" spans="1:14">
      <c r="A5" s="746" t="s">
        <v>34</v>
      </c>
      <c r="B5" s="175"/>
      <c r="C5" s="176" t="s">
        <v>284</v>
      </c>
      <c r="D5" s="177"/>
      <c r="E5" s="177"/>
      <c r="F5" s="178"/>
      <c r="G5" s="178"/>
      <c r="H5" s="178"/>
      <c r="I5" s="179">
        <f>SUM(F5:H5)</f>
        <v>0</v>
      </c>
      <c r="J5" s="178"/>
      <c r="K5" s="178"/>
      <c r="L5" s="46"/>
      <c r="M5" s="46"/>
      <c r="N5" s="174"/>
    </row>
    <row r="6" spans="1:14">
      <c r="A6" s="746"/>
      <c r="B6" s="175"/>
      <c r="C6" s="176" t="s">
        <v>284</v>
      </c>
      <c r="D6" s="177"/>
      <c r="E6" s="177"/>
      <c r="F6" s="178"/>
      <c r="G6" s="178"/>
      <c r="H6" s="178"/>
      <c r="I6" s="179">
        <f t="shared" ref="I6:I66" si="0">SUM(F6:H6)</f>
        <v>0</v>
      </c>
      <c r="J6" s="178"/>
      <c r="K6" s="178"/>
      <c r="L6" s="46"/>
      <c r="M6" s="46"/>
      <c r="N6" s="174"/>
    </row>
    <row r="7" spans="1:14">
      <c r="A7" s="746"/>
      <c r="B7" s="175"/>
      <c r="C7" s="176" t="s">
        <v>284</v>
      </c>
      <c r="D7" s="177"/>
      <c r="E7" s="177"/>
      <c r="F7" s="178"/>
      <c r="G7" s="178"/>
      <c r="H7" s="178"/>
      <c r="I7" s="179">
        <f t="shared" si="0"/>
        <v>0</v>
      </c>
      <c r="J7" s="178"/>
      <c r="K7" s="178"/>
      <c r="L7" s="46"/>
      <c r="M7" s="46"/>
      <c r="N7" s="174"/>
    </row>
    <row r="8" spans="1:14">
      <c r="A8" s="746" t="s">
        <v>35</v>
      </c>
      <c r="B8" s="175"/>
      <c r="C8" s="176" t="s">
        <v>285</v>
      </c>
      <c r="D8" s="177"/>
      <c r="E8" s="177"/>
      <c r="F8" s="178"/>
      <c r="G8" s="178"/>
      <c r="H8" s="178"/>
      <c r="I8" s="179">
        <f t="shared" si="0"/>
        <v>0</v>
      </c>
      <c r="J8" s="178"/>
      <c r="K8" s="178"/>
      <c r="L8" s="46"/>
      <c r="M8" s="46"/>
      <c r="N8" s="174"/>
    </row>
    <row r="9" spans="1:14">
      <c r="A9" s="746"/>
      <c r="B9" s="175"/>
      <c r="C9" s="176" t="s">
        <v>286</v>
      </c>
      <c r="D9" s="177"/>
      <c r="E9" s="177"/>
      <c r="F9" s="178"/>
      <c r="G9" s="178"/>
      <c r="H9" s="178"/>
      <c r="I9" s="179">
        <f t="shared" si="0"/>
        <v>0</v>
      </c>
      <c r="J9" s="178"/>
      <c r="K9" s="178"/>
      <c r="L9" s="46"/>
      <c r="M9" s="46"/>
      <c r="N9" s="174"/>
    </row>
    <row r="10" spans="1:14">
      <c r="A10" s="746"/>
      <c r="B10" s="175"/>
      <c r="C10" s="176" t="s">
        <v>286</v>
      </c>
      <c r="D10" s="177"/>
      <c r="E10" s="177"/>
      <c r="F10" s="178"/>
      <c r="G10" s="178"/>
      <c r="H10" s="178"/>
      <c r="I10" s="179">
        <f t="shared" si="0"/>
        <v>0</v>
      </c>
      <c r="J10" s="178"/>
      <c r="K10" s="178"/>
      <c r="L10" s="46"/>
      <c r="M10" s="46"/>
      <c r="N10" s="174"/>
    </row>
    <row r="11" spans="1:14">
      <c r="A11" s="747" t="s">
        <v>36</v>
      </c>
      <c r="B11" s="176"/>
      <c r="C11" s="176"/>
      <c r="D11" s="177"/>
      <c r="E11" s="177"/>
      <c r="F11" s="178"/>
      <c r="G11" s="178"/>
      <c r="H11" s="178"/>
      <c r="I11" s="179">
        <f t="shared" si="0"/>
        <v>0</v>
      </c>
      <c r="J11" s="178"/>
      <c r="K11" s="178"/>
      <c r="L11" s="46"/>
      <c r="M11" s="46"/>
      <c r="N11" s="174"/>
    </row>
    <row r="12" spans="1:14">
      <c r="A12" s="747"/>
      <c r="B12" s="176"/>
      <c r="C12" s="176"/>
      <c r="D12" s="177"/>
      <c r="E12" s="177"/>
      <c r="F12" s="178"/>
      <c r="G12" s="178"/>
      <c r="H12" s="178"/>
      <c r="I12" s="179">
        <f t="shared" si="0"/>
        <v>0</v>
      </c>
      <c r="J12" s="178"/>
      <c r="K12" s="178"/>
      <c r="L12" s="46"/>
      <c r="M12" s="46"/>
      <c r="N12" s="174"/>
    </row>
    <row r="13" spans="1:14">
      <c r="A13" s="747"/>
      <c r="B13" s="176"/>
      <c r="C13" s="176"/>
      <c r="D13" s="177"/>
      <c r="E13" s="177"/>
      <c r="F13" s="178"/>
      <c r="G13" s="178"/>
      <c r="H13" s="178"/>
      <c r="I13" s="179">
        <f t="shared" si="0"/>
        <v>0</v>
      </c>
      <c r="J13" s="178"/>
      <c r="K13" s="178"/>
      <c r="L13" s="46"/>
      <c r="M13" s="46"/>
      <c r="N13" s="174"/>
    </row>
    <row r="14" spans="1:14">
      <c r="A14" s="740" t="s">
        <v>37</v>
      </c>
      <c r="B14" s="176"/>
      <c r="C14" s="176"/>
      <c r="D14" s="177"/>
      <c r="E14" s="177"/>
      <c r="F14" s="178"/>
      <c r="G14" s="178"/>
      <c r="H14" s="178"/>
      <c r="I14" s="179">
        <f t="shared" si="0"/>
        <v>0</v>
      </c>
      <c r="J14" s="178"/>
      <c r="K14" s="178"/>
      <c r="L14" s="46"/>
      <c r="M14" s="46"/>
      <c r="N14" s="174"/>
    </row>
    <row r="15" spans="1:14">
      <c r="A15" s="741"/>
      <c r="B15" s="176"/>
      <c r="C15" s="176"/>
      <c r="D15" s="177"/>
      <c r="E15" s="177"/>
      <c r="F15" s="178"/>
      <c r="G15" s="178"/>
      <c r="H15" s="178"/>
      <c r="I15" s="179">
        <f t="shared" si="0"/>
        <v>0</v>
      </c>
      <c r="J15" s="178"/>
      <c r="K15" s="178"/>
      <c r="L15" s="46"/>
      <c r="M15" s="46"/>
      <c r="N15" s="174"/>
    </row>
    <row r="16" spans="1:14">
      <c r="A16" s="741"/>
      <c r="B16" s="176"/>
      <c r="C16" s="176"/>
      <c r="D16" s="177"/>
      <c r="E16" s="177"/>
      <c r="F16" s="178"/>
      <c r="G16" s="178"/>
      <c r="H16" s="178"/>
      <c r="I16" s="179">
        <f t="shared" si="0"/>
        <v>0</v>
      </c>
      <c r="J16" s="178"/>
      <c r="K16" s="178"/>
      <c r="L16" s="46"/>
      <c r="M16" s="46"/>
      <c r="N16" s="174"/>
    </row>
    <row r="17" spans="1:17" ht="25.5">
      <c r="A17" s="740" t="s">
        <v>38</v>
      </c>
      <c r="B17" s="416" t="s">
        <v>536</v>
      </c>
      <c r="C17" s="428" t="s">
        <v>537</v>
      </c>
      <c r="D17" s="420">
        <v>1681740.9</v>
      </c>
      <c r="E17" s="420">
        <v>2643000</v>
      </c>
      <c r="F17" s="439">
        <v>2</v>
      </c>
      <c r="G17" s="439">
        <v>0</v>
      </c>
      <c r="H17" s="439">
        <v>70</v>
      </c>
      <c r="I17" s="179">
        <f t="shared" si="0"/>
        <v>72</v>
      </c>
      <c r="J17" s="440">
        <v>5601698.2599999998</v>
      </c>
      <c r="K17" s="440">
        <v>8803549.3135313522</v>
      </c>
      <c r="L17" s="46"/>
      <c r="M17" s="46"/>
      <c r="N17" s="174"/>
      <c r="P17" s="415"/>
      <c r="Q17" s="415"/>
    </row>
    <row r="18" spans="1:17" ht="25.5">
      <c r="A18" s="741"/>
      <c r="B18" s="418" t="s">
        <v>538</v>
      </c>
      <c r="C18" s="429" t="s">
        <v>539</v>
      </c>
      <c r="D18" s="421">
        <v>1239830.55</v>
      </c>
      <c r="E18" s="421">
        <v>1948500</v>
      </c>
      <c r="F18" s="439">
        <v>6</v>
      </c>
      <c r="G18" s="439">
        <v>0</v>
      </c>
      <c r="H18" s="439">
        <v>85</v>
      </c>
      <c r="I18" s="179">
        <f t="shared" si="0"/>
        <v>91</v>
      </c>
      <c r="J18" s="440">
        <v>3861307.0400000005</v>
      </c>
      <c r="K18" s="440">
        <v>6068375.2459531669</v>
      </c>
      <c r="L18" s="46"/>
      <c r="M18" s="46"/>
      <c r="N18" s="174"/>
      <c r="P18" s="415"/>
      <c r="Q18" s="415"/>
    </row>
    <row r="19" spans="1:17" ht="25.5">
      <c r="A19" s="741"/>
      <c r="B19" s="418" t="s">
        <v>540</v>
      </c>
      <c r="C19" s="429" t="s">
        <v>541</v>
      </c>
      <c r="D19" s="421">
        <v>839804.94</v>
      </c>
      <c r="E19" s="421">
        <v>1319825.46</v>
      </c>
      <c r="F19" s="439">
        <v>1</v>
      </c>
      <c r="G19" s="439">
        <v>0</v>
      </c>
      <c r="H19" s="439">
        <v>31</v>
      </c>
      <c r="I19" s="179">
        <f t="shared" si="0"/>
        <v>32</v>
      </c>
      <c r="J19" s="440">
        <v>2388382.96</v>
      </c>
      <c r="K19" s="440">
        <v>3753549.478390696</v>
      </c>
      <c r="L19" s="46"/>
      <c r="M19" s="46"/>
      <c r="N19" s="174"/>
      <c r="P19" s="415"/>
      <c r="Q19" s="415"/>
    </row>
    <row r="20" spans="1:17" ht="25.5">
      <c r="A20" s="741"/>
      <c r="B20" s="418" t="s">
        <v>542</v>
      </c>
      <c r="C20" s="429" t="s">
        <v>543</v>
      </c>
      <c r="D20" s="421">
        <v>1363590.9</v>
      </c>
      <c r="E20" s="421">
        <v>2143000</v>
      </c>
      <c r="F20" s="439">
        <v>19</v>
      </c>
      <c r="G20" s="439">
        <v>1</v>
      </c>
      <c r="H20" s="439">
        <v>31</v>
      </c>
      <c r="I20" s="179">
        <f t="shared" si="0"/>
        <v>51</v>
      </c>
      <c r="J20" s="440">
        <v>4687415.51</v>
      </c>
      <c r="K20" s="440">
        <v>7366675.4882916864</v>
      </c>
      <c r="L20" s="46"/>
      <c r="M20" s="46"/>
      <c r="N20" s="174"/>
      <c r="P20" s="415"/>
      <c r="Q20" s="415"/>
    </row>
    <row r="21" spans="1:17" ht="25.5">
      <c r="A21" s="741"/>
      <c r="B21" s="418" t="s">
        <v>544</v>
      </c>
      <c r="C21" s="429" t="s">
        <v>545</v>
      </c>
      <c r="D21" s="421">
        <v>1323504</v>
      </c>
      <c r="E21" s="421">
        <v>2080000</v>
      </c>
      <c r="F21" s="439">
        <v>3</v>
      </c>
      <c r="G21" s="439">
        <v>0</v>
      </c>
      <c r="H21" s="439">
        <v>86</v>
      </c>
      <c r="I21" s="179">
        <f t="shared" si="0"/>
        <v>89</v>
      </c>
      <c r="J21" s="440">
        <v>4447722.4100000011</v>
      </c>
      <c r="K21" s="440">
        <v>6989977.3031588877</v>
      </c>
      <c r="L21" s="46"/>
      <c r="M21" s="46"/>
      <c r="N21" s="174"/>
      <c r="P21" s="415"/>
      <c r="Q21" s="415"/>
    </row>
    <row r="22" spans="1:17" ht="25.5">
      <c r="A22" s="741"/>
      <c r="B22" s="418" t="s">
        <v>546</v>
      </c>
      <c r="C22" s="429" t="s">
        <v>547</v>
      </c>
      <c r="D22" s="421">
        <v>2819445.3</v>
      </c>
      <c r="E22" s="421">
        <v>4431000</v>
      </c>
      <c r="F22" s="439">
        <v>25</v>
      </c>
      <c r="G22" s="439">
        <v>0</v>
      </c>
      <c r="H22" s="439">
        <v>104</v>
      </c>
      <c r="I22" s="179">
        <f t="shared" si="0"/>
        <v>129</v>
      </c>
      <c r="J22" s="440">
        <v>9488376.2499999981</v>
      </c>
      <c r="K22" s="440">
        <v>14911797</v>
      </c>
      <c r="L22" s="46"/>
      <c r="M22" s="46"/>
      <c r="N22" s="174"/>
      <c r="P22" s="415"/>
      <c r="Q22" s="415"/>
    </row>
    <row r="23" spans="1:17" ht="38.25">
      <c r="A23" s="741"/>
      <c r="B23" s="418" t="s">
        <v>548</v>
      </c>
      <c r="C23" s="429" t="s">
        <v>549</v>
      </c>
      <c r="D23" s="421">
        <v>1121796.8999999999</v>
      </c>
      <c r="E23" s="421">
        <v>1763000</v>
      </c>
      <c r="F23" s="439">
        <v>11</v>
      </c>
      <c r="G23" s="439">
        <v>1</v>
      </c>
      <c r="H23" s="439">
        <v>29</v>
      </c>
      <c r="I23" s="179">
        <f t="shared" si="0"/>
        <v>41</v>
      </c>
      <c r="J23" s="440">
        <v>3594964.42</v>
      </c>
      <c r="K23" s="440">
        <v>5649794.8524281001</v>
      </c>
      <c r="L23" s="46"/>
      <c r="M23" s="46"/>
      <c r="N23" s="174"/>
      <c r="P23" s="415"/>
      <c r="Q23" s="415"/>
    </row>
    <row r="24" spans="1:17" ht="25.5">
      <c r="A24" s="741"/>
      <c r="B24" s="418" t="s">
        <v>550</v>
      </c>
      <c r="C24" s="429" t="s">
        <v>551</v>
      </c>
      <c r="D24" s="421">
        <v>1291689</v>
      </c>
      <c r="E24" s="421">
        <v>2030000</v>
      </c>
      <c r="F24" s="439">
        <v>3</v>
      </c>
      <c r="G24" s="439">
        <v>0</v>
      </c>
      <c r="H24" s="439">
        <v>58</v>
      </c>
      <c r="I24" s="179">
        <f t="shared" si="0"/>
        <v>61</v>
      </c>
      <c r="J24" s="440">
        <v>4170026.4199999995</v>
      </c>
      <c r="K24" s="440">
        <v>6553554.123840956</v>
      </c>
      <c r="L24" s="46"/>
      <c r="M24" s="46"/>
      <c r="N24" s="174"/>
      <c r="P24" s="415"/>
      <c r="Q24" s="415"/>
    </row>
    <row r="25" spans="1:17" ht="25.5">
      <c r="A25" s="741"/>
      <c r="B25" s="418" t="s">
        <v>552</v>
      </c>
      <c r="C25" s="429" t="s">
        <v>553</v>
      </c>
      <c r="D25" s="421">
        <v>2343811.0499999998</v>
      </c>
      <c r="E25" s="421">
        <v>3683500</v>
      </c>
      <c r="F25" s="439">
        <v>1</v>
      </c>
      <c r="G25" s="439">
        <v>0</v>
      </c>
      <c r="H25" s="439">
        <v>85</v>
      </c>
      <c r="I25" s="179">
        <f t="shared" si="0"/>
        <v>86</v>
      </c>
      <c r="J25" s="440">
        <v>7504036.5399999982</v>
      </c>
      <c r="K25" s="440">
        <v>11793236.842998587</v>
      </c>
      <c r="L25" s="46"/>
      <c r="M25" s="46"/>
      <c r="N25" s="174"/>
      <c r="P25" s="415"/>
      <c r="Q25" s="415"/>
    </row>
    <row r="26" spans="1:17" ht="25.5">
      <c r="A26" s="741"/>
      <c r="B26" s="418" t="s">
        <v>554</v>
      </c>
      <c r="C26" s="429" t="s">
        <v>555</v>
      </c>
      <c r="D26" s="421">
        <v>1391269.95</v>
      </c>
      <c r="E26" s="421">
        <v>2186500</v>
      </c>
      <c r="F26" s="439">
        <v>4</v>
      </c>
      <c r="G26" s="439">
        <v>0</v>
      </c>
      <c r="H26" s="439">
        <v>72</v>
      </c>
      <c r="I26" s="179">
        <f t="shared" si="0"/>
        <v>76</v>
      </c>
      <c r="J26" s="440">
        <v>4517770.8199999994</v>
      </c>
      <c r="K26" s="440">
        <v>7100064.3048876319</v>
      </c>
      <c r="L26" s="46"/>
      <c r="M26" s="46"/>
      <c r="N26" s="174"/>
      <c r="P26" s="415"/>
      <c r="Q26" s="415"/>
    </row>
    <row r="27" spans="1:17" ht="25.5">
      <c r="A27" s="741"/>
      <c r="B27" s="418" t="s">
        <v>556</v>
      </c>
      <c r="C27" s="429" t="s">
        <v>557</v>
      </c>
      <c r="D27" s="421">
        <v>2995382.25</v>
      </c>
      <c r="E27" s="421">
        <v>4707500</v>
      </c>
      <c r="F27" s="439">
        <v>21</v>
      </c>
      <c r="G27" s="439">
        <v>0</v>
      </c>
      <c r="H27" s="439">
        <v>78</v>
      </c>
      <c r="I27" s="179">
        <f t="shared" si="0"/>
        <v>99</v>
      </c>
      <c r="J27" s="440">
        <v>9322028.1400000006</v>
      </c>
      <c r="K27" s="440">
        <v>14650366.648121955</v>
      </c>
      <c r="L27" s="46"/>
      <c r="M27" s="46"/>
      <c r="N27" s="174"/>
      <c r="P27" s="415"/>
      <c r="Q27" s="415"/>
    </row>
    <row r="28" spans="1:17" ht="38.25">
      <c r="A28" s="741"/>
      <c r="B28" s="418" t="s">
        <v>558</v>
      </c>
      <c r="C28" s="429" t="s">
        <v>559</v>
      </c>
      <c r="D28" s="421">
        <v>1506758.4</v>
      </c>
      <c r="E28" s="421">
        <v>2368000</v>
      </c>
      <c r="F28" s="439">
        <v>19</v>
      </c>
      <c r="G28" s="439">
        <v>0</v>
      </c>
      <c r="H28" s="439">
        <v>38</v>
      </c>
      <c r="I28" s="179">
        <f t="shared" si="0"/>
        <v>57</v>
      </c>
      <c r="J28" s="440">
        <v>4262205.1500000022</v>
      </c>
      <c r="K28" s="440">
        <v>6698421</v>
      </c>
      <c r="L28" s="46"/>
      <c r="M28" s="46"/>
      <c r="N28" s="174"/>
      <c r="P28" s="415"/>
      <c r="Q28" s="415"/>
    </row>
    <row r="29" spans="1:17" ht="25.5">
      <c r="A29" s="741"/>
      <c r="B29" s="418" t="s">
        <v>560</v>
      </c>
      <c r="C29" s="429" t="s">
        <v>561</v>
      </c>
      <c r="D29" s="421">
        <v>2237230.7999999998</v>
      </c>
      <c r="E29" s="421">
        <v>3516000</v>
      </c>
      <c r="F29" s="439">
        <v>9</v>
      </c>
      <c r="G29" s="439">
        <v>0</v>
      </c>
      <c r="H29" s="439">
        <v>85</v>
      </c>
      <c r="I29" s="179">
        <f t="shared" si="0"/>
        <v>94</v>
      </c>
      <c r="J29" s="440">
        <v>7306792.3599999994</v>
      </c>
      <c r="K29" s="440">
        <v>11483251</v>
      </c>
      <c r="L29" s="46"/>
      <c r="M29" s="46"/>
      <c r="N29" s="174"/>
      <c r="P29" s="415"/>
      <c r="Q29" s="415"/>
    </row>
    <row r="30" spans="1:17" ht="25.5">
      <c r="A30" s="741"/>
      <c r="B30" s="418" t="s">
        <v>562</v>
      </c>
      <c r="C30" s="429" t="s">
        <v>563</v>
      </c>
      <c r="D30" s="421">
        <v>1043850.15</v>
      </c>
      <c r="E30" s="421">
        <v>1640500</v>
      </c>
      <c r="F30" s="439">
        <v>5</v>
      </c>
      <c r="G30" s="439">
        <v>0</v>
      </c>
      <c r="H30" s="439">
        <v>45</v>
      </c>
      <c r="I30" s="179">
        <f t="shared" si="0"/>
        <v>50</v>
      </c>
      <c r="J30" s="440">
        <v>3380957.5</v>
      </c>
      <c r="K30" s="440">
        <v>5313464.7399025615</v>
      </c>
      <c r="L30" s="46"/>
      <c r="M30" s="46"/>
      <c r="N30" s="174"/>
      <c r="P30" s="415"/>
      <c r="Q30" s="415"/>
    </row>
    <row r="31" spans="1:17" ht="25.5">
      <c r="A31" s="741"/>
      <c r="B31" s="418" t="s">
        <v>564</v>
      </c>
      <c r="C31" s="429" t="s">
        <v>565</v>
      </c>
      <c r="D31" s="421">
        <v>805873.95</v>
      </c>
      <c r="E31" s="421">
        <v>1266500</v>
      </c>
      <c r="F31" s="439">
        <v>1</v>
      </c>
      <c r="G31" s="439">
        <v>0</v>
      </c>
      <c r="H31" s="439">
        <v>27</v>
      </c>
      <c r="I31" s="179">
        <f t="shared" si="0"/>
        <v>28</v>
      </c>
      <c r="J31" s="440">
        <v>2237372.2399999998</v>
      </c>
      <c r="K31" s="440">
        <v>3516222.3971397141</v>
      </c>
      <c r="L31" s="46"/>
      <c r="M31" s="46"/>
      <c r="N31" s="174"/>
      <c r="P31" s="415"/>
      <c r="Q31" s="415"/>
    </row>
    <row r="32" spans="1:17" ht="38.25">
      <c r="A32" s="741"/>
      <c r="B32" s="418" t="s">
        <v>566</v>
      </c>
      <c r="C32" s="429" t="s">
        <v>567</v>
      </c>
      <c r="D32" s="421">
        <v>1268145.8999999999</v>
      </c>
      <c r="E32" s="421">
        <v>1993000</v>
      </c>
      <c r="F32" s="439">
        <v>0</v>
      </c>
      <c r="G32" s="439">
        <v>0</v>
      </c>
      <c r="H32" s="439">
        <v>51</v>
      </c>
      <c r="I32" s="179">
        <f t="shared" si="0"/>
        <v>51</v>
      </c>
      <c r="J32" s="440">
        <v>3415284.97</v>
      </c>
      <c r="K32" s="440">
        <v>5367413.1922049355</v>
      </c>
      <c r="L32" s="46"/>
      <c r="M32" s="46"/>
      <c r="N32" s="174"/>
      <c r="P32" s="415"/>
      <c r="Q32" s="415"/>
    </row>
    <row r="33" spans="1:17">
      <c r="A33" s="741"/>
      <c r="B33" s="418" t="s">
        <v>568</v>
      </c>
      <c r="C33" s="429" t="s">
        <v>569</v>
      </c>
      <c r="D33" s="421">
        <v>2875439.7</v>
      </c>
      <c r="E33" s="421">
        <v>4519000</v>
      </c>
      <c r="F33" s="439">
        <v>24</v>
      </c>
      <c r="G33" s="439">
        <v>1</v>
      </c>
      <c r="H33" s="439">
        <v>62</v>
      </c>
      <c r="I33" s="179">
        <f t="shared" si="0"/>
        <v>87</v>
      </c>
      <c r="J33" s="440">
        <v>8094118.1699999981</v>
      </c>
      <c r="K33" s="440">
        <v>12720600.952066634</v>
      </c>
      <c r="L33" s="46"/>
      <c r="M33" s="46"/>
      <c r="N33" s="174"/>
      <c r="P33" s="415"/>
      <c r="Q33" s="415"/>
    </row>
    <row r="34" spans="1:17">
      <c r="A34" s="740" t="s">
        <v>39</v>
      </c>
      <c r="B34" s="176"/>
      <c r="C34" s="176"/>
      <c r="D34" s="177"/>
      <c r="E34" s="177"/>
      <c r="F34" s="178"/>
      <c r="G34" s="178"/>
      <c r="H34" s="178"/>
      <c r="I34" s="179">
        <f t="shared" si="0"/>
        <v>0</v>
      </c>
      <c r="J34" s="178"/>
      <c r="K34" s="178"/>
      <c r="L34" s="46"/>
      <c r="M34" s="46"/>
      <c r="N34" s="174"/>
    </row>
    <row r="35" spans="1:17">
      <c r="A35" s="741"/>
      <c r="B35" s="176"/>
      <c r="C35" s="176"/>
      <c r="D35" s="177"/>
      <c r="E35" s="177"/>
      <c r="F35" s="178"/>
      <c r="G35" s="178"/>
      <c r="H35" s="178"/>
      <c r="I35" s="179">
        <f t="shared" si="0"/>
        <v>0</v>
      </c>
      <c r="J35" s="178"/>
      <c r="K35" s="178"/>
      <c r="L35" s="46"/>
      <c r="M35" s="46"/>
      <c r="N35" s="174"/>
    </row>
    <row r="36" spans="1:17">
      <c r="A36" s="741"/>
      <c r="B36" s="176"/>
      <c r="C36" s="176"/>
      <c r="D36" s="177"/>
      <c r="E36" s="177"/>
      <c r="F36" s="178"/>
      <c r="G36" s="178"/>
      <c r="H36" s="178"/>
      <c r="I36" s="179">
        <f t="shared" si="0"/>
        <v>0</v>
      </c>
      <c r="J36" s="178"/>
      <c r="K36" s="178"/>
      <c r="L36" s="46"/>
      <c r="M36" s="46"/>
      <c r="N36" s="174"/>
    </row>
    <row r="37" spans="1:17">
      <c r="A37" s="740" t="s">
        <v>40</v>
      </c>
      <c r="B37" s="176"/>
      <c r="C37" s="176"/>
      <c r="D37" s="177"/>
      <c r="E37" s="177"/>
      <c r="F37" s="178"/>
      <c r="G37" s="178"/>
      <c r="H37" s="178"/>
      <c r="I37" s="179">
        <f t="shared" si="0"/>
        <v>0</v>
      </c>
      <c r="J37" s="178"/>
      <c r="K37" s="178"/>
      <c r="L37" s="46"/>
      <c r="M37" s="46"/>
      <c r="N37" s="174"/>
    </row>
    <row r="38" spans="1:17">
      <c r="A38" s="741"/>
      <c r="B38" s="176"/>
      <c r="C38" s="176"/>
      <c r="D38" s="177"/>
      <c r="E38" s="177"/>
      <c r="F38" s="178"/>
      <c r="G38" s="178"/>
      <c r="H38" s="178"/>
      <c r="I38" s="179">
        <f t="shared" si="0"/>
        <v>0</v>
      </c>
      <c r="J38" s="178"/>
      <c r="K38" s="178"/>
      <c r="L38" s="46"/>
      <c r="M38" s="46"/>
      <c r="N38" s="174"/>
    </row>
    <row r="39" spans="1:17">
      <c r="A39" s="741"/>
      <c r="B39" s="176"/>
      <c r="C39" s="176"/>
      <c r="D39" s="177"/>
      <c r="E39" s="177"/>
      <c r="F39" s="178"/>
      <c r="G39" s="178"/>
      <c r="H39" s="178"/>
      <c r="I39" s="179">
        <f t="shared" si="0"/>
        <v>0</v>
      </c>
      <c r="J39" s="178"/>
      <c r="K39" s="178"/>
      <c r="L39" s="46"/>
      <c r="M39" s="46"/>
      <c r="N39" s="174"/>
    </row>
    <row r="40" spans="1:17">
      <c r="A40" s="740" t="s">
        <v>41</v>
      </c>
      <c r="B40" s="176"/>
      <c r="C40" s="176"/>
      <c r="D40" s="177"/>
      <c r="E40" s="177"/>
      <c r="F40" s="178"/>
      <c r="G40" s="178"/>
      <c r="H40" s="178"/>
      <c r="I40" s="179">
        <f t="shared" si="0"/>
        <v>0</v>
      </c>
      <c r="J40" s="178"/>
      <c r="K40" s="178"/>
      <c r="L40" s="46"/>
      <c r="M40" s="46"/>
      <c r="N40" s="174"/>
    </row>
    <row r="41" spans="1:17">
      <c r="A41" s="741"/>
      <c r="B41" s="176"/>
      <c r="C41" s="176"/>
      <c r="D41" s="177"/>
      <c r="E41" s="177"/>
      <c r="F41" s="178"/>
      <c r="G41" s="178"/>
      <c r="H41" s="178"/>
      <c r="I41" s="179">
        <f t="shared" si="0"/>
        <v>0</v>
      </c>
      <c r="J41" s="178"/>
      <c r="K41" s="178"/>
      <c r="L41" s="46"/>
      <c r="M41" s="46"/>
      <c r="N41" s="174"/>
    </row>
    <row r="42" spans="1:17">
      <c r="A42" s="741"/>
      <c r="B42" s="176"/>
      <c r="C42" s="176"/>
      <c r="D42" s="177"/>
      <c r="E42" s="177"/>
      <c r="F42" s="178"/>
      <c r="G42" s="178"/>
      <c r="H42" s="178"/>
      <c r="I42" s="179">
        <f t="shared" si="0"/>
        <v>0</v>
      </c>
      <c r="J42" s="178"/>
      <c r="K42" s="178"/>
      <c r="L42" s="46"/>
      <c r="M42" s="46"/>
      <c r="N42" s="174"/>
    </row>
    <row r="43" spans="1:17">
      <c r="A43" s="740" t="s">
        <v>42</v>
      </c>
      <c r="B43" s="176"/>
      <c r="C43" s="176"/>
      <c r="D43" s="177"/>
      <c r="E43" s="177"/>
      <c r="F43" s="178"/>
      <c r="G43" s="178"/>
      <c r="H43" s="178"/>
      <c r="I43" s="179">
        <f t="shared" si="0"/>
        <v>0</v>
      </c>
      <c r="J43" s="178"/>
      <c r="K43" s="178"/>
      <c r="L43" s="46"/>
      <c r="M43" s="46"/>
      <c r="N43" s="174"/>
    </row>
    <row r="44" spans="1:17">
      <c r="A44" s="741"/>
      <c r="B44" s="176"/>
      <c r="C44" s="176"/>
      <c r="D44" s="177"/>
      <c r="E44" s="177"/>
      <c r="F44" s="178"/>
      <c r="G44" s="178"/>
      <c r="H44" s="178"/>
      <c r="I44" s="179">
        <f t="shared" si="0"/>
        <v>0</v>
      </c>
      <c r="J44" s="178"/>
      <c r="K44" s="178"/>
      <c r="L44" s="46"/>
      <c r="M44" s="46"/>
      <c r="N44" s="174"/>
    </row>
    <row r="45" spans="1:17">
      <c r="A45" s="741"/>
      <c r="B45" s="176"/>
      <c r="C45" s="176"/>
      <c r="D45" s="177"/>
      <c r="E45" s="177"/>
      <c r="F45" s="178"/>
      <c r="G45" s="178"/>
      <c r="H45" s="178"/>
      <c r="I45" s="179">
        <f t="shared" si="0"/>
        <v>0</v>
      </c>
      <c r="J45" s="178"/>
      <c r="K45" s="178"/>
      <c r="L45" s="46"/>
      <c r="M45" s="46"/>
      <c r="N45" s="174"/>
    </row>
    <row r="46" spans="1:17">
      <c r="A46" s="740" t="s">
        <v>43</v>
      </c>
      <c r="B46" s="176"/>
      <c r="C46" s="176"/>
      <c r="D46" s="177"/>
      <c r="E46" s="177"/>
      <c r="F46" s="178"/>
      <c r="G46" s="178"/>
      <c r="H46" s="178"/>
      <c r="I46" s="179">
        <f t="shared" si="0"/>
        <v>0</v>
      </c>
      <c r="J46" s="178"/>
      <c r="K46" s="178"/>
      <c r="L46" s="46"/>
      <c r="M46" s="46"/>
      <c r="N46" s="174"/>
    </row>
    <row r="47" spans="1:17">
      <c r="A47" s="741"/>
      <c r="B47" s="176"/>
      <c r="C47" s="176"/>
      <c r="D47" s="177"/>
      <c r="E47" s="177"/>
      <c r="F47" s="178"/>
      <c r="G47" s="178"/>
      <c r="H47" s="178"/>
      <c r="I47" s="179">
        <f t="shared" si="0"/>
        <v>0</v>
      </c>
      <c r="J47" s="178"/>
      <c r="K47" s="178"/>
      <c r="L47" s="46"/>
      <c r="M47" s="46"/>
      <c r="N47" s="174"/>
    </row>
    <row r="48" spans="1:17">
      <c r="A48" s="741"/>
      <c r="B48" s="176"/>
      <c r="C48" s="176"/>
      <c r="D48" s="177"/>
      <c r="E48" s="177"/>
      <c r="F48" s="178"/>
      <c r="G48" s="178"/>
      <c r="H48" s="178"/>
      <c r="I48" s="179">
        <f t="shared" si="0"/>
        <v>0</v>
      </c>
      <c r="J48" s="178"/>
      <c r="K48" s="178"/>
      <c r="L48" s="46"/>
      <c r="M48" s="46"/>
      <c r="N48" s="174"/>
    </row>
    <row r="49" spans="1:14">
      <c r="A49" s="740" t="s">
        <v>44</v>
      </c>
      <c r="B49" s="176"/>
      <c r="C49" s="176"/>
      <c r="D49" s="177"/>
      <c r="E49" s="177"/>
      <c r="F49" s="178"/>
      <c r="G49" s="178"/>
      <c r="H49" s="178"/>
      <c r="I49" s="179">
        <f t="shared" si="0"/>
        <v>0</v>
      </c>
      <c r="J49" s="178"/>
      <c r="K49" s="178"/>
      <c r="L49" s="46"/>
      <c r="M49" s="46"/>
      <c r="N49" s="174"/>
    </row>
    <row r="50" spans="1:14">
      <c r="A50" s="741"/>
      <c r="B50" s="176"/>
      <c r="C50" s="176"/>
      <c r="D50" s="177"/>
      <c r="E50" s="177"/>
      <c r="F50" s="178"/>
      <c r="G50" s="178"/>
      <c r="H50" s="178"/>
      <c r="I50" s="179">
        <f t="shared" si="0"/>
        <v>0</v>
      </c>
      <c r="J50" s="178"/>
      <c r="K50" s="178"/>
      <c r="L50" s="46"/>
      <c r="M50" s="46"/>
      <c r="N50" s="174"/>
    </row>
    <row r="51" spans="1:14">
      <c r="A51" s="741"/>
      <c r="B51" s="176"/>
      <c r="C51" s="176"/>
      <c r="D51" s="177"/>
      <c r="E51" s="177"/>
      <c r="F51" s="178"/>
      <c r="G51" s="178"/>
      <c r="H51" s="178"/>
      <c r="I51" s="179">
        <f t="shared" si="0"/>
        <v>0</v>
      </c>
      <c r="J51" s="178"/>
      <c r="K51" s="178"/>
      <c r="L51" s="46"/>
      <c r="M51" s="46"/>
      <c r="N51" s="174"/>
    </row>
    <row r="52" spans="1:14">
      <c r="A52" s="740" t="s">
        <v>45</v>
      </c>
      <c r="B52" s="176"/>
      <c r="C52" s="176"/>
      <c r="D52" s="177"/>
      <c r="E52" s="177"/>
      <c r="F52" s="178"/>
      <c r="G52" s="178"/>
      <c r="H52" s="178"/>
      <c r="I52" s="179">
        <f t="shared" si="0"/>
        <v>0</v>
      </c>
      <c r="J52" s="178"/>
      <c r="K52" s="178"/>
      <c r="L52" s="46"/>
      <c r="M52" s="46"/>
      <c r="N52" s="174"/>
    </row>
    <row r="53" spans="1:14">
      <c r="A53" s="741"/>
      <c r="B53" s="176"/>
      <c r="C53" s="176"/>
      <c r="D53" s="177"/>
      <c r="E53" s="177"/>
      <c r="F53" s="178"/>
      <c r="G53" s="178"/>
      <c r="H53" s="178"/>
      <c r="I53" s="179">
        <f t="shared" si="0"/>
        <v>0</v>
      </c>
      <c r="J53" s="178"/>
      <c r="K53" s="178"/>
      <c r="L53" s="46"/>
      <c r="M53" s="46"/>
      <c r="N53" s="174"/>
    </row>
    <row r="54" spans="1:14">
      <c r="A54" s="741"/>
      <c r="B54" s="176"/>
      <c r="C54" s="176"/>
      <c r="D54" s="177"/>
      <c r="E54" s="177"/>
      <c r="F54" s="178"/>
      <c r="G54" s="178"/>
      <c r="H54" s="178"/>
      <c r="I54" s="179">
        <f t="shared" si="0"/>
        <v>0</v>
      </c>
      <c r="J54" s="178"/>
      <c r="K54" s="178"/>
      <c r="L54" s="46"/>
      <c r="M54" s="46"/>
      <c r="N54" s="174"/>
    </row>
    <row r="55" spans="1:14">
      <c r="A55" s="740" t="s">
        <v>46</v>
      </c>
      <c r="B55" s="176"/>
      <c r="C55" s="176"/>
      <c r="D55" s="177"/>
      <c r="E55" s="177"/>
      <c r="F55" s="178"/>
      <c r="G55" s="178"/>
      <c r="H55" s="178"/>
      <c r="I55" s="179">
        <f t="shared" si="0"/>
        <v>0</v>
      </c>
      <c r="J55" s="178"/>
      <c r="K55" s="178"/>
      <c r="L55" s="46"/>
      <c r="M55" s="46"/>
      <c r="N55" s="174"/>
    </row>
    <row r="56" spans="1:14">
      <c r="A56" s="741"/>
      <c r="B56" s="176"/>
      <c r="C56" s="176"/>
      <c r="D56" s="177"/>
      <c r="E56" s="177"/>
      <c r="F56" s="178"/>
      <c r="G56" s="178"/>
      <c r="H56" s="178"/>
      <c r="I56" s="179">
        <f t="shared" si="0"/>
        <v>0</v>
      </c>
      <c r="J56" s="178"/>
      <c r="K56" s="178"/>
      <c r="L56" s="46"/>
      <c r="M56" s="46"/>
      <c r="N56" s="174"/>
    </row>
    <row r="57" spans="1:14">
      <c r="A57" s="741"/>
      <c r="B57" s="176"/>
      <c r="C57" s="176"/>
      <c r="D57" s="177"/>
      <c r="E57" s="177"/>
      <c r="F57" s="178"/>
      <c r="G57" s="178"/>
      <c r="H57" s="178"/>
      <c r="I57" s="179">
        <f t="shared" si="0"/>
        <v>0</v>
      </c>
      <c r="J57" s="178"/>
      <c r="K57" s="178"/>
      <c r="L57" s="46"/>
      <c r="M57" s="46"/>
      <c r="N57" s="174"/>
    </row>
    <row r="58" spans="1:14">
      <c r="A58" s="740" t="s">
        <v>47</v>
      </c>
      <c r="B58" s="176"/>
      <c r="C58" s="176"/>
      <c r="D58" s="177"/>
      <c r="E58" s="177"/>
      <c r="F58" s="178"/>
      <c r="G58" s="178"/>
      <c r="H58" s="178"/>
      <c r="I58" s="179">
        <f t="shared" si="0"/>
        <v>0</v>
      </c>
      <c r="J58" s="178"/>
      <c r="K58" s="178"/>
      <c r="L58" s="46"/>
      <c r="M58" s="46"/>
      <c r="N58" s="174"/>
    </row>
    <row r="59" spans="1:14">
      <c r="A59" s="741"/>
      <c r="B59" s="176"/>
      <c r="C59" s="176"/>
      <c r="D59" s="177"/>
      <c r="E59" s="177"/>
      <c r="F59" s="178"/>
      <c r="G59" s="178"/>
      <c r="H59" s="178"/>
      <c r="I59" s="179">
        <f t="shared" si="0"/>
        <v>0</v>
      </c>
      <c r="J59" s="178"/>
      <c r="K59" s="178"/>
      <c r="L59" s="46"/>
      <c r="M59" s="46"/>
      <c r="N59" s="174"/>
    </row>
    <row r="60" spans="1:14">
      <c r="A60" s="741"/>
      <c r="B60" s="176"/>
      <c r="C60" s="176"/>
      <c r="D60" s="177"/>
      <c r="E60" s="177"/>
      <c r="F60" s="178"/>
      <c r="G60" s="178"/>
      <c r="H60" s="178"/>
      <c r="I60" s="179">
        <f t="shared" si="0"/>
        <v>0</v>
      </c>
      <c r="J60" s="178"/>
      <c r="K60" s="178"/>
      <c r="L60" s="46"/>
      <c r="M60" s="46"/>
      <c r="N60" s="174"/>
    </row>
    <row r="61" spans="1:14">
      <c r="A61" s="740" t="s">
        <v>48</v>
      </c>
      <c r="B61" s="176"/>
      <c r="C61" s="176"/>
      <c r="D61" s="177"/>
      <c r="E61" s="177"/>
      <c r="F61" s="178"/>
      <c r="G61" s="178"/>
      <c r="H61" s="178"/>
      <c r="I61" s="179">
        <f t="shared" si="0"/>
        <v>0</v>
      </c>
      <c r="J61" s="178"/>
      <c r="K61" s="178"/>
      <c r="L61" s="46"/>
      <c r="M61" s="46"/>
      <c r="N61" s="174"/>
    </row>
    <row r="62" spans="1:14">
      <c r="A62" s="741"/>
      <c r="B62" s="176"/>
      <c r="C62" s="176"/>
      <c r="D62" s="177"/>
      <c r="E62" s="177"/>
      <c r="F62" s="178"/>
      <c r="G62" s="178"/>
      <c r="H62" s="178"/>
      <c r="I62" s="179">
        <f t="shared" si="0"/>
        <v>0</v>
      </c>
      <c r="J62" s="178"/>
      <c r="K62" s="178"/>
      <c r="L62" s="46"/>
      <c r="M62" s="46"/>
      <c r="N62" s="174"/>
    </row>
    <row r="63" spans="1:14">
      <c r="A63" s="741"/>
      <c r="B63" s="176"/>
      <c r="C63" s="176"/>
      <c r="D63" s="177"/>
      <c r="E63" s="177"/>
      <c r="F63" s="178"/>
      <c r="G63" s="178"/>
      <c r="H63" s="178"/>
      <c r="I63" s="179">
        <f t="shared" si="0"/>
        <v>0</v>
      </c>
      <c r="J63" s="178"/>
      <c r="K63" s="178"/>
      <c r="L63" s="46"/>
      <c r="M63" s="46"/>
      <c r="N63" s="174"/>
    </row>
    <row r="64" spans="1:14">
      <c r="A64" s="747" t="s">
        <v>49</v>
      </c>
      <c r="B64" s="176"/>
      <c r="C64" s="176"/>
      <c r="D64" s="177"/>
      <c r="E64" s="177"/>
      <c r="F64" s="178"/>
      <c r="G64" s="178"/>
      <c r="H64" s="178"/>
      <c r="I64" s="179">
        <f t="shared" si="0"/>
        <v>0</v>
      </c>
      <c r="J64" s="178"/>
      <c r="K64" s="178"/>
      <c r="L64" s="46"/>
      <c r="M64" s="46"/>
      <c r="N64" s="174"/>
    </row>
    <row r="65" spans="1:14">
      <c r="A65" s="747"/>
      <c r="B65" s="176"/>
      <c r="C65" s="176"/>
      <c r="D65" s="177"/>
      <c r="E65" s="177"/>
      <c r="F65" s="178"/>
      <c r="G65" s="178"/>
      <c r="H65" s="178"/>
      <c r="I65" s="179">
        <f t="shared" si="0"/>
        <v>0</v>
      </c>
      <c r="J65" s="178"/>
      <c r="K65" s="178"/>
      <c r="L65" s="46"/>
      <c r="M65" s="46"/>
      <c r="N65" s="174"/>
    </row>
    <row r="66" spans="1:14">
      <c r="A66" s="747"/>
      <c r="B66" s="176"/>
      <c r="C66" s="176"/>
      <c r="D66" s="177"/>
      <c r="E66" s="177"/>
      <c r="F66" s="178"/>
      <c r="G66" s="178"/>
      <c r="H66" s="178"/>
      <c r="I66" s="179">
        <f t="shared" si="0"/>
        <v>0</v>
      </c>
      <c r="J66" s="178"/>
      <c r="K66" s="178"/>
      <c r="L66" s="46"/>
      <c r="M66" s="46"/>
      <c r="N66" s="174"/>
    </row>
    <row r="67" spans="1:14">
      <c r="A67" s="46"/>
      <c r="B67" s="46"/>
      <c r="C67" s="46"/>
      <c r="D67" s="47"/>
      <c r="E67" s="47"/>
      <c r="F67" s="46"/>
      <c r="G67" s="46"/>
      <c r="H67" s="46"/>
      <c r="I67" s="46"/>
      <c r="J67" s="46"/>
      <c r="K67" s="46"/>
      <c r="L67" s="46"/>
      <c r="M67" s="46"/>
      <c r="N67" s="174"/>
    </row>
    <row r="68" spans="1:1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174"/>
    </row>
    <row r="69" spans="1:14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174"/>
    </row>
    <row r="70" spans="1:14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174"/>
    </row>
    <row r="71" spans="1:14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174"/>
    </row>
    <row r="72" spans="1:14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74"/>
    </row>
    <row r="73" spans="1:14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174"/>
    </row>
    <row r="74" spans="1:14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174"/>
    </row>
    <row r="75" spans="1:14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174"/>
    </row>
    <row r="76" spans="1:14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174"/>
    </row>
    <row r="77" spans="1:14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174"/>
    </row>
    <row r="78" spans="1:14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174"/>
    </row>
    <row r="79" spans="1:14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174"/>
    </row>
    <row r="80" spans="1:14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174"/>
    </row>
    <row r="81" spans="1:14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174"/>
    </row>
    <row r="82" spans="1:14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74"/>
    </row>
    <row r="83" spans="1:14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174"/>
    </row>
    <row r="84" spans="1:14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174"/>
    </row>
    <row r="85" spans="1:14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174"/>
    </row>
    <row r="86" spans="1:14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174"/>
    </row>
    <row r="87" spans="1:14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74"/>
    </row>
    <row r="88" spans="1:14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74"/>
    </row>
    <row r="89" spans="1:14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74"/>
    </row>
    <row r="90" spans="1:14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74"/>
    </row>
    <row r="91" spans="1:14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174"/>
    </row>
    <row r="92" spans="1:14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174"/>
    </row>
    <row r="93" spans="1:14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174"/>
    </row>
    <row r="94" spans="1:14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174"/>
    </row>
    <row r="95" spans="1:14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174"/>
    </row>
    <row r="96" spans="1:14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74"/>
    </row>
    <row r="97" spans="1:14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74"/>
    </row>
    <row r="98" spans="1:14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74"/>
    </row>
    <row r="99" spans="1:14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174"/>
    </row>
    <row r="100" spans="1:14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174"/>
    </row>
    <row r="101" spans="1:14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74"/>
    </row>
    <row r="102" spans="1:14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174"/>
    </row>
    <row r="103" spans="1:14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174"/>
    </row>
    <row r="104" spans="1:14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174"/>
    </row>
    <row r="105" spans="1:14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174"/>
    </row>
    <row r="106" spans="1:14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174"/>
    </row>
    <row r="107" spans="1:14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174"/>
    </row>
    <row r="108" spans="1:14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174"/>
    </row>
    <row r="109" spans="1:14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174"/>
    </row>
    <row r="110" spans="1:14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174"/>
    </row>
    <row r="111" spans="1:14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174"/>
    </row>
    <row r="112" spans="1:14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174"/>
    </row>
    <row r="113" spans="1:14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174"/>
    </row>
    <row r="114" spans="1:14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174"/>
    </row>
    <row r="115" spans="1:14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174"/>
    </row>
    <row r="116" spans="1:14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174"/>
    </row>
    <row r="117" spans="1:14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174"/>
    </row>
    <row r="118" spans="1:14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174"/>
    </row>
    <row r="119" spans="1:14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174"/>
    </row>
    <row r="120" spans="1:14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174"/>
    </row>
    <row r="121" spans="1:14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174"/>
    </row>
    <row r="122" spans="1:14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174"/>
    </row>
    <row r="123" spans="1:14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174"/>
    </row>
    <row r="124" spans="1:14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174"/>
    </row>
    <row r="125" spans="1:14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174"/>
    </row>
    <row r="126" spans="1:14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174"/>
    </row>
    <row r="127" spans="1:14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174"/>
    </row>
    <row r="128" spans="1:14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174"/>
    </row>
    <row r="129" spans="1:14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174"/>
    </row>
    <row r="130" spans="1:14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174"/>
    </row>
    <row r="131" spans="1:14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174"/>
    </row>
    <row r="132" spans="1:14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174"/>
    </row>
    <row r="133" spans="1:14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174"/>
    </row>
    <row r="134" spans="1:14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174"/>
    </row>
    <row r="135" spans="1:14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174"/>
    </row>
    <row r="136" spans="1:14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174"/>
    </row>
    <row r="137" spans="1:14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174"/>
    </row>
    <row r="138" spans="1:14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174"/>
    </row>
    <row r="139" spans="1:14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174"/>
    </row>
    <row r="140" spans="1:14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174"/>
    </row>
    <row r="141" spans="1:14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174"/>
    </row>
    <row r="142" spans="1:14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174"/>
    </row>
    <row r="143" spans="1:14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174"/>
    </row>
    <row r="144" spans="1:14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174"/>
    </row>
    <row r="145" spans="1:14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174"/>
    </row>
    <row r="146" spans="1:14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174"/>
    </row>
    <row r="147" spans="1:14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174"/>
    </row>
    <row r="148" spans="1:14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174"/>
    </row>
    <row r="149" spans="1:14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174"/>
    </row>
    <row r="150" spans="1:14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174"/>
    </row>
    <row r="151" spans="1:14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174"/>
    </row>
    <row r="152" spans="1:14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1:14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spans="1:1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4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1:14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spans="1:14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14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4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4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spans="1:1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spans="1:13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spans="1:13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1:1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1:1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</sheetData>
  <mergeCells count="22"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5" sqref="F5:F10"/>
    </sheetView>
  </sheetViews>
  <sheetFormatPr defaultColWidth="9" defaultRowHeight="15"/>
  <cols>
    <col min="1" max="1" width="7.875" style="109" customWidth="1"/>
    <col min="2" max="2" width="7.5" style="109" customWidth="1"/>
    <col min="3" max="3" width="37.625" style="109" customWidth="1"/>
    <col min="4" max="4" width="16.125" style="109" customWidth="1"/>
    <col min="5" max="5" width="10.75" style="109" customWidth="1"/>
    <col min="6" max="16384" width="9" style="109"/>
  </cols>
  <sheetData>
    <row r="1" spans="1:4">
      <c r="A1" s="109" t="s">
        <v>287</v>
      </c>
      <c r="C1" s="109" t="s">
        <v>206</v>
      </c>
    </row>
    <row r="3" spans="1:4">
      <c r="A3" s="748"/>
      <c r="B3" s="748"/>
      <c r="C3" s="748"/>
      <c r="D3" s="154" t="s">
        <v>92</v>
      </c>
    </row>
    <row r="4" spans="1:4" ht="14.25" customHeight="1">
      <c r="A4" s="749" t="s">
        <v>288</v>
      </c>
      <c r="B4" s="750"/>
      <c r="C4" s="751"/>
      <c r="D4" s="180">
        <f>SUM(D5:D10)</f>
        <v>1017</v>
      </c>
    </row>
    <row r="5" spans="1:4" ht="15" customHeight="1">
      <c r="A5" s="752" t="s">
        <v>162</v>
      </c>
      <c r="B5" s="753"/>
      <c r="C5" s="181" t="s">
        <v>289</v>
      </c>
      <c r="D5" s="438">
        <v>57</v>
      </c>
    </row>
    <row r="6" spans="1:4" ht="14.25" customHeight="1">
      <c r="A6" s="754"/>
      <c r="B6" s="755"/>
      <c r="C6" s="181" t="s">
        <v>290</v>
      </c>
      <c r="D6" s="438">
        <v>90</v>
      </c>
    </row>
    <row r="7" spans="1:4" ht="30">
      <c r="A7" s="754"/>
      <c r="B7" s="755"/>
      <c r="C7" s="182" t="s">
        <v>291</v>
      </c>
      <c r="D7" s="438">
        <v>48</v>
      </c>
    </row>
    <row r="8" spans="1:4" ht="14.25" customHeight="1">
      <c r="A8" s="754"/>
      <c r="B8" s="755"/>
      <c r="C8" s="181" t="s">
        <v>292</v>
      </c>
      <c r="D8" s="438">
        <v>785</v>
      </c>
    </row>
    <row r="9" spans="1:4" ht="14.25" customHeight="1">
      <c r="A9" s="754"/>
      <c r="B9" s="755"/>
      <c r="C9" s="181" t="s">
        <v>293</v>
      </c>
      <c r="D9" s="438">
        <v>31</v>
      </c>
    </row>
    <row r="10" spans="1:4" ht="14.25" customHeight="1">
      <c r="A10" s="756"/>
      <c r="B10" s="757"/>
      <c r="C10" s="181" t="s">
        <v>263</v>
      </c>
      <c r="D10" s="438">
        <v>6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7" zoomScale="79" zoomScaleNormal="79" workbookViewId="0">
      <selection activeCell="J21" sqref="J21:J34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15" t="s">
        <v>294</v>
      </c>
      <c r="B1" s="15" t="s">
        <v>206</v>
      </c>
    </row>
    <row r="3" spans="1:17">
      <c r="A3" s="701"/>
      <c r="B3" s="702"/>
      <c r="C3" s="573" t="s">
        <v>16</v>
      </c>
      <c r="D3" s="574"/>
      <c r="E3" s="574"/>
      <c r="F3" s="575"/>
    </row>
    <row r="4" spans="1:17" ht="60">
      <c r="A4" s="703"/>
      <c r="B4" s="704"/>
      <c r="C4" s="157" t="s">
        <v>177</v>
      </c>
      <c r="D4" s="157" t="s">
        <v>229</v>
      </c>
      <c r="E4" s="157" t="s">
        <v>230</v>
      </c>
      <c r="F4" s="78" t="s">
        <v>231</v>
      </c>
    </row>
    <row r="5" spans="1:17" ht="46.5" customHeight="1">
      <c r="A5" s="705" t="s">
        <v>232</v>
      </c>
      <c r="B5" s="709"/>
      <c r="C5" s="158">
        <f>SUM(D5:F5)</f>
        <v>24</v>
      </c>
      <c r="D5" s="443">
        <v>21</v>
      </c>
      <c r="E5" s="443">
        <v>1</v>
      </c>
      <c r="F5" s="443">
        <v>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710" t="s">
        <v>233</v>
      </c>
      <c r="B6" s="76" t="s">
        <v>234</v>
      </c>
      <c r="C6" s="158">
        <f t="shared" ref="C6:C18" si="0">SUM(D6:F6)</f>
        <v>403</v>
      </c>
      <c r="D6" s="444"/>
      <c r="E6" s="444"/>
      <c r="F6" s="443">
        <v>403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30" customHeight="1">
      <c r="A7" s="758"/>
      <c r="B7" s="58" t="s">
        <v>235</v>
      </c>
      <c r="C7" s="158">
        <f t="shared" si="0"/>
        <v>2</v>
      </c>
      <c r="D7" s="444"/>
      <c r="E7" s="443">
        <v>0</v>
      </c>
      <c r="F7" s="443">
        <v>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>
      <c r="A8" s="758"/>
      <c r="B8" s="58" t="s">
        <v>236</v>
      </c>
      <c r="C8" s="158">
        <f t="shared" si="0"/>
        <v>156</v>
      </c>
      <c r="D8" s="444"/>
      <c r="E8" s="443">
        <v>0</v>
      </c>
      <c r="F8" s="443">
        <v>156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30">
      <c r="A9" s="759"/>
      <c r="B9" s="58" t="s">
        <v>237</v>
      </c>
      <c r="C9" s="158">
        <f t="shared" si="0"/>
        <v>17</v>
      </c>
      <c r="D9" s="444"/>
      <c r="E9" s="443">
        <v>0</v>
      </c>
      <c r="F9" s="443">
        <v>17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>
      <c r="A10" s="705" t="s">
        <v>238</v>
      </c>
      <c r="B10" s="58" t="s">
        <v>239</v>
      </c>
      <c r="C10" s="158">
        <f t="shared" si="0"/>
        <v>0</v>
      </c>
      <c r="D10" s="444"/>
      <c r="E10" s="443">
        <v>0</v>
      </c>
      <c r="F10" s="443"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40" customFormat="1">
      <c r="A11" s="705"/>
      <c r="B11" s="58" t="s">
        <v>240</v>
      </c>
      <c r="C11" s="158">
        <f t="shared" si="0"/>
        <v>1</v>
      </c>
      <c r="D11" s="444"/>
      <c r="E11" s="443">
        <v>0</v>
      </c>
      <c r="F11" s="443">
        <v>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40" customFormat="1" ht="30">
      <c r="A12" s="705"/>
      <c r="B12" s="58" t="s">
        <v>241</v>
      </c>
      <c r="C12" s="158">
        <f t="shared" si="0"/>
        <v>0</v>
      </c>
      <c r="D12" s="444"/>
      <c r="E12" s="443">
        <v>0</v>
      </c>
      <c r="F12" s="443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40" customFormat="1">
      <c r="A13" s="705" t="s">
        <v>242</v>
      </c>
      <c r="B13" s="709"/>
      <c r="C13" s="158">
        <f t="shared" si="0"/>
        <v>0</v>
      </c>
      <c r="D13" s="443">
        <v>0</v>
      </c>
      <c r="E13" s="443">
        <v>0</v>
      </c>
      <c r="F13" s="443"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>
      <c r="A14" s="705" t="s">
        <v>243</v>
      </c>
      <c r="B14" s="709"/>
      <c r="C14" s="158">
        <f t="shared" si="0"/>
        <v>62</v>
      </c>
      <c r="D14" s="443">
        <v>27</v>
      </c>
      <c r="E14" s="443">
        <v>0</v>
      </c>
      <c r="F14" s="443">
        <v>35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33.75" customHeight="1">
      <c r="A15" s="705" t="s">
        <v>244</v>
      </c>
      <c r="B15" s="709"/>
      <c r="C15" s="158">
        <f t="shared" si="0"/>
        <v>273</v>
      </c>
      <c r="D15" s="443">
        <v>54</v>
      </c>
      <c r="E15" s="443">
        <v>0</v>
      </c>
      <c r="F15" s="443">
        <v>219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89.25" customHeight="1">
      <c r="A16" s="705" t="s">
        <v>245</v>
      </c>
      <c r="B16" s="58" t="s">
        <v>246</v>
      </c>
      <c r="C16" s="158">
        <f t="shared" si="0"/>
        <v>8</v>
      </c>
      <c r="D16" s="443">
        <v>0</v>
      </c>
      <c r="E16" s="443">
        <v>0</v>
      </c>
      <c r="F16" s="443">
        <v>8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30">
      <c r="A17" s="705"/>
      <c r="B17" s="58" t="s">
        <v>247</v>
      </c>
      <c r="C17" s="158">
        <f t="shared" si="0"/>
        <v>7</v>
      </c>
      <c r="D17" s="443">
        <v>0</v>
      </c>
      <c r="E17" s="443">
        <v>0</v>
      </c>
      <c r="F17" s="443">
        <v>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5.75" thickBot="1">
      <c r="A18" s="710" t="s">
        <v>248</v>
      </c>
      <c r="B18" s="711"/>
      <c r="C18" s="59">
        <f t="shared" si="0"/>
        <v>43</v>
      </c>
      <c r="D18" s="445">
        <v>27</v>
      </c>
      <c r="E18" s="445">
        <v>0</v>
      </c>
      <c r="F18" s="445">
        <v>16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45.75" customHeight="1">
      <c r="A19" s="712" t="s">
        <v>399</v>
      </c>
      <c r="B19" s="713"/>
      <c r="C19" s="70">
        <f>SUM(D19:F19)</f>
        <v>967</v>
      </c>
      <c r="D19" s="446">
        <v>123</v>
      </c>
      <c r="E19" s="446">
        <v>1</v>
      </c>
      <c r="F19" s="446">
        <v>843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66" customHeight="1">
      <c r="A20" s="700" t="s">
        <v>400</v>
      </c>
      <c r="B20" s="700"/>
      <c r="C20" s="715"/>
      <c r="D20" s="715"/>
      <c r="E20" s="62"/>
      <c r="F20" s="77" t="s">
        <v>231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30">
      <c r="A21" s="38"/>
      <c r="F21" s="443">
        <v>403</v>
      </c>
      <c r="G21" s="714" t="s">
        <v>249</v>
      </c>
      <c r="H21" s="160" t="s">
        <v>250</v>
      </c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30">
      <c r="A22" s="38"/>
      <c r="F22" s="443">
        <v>133</v>
      </c>
      <c r="G22" s="714"/>
      <c r="H22" s="160" t="s">
        <v>251</v>
      </c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7.25" customHeight="1">
      <c r="A23" s="38"/>
      <c r="B23" s="161"/>
      <c r="F23" s="443">
        <v>102</v>
      </c>
      <c r="G23" s="714" t="s">
        <v>252</v>
      </c>
      <c r="H23" s="160" t="s">
        <v>71</v>
      </c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7.25" customHeight="1">
      <c r="F24" s="443">
        <v>4</v>
      </c>
      <c r="G24" s="714"/>
      <c r="H24" s="160" t="s">
        <v>72</v>
      </c>
    </row>
    <row r="25" spans="1:17" ht="17.25" customHeight="1">
      <c r="F25" s="443">
        <v>0</v>
      </c>
      <c r="G25" s="714"/>
      <c r="H25" s="160" t="s">
        <v>253</v>
      </c>
    </row>
    <row r="26" spans="1:17" ht="17.25" customHeight="1">
      <c r="F26" s="443">
        <v>3</v>
      </c>
      <c r="G26" s="714"/>
      <c r="H26" s="160" t="s">
        <v>254</v>
      </c>
    </row>
    <row r="27" spans="1:17" ht="17.25" customHeight="1">
      <c r="F27" s="443">
        <v>2</v>
      </c>
      <c r="G27" s="714"/>
      <c r="H27" s="160" t="s">
        <v>255</v>
      </c>
    </row>
    <row r="28" spans="1:17" ht="17.25" customHeight="1">
      <c r="F28" s="443">
        <v>16</v>
      </c>
      <c r="G28" s="714" t="s">
        <v>256</v>
      </c>
      <c r="H28" s="714"/>
    </row>
    <row r="29" spans="1:17" ht="17.25" customHeight="1">
      <c r="F29" s="443">
        <v>5</v>
      </c>
      <c r="G29" s="714" t="s">
        <v>257</v>
      </c>
      <c r="H29" s="160" t="s">
        <v>258</v>
      </c>
    </row>
    <row r="30" spans="1:17" ht="17.25" customHeight="1">
      <c r="F30" s="443">
        <v>4</v>
      </c>
      <c r="G30" s="714"/>
      <c r="H30" s="160" t="s">
        <v>259</v>
      </c>
    </row>
    <row r="31" spans="1:17" ht="17.25" customHeight="1">
      <c r="F31" s="443">
        <v>0</v>
      </c>
      <c r="G31" s="714" t="s">
        <v>260</v>
      </c>
      <c r="H31" s="714"/>
    </row>
    <row r="32" spans="1:17" ht="17.25" customHeight="1">
      <c r="F32" s="443">
        <v>150</v>
      </c>
      <c r="G32" s="714" t="s">
        <v>261</v>
      </c>
      <c r="H32" s="714"/>
    </row>
    <row r="33" spans="2:8" ht="17.25" customHeight="1">
      <c r="F33" s="443">
        <v>4</v>
      </c>
      <c r="G33" s="714" t="s">
        <v>262</v>
      </c>
      <c r="H33" s="714"/>
    </row>
    <row r="34" spans="2:8" ht="17.25" customHeight="1">
      <c r="F34" s="443">
        <v>17</v>
      </c>
      <c r="G34" s="714" t="s">
        <v>263</v>
      </c>
      <c r="H34" s="714"/>
    </row>
    <row r="35" spans="2:8">
      <c r="B35" s="40"/>
    </row>
    <row r="36" spans="2:8" ht="12.75" customHeight="1">
      <c r="B36" s="40"/>
    </row>
    <row r="37" spans="2:8">
      <c r="B37" s="40"/>
    </row>
    <row r="38" spans="2:8">
      <c r="B38" s="40"/>
    </row>
    <row r="39" spans="2:8" ht="12.75" customHeight="1">
      <c r="B39" s="40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5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opLeftCell="A7" zoomScale="79" zoomScaleNormal="79" workbookViewId="0">
      <selection activeCell="F21" sqref="F21:F34"/>
    </sheetView>
  </sheetViews>
  <sheetFormatPr defaultRowHeight="15"/>
  <cols>
    <col min="1" max="1" width="37" style="15" customWidth="1"/>
    <col min="2" max="2" width="39.125" style="15" customWidth="1"/>
    <col min="3" max="3" width="13.625" style="15" customWidth="1"/>
    <col min="4" max="5" width="12.5" style="15" customWidth="1"/>
    <col min="6" max="6" width="15.625" style="15" customWidth="1"/>
    <col min="7" max="7" width="15" style="15" customWidth="1"/>
    <col min="8" max="11" width="12.5" style="15" customWidth="1"/>
    <col min="12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42">
      <c r="A1" s="15" t="s">
        <v>295</v>
      </c>
      <c r="B1" s="15" t="s">
        <v>206</v>
      </c>
    </row>
    <row r="3" spans="1:42" ht="21.75" customHeight="1">
      <c r="A3" s="701"/>
      <c r="B3" s="702"/>
      <c r="C3" s="573" t="s">
        <v>17</v>
      </c>
      <c r="D3" s="574"/>
      <c r="E3" s="574"/>
      <c r="F3" s="575"/>
      <c r="G3" s="762" t="s">
        <v>21</v>
      </c>
    </row>
    <row r="4" spans="1:42" ht="59.25" customHeight="1">
      <c r="A4" s="760"/>
      <c r="B4" s="761"/>
      <c r="C4" s="162" t="s">
        <v>177</v>
      </c>
      <c r="D4" s="162" t="s">
        <v>229</v>
      </c>
      <c r="E4" s="162" t="s">
        <v>230</v>
      </c>
      <c r="F4" s="69" t="s">
        <v>297</v>
      </c>
      <c r="G4" s="762"/>
    </row>
    <row r="5" spans="1:42" ht="53.25" customHeight="1">
      <c r="A5" s="709" t="s">
        <v>232</v>
      </c>
      <c r="B5" s="717"/>
      <c r="C5" s="42">
        <f t="shared" ref="C5:C19" si="0">SUM(D5,E5,F5)</f>
        <v>3151358.46</v>
      </c>
      <c r="D5" s="447">
        <v>3006900.65</v>
      </c>
      <c r="E5" s="447">
        <v>45000</v>
      </c>
      <c r="F5" s="447">
        <v>99457.81</v>
      </c>
      <c r="G5" s="448">
        <v>3165303.9899999998</v>
      </c>
      <c r="H5" s="39"/>
      <c r="I5" s="453"/>
      <c r="J5" s="453"/>
      <c r="K5" s="453"/>
      <c r="L5" s="45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  <c r="AD5" s="40"/>
      <c r="AE5" s="40"/>
      <c r="AF5" s="40"/>
      <c r="AG5" s="40"/>
      <c r="AH5" s="40"/>
      <c r="AJ5" s="38"/>
      <c r="AK5" s="38"/>
      <c r="AL5" s="38"/>
      <c r="AM5" s="38"/>
      <c r="AN5" s="38"/>
      <c r="AO5" s="38"/>
      <c r="AP5" s="38"/>
    </row>
    <row r="6" spans="1:42">
      <c r="A6" s="706" t="s">
        <v>233</v>
      </c>
      <c r="B6" s="76" t="s">
        <v>234</v>
      </c>
      <c r="C6" s="42">
        <f t="shared" si="0"/>
        <v>33505000</v>
      </c>
      <c r="D6" s="449"/>
      <c r="E6" s="449"/>
      <c r="F6" s="447">
        <v>33505000</v>
      </c>
      <c r="G6" s="448">
        <v>33505000</v>
      </c>
      <c r="H6" s="38"/>
      <c r="I6" s="454"/>
      <c r="J6" s="454"/>
      <c r="K6" s="454"/>
      <c r="L6" s="45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J6" s="38"/>
      <c r="AK6" s="38"/>
      <c r="AL6" s="38"/>
      <c r="AM6" s="38"/>
      <c r="AN6" s="38"/>
      <c r="AO6" s="38"/>
      <c r="AP6" s="38"/>
    </row>
    <row r="7" spans="1:42" ht="33.75" customHeight="1">
      <c r="A7" s="707"/>
      <c r="B7" s="58" t="s">
        <v>235</v>
      </c>
      <c r="C7" s="163">
        <f t="shared" si="0"/>
        <v>950000</v>
      </c>
      <c r="D7" s="450"/>
      <c r="E7" s="448">
        <v>0</v>
      </c>
      <c r="F7" s="448">
        <v>950000</v>
      </c>
      <c r="G7" s="448">
        <v>1495279.1400000001</v>
      </c>
      <c r="H7" s="38"/>
      <c r="I7" s="454"/>
      <c r="J7" s="454"/>
      <c r="K7" s="454"/>
      <c r="L7" s="45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J7" s="38"/>
      <c r="AK7" s="38"/>
      <c r="AL7" s="38"/>
      <c r="AM7" s="38"/>
      <c r="AN7" s="38"/>
      <c r="AO7" s="38"/>
      <c r="AP7" s="38"/>
    </row>
    <row r="8" spans="1:42">
      <c r="A8" s="707"/>
      <c r="B8" s="58" t="s">
        <v>236</v>
      </c>
      <c r="C8" s="163">
        <f t="shared" si="0"/>
        <v>25409202.229999997</v>
      </c>
      <c r="D8" s="450"/>
      <c r="E8" s="448">
        <v>0</v>
      </c>
      <c r="F8" s="448">
        <v>25409202.229999997</v>
      </c>
      <c r="G8" s="448">
        <v>54655325.859999977</v>
      </c>
      <c r="H8" s="38"/>
      <c r="I8" s="454"/>
      <c r="J8" s="455"/>
      <c r="K8" s="455"/>
      <c r="L8" s="45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42" ht="30">
      <c r="A9" s="708"/>
      <c r="B9" s="58" t="s">
        <v>237</v>
      </c>
      <c r="C9" s="163">
        <f t="shared" si="0"/>
        <v>2527545.17</v>
      </c>
      <c r="D9" s="450"/>
      <c r="E9" s="448">
        <v>0</v>
      </c>
      <c r="F9" s="448">
        <v>2527545.17</v>
      </c>
      <c r="G9" s="448">
        <v>5383924.7599999998</v>
      </c>
      <c r="H9" s="38"/>
      <c r="I9" s="454"/>
      <c r="J9" s="455"/>
      <c r="K9" s="455"/>
      <c r="L9" s="45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42" s="40" customFormat="1">
      <c r="A10" s="705" t="s">
        <v>238</v>
      </c>
      <c r="B10" s="58" t="s">
        <v>239</v>
      </c>
      <c r="C10" s="163">
        <f t="shared" si="0"/>
        <v>0</v>
      </c>
      <c r="D10" s="450"/>
      <c r="E10" s="448">
        <v>0</v>
      </c>
      <c r="F10" s="448">
        <v>0</v>
      </c>
      <c r="G10" s="448">
        <v>0</v>
      </c>
      <c r="H10" s="38"/>
      <c r="I10" s="454"/>
      <c r="J10" s="456"/>
      <c r="K10" s="456"/>
      <c r="L10" s="454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15"/>
      <c r="AD10" s="15"/>
      <c r="AE10" s="15"/>
      <c r="AF10" s="15"/>
      <c r="AG10" s="15"/>
      <c r="AH10" s="15"/>
    </row>
    <row r="11" spans="1:42" s="40" customFormat="1">
      <c r="A11" s="705"/>
      <c r="B11" s="58" t="s">
        <v>240</v>
      </c>
      <c r="C11" s="163">
        <f t="shared" si="0"/>
        <v>300063.8</v>
      </c>
      <c r="D11" s="450"/>
      <c r="E11" s="448">
        <v>0</v>
      </c>
      <c r="F11" s="448">
        <v>300063.8</v>
      </c>
      <c r="G11" s="448">
        <v>493195.3</v>
      </c>
      <c r="H11" s="38"/>
      <c r="I11" s="454"/>
      <c r="J11" s="456"/>
      <c r="K11" s="456"/>
      <c r="L11" s="454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5"/>
      <c r="AD11" s="15"/>
      <c r="AE11" s="15"/>
      <c r="AF11" s="15"/>
      <c r="AG11" s="15"/>
      <c r="AH11" s="15"/>
    </row>
    <row r="12" spans="1:42" s="40" customFormat="1" ht="30">
      <c r="A12" s="705"/>
      <c r="B12" s="58" t="s">
        <v>241</v>
      </c>
      <c r="C12" s="163">
        <f t="shared" si="0"/>
        <v>0</v>
      </c>
      <c r="D12" s="450"/>
      <c r="E12" s="448">
        <v>0</v>
      </c>
      <c r="F12" s="448">
        <v>0</v>
      </c>
      <c r="G12" s="448">
        <v>0</v>
      </c>
      <c r="H12" s="38"/>
      <c r="I12" s="454"/>
      <c r="J12" s="456"/>
      <c r="K12" s="456"/>
      <c r="L12" s="45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5"/>
      <c r="AD12" s="15"/>
      <c r="AE12" s="15"/>
      <c r="AF12" s="15"/>
      <c r="AG12" s="15"/>
      <c r="AH12" s="15"/>
    </row>
    <row r="13" spans="1:42">
      <c r="A13" s="705" t="s">
        <v>242</v>
      </c>
      <c r="B13" s="709"/>
      <c r="C13" s="163">
        <f t="shared" si="0"/>
        <v>0</v>
      </c>
      <c r="D13" s="448">
        <v>0</v>
      </c>
      <c r="E13" s="448">
        <v>0</v>
      </c>
      <c r="F13" s="448">
        <v>0</v>
      </c>
      <c r="G13" s="448">
        <v>0</v>
      </c>
      <c r="H13" s="38"/>
      <c r="I13" s="454"/>
      <c r="J13" s="455"/>
      <c r="K13" s="455"/>
      <c r="L13" s="45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42">
      <c r="A14" s="705" t="s">
        <v>243</v>
      </c>
      <c r="B14" s="709"/>
      <c r="C14" s="163">
        <f t="shared" si="0"/>
        <v>7005692.4000000004</v>
      </c>
      <c r="D14" s="448">
        <v>4049803.71</v>
      </c>
      <c r="E14" s="448">
        <v>0</v>
      </c>
      <c r="F14" s="448">
        <v>2955888.6900000004</v>
      </c>
      <c r="G14" s="448">
        <v>8000641.79</v>
      </c>
      <c r="H14" s="38"/>
      <c r="I14" s="454"/>
      <c r="J14" s="455"/>
      <c r="K14" s="455"/>
      <c r="L14" s="45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42" ht="33.75" customHeight="1">
      <c r="A15" s="705" t="s">
        <v>244</v>
      </c>
      <c r="B15" s="709"/>
      <c r="C15" s="163">
        <f t="shared" si="0"/>
        <v>36695373.055300012</v>
      </c>
      <c r="D15" s="448">
        <v>11341540.720000001</v>
      </c>
      <c r="E15" s="448">
        <v>0</v>
      </c>
      <c r="F15" s="448">
        <v>25353832.33530001</v>
      </c>
      <c r="G15" s="448">
        <v>41330129.260000005</v>
      </c>
      <c r="H15" s="38"/>
      <c r="I15" s="454"/>
      <c r="J15" s="455"/>
      <c r="K15" s="455"/>
      <c r="L15" s="45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42" ht="88.5" customHeight="1">
      <c r="A16" s="705" t="s">
        <v>245</v>
      </c>
      <c r="B16" s="58" t="s">
        <v>246</v>
      </c>
      <c r="C16" s="163">
        <f t="shared" si="0"/>
        <v>1755365.72</v>
      </c>
      <c r="D16" s="448">
        <v>0</v>
      </c>
      <c r="E16" s="448">
        <v>0</v>
      </c>
      <c r="F16" s="448">
        <v>1755365.72</v>
      </c>
      <c r="G16" s="448">
        <v>3224133.0000000005</v>
      </c>
      <c r="H16" s="38"/>
      <c r="I16" s="454"/>
      <c r="J16" s="455"/>
      <c r="K16" s="455"/>
      <c r="L16" s="45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14" ht="30">
      <c r="A17" s="705"/>
      <c r="B17" s="58" t="s">
        <v>247</v>
      </c>
      <c r="C17" s="163">
        <f t="shared" si="0"/>
        <v>1460083.79</v>
      </c>
      <c r="D17" s="448">
        <v>0</v>
      </c>
      <c r="E17" s="448">
        <v>0</v>
      </c>
      <c r="F17" s="448">
        <v>1460083.79</v>
      </c>
      <c r="G17" s="448">
        <v>2896142.88</v>
      </c>
      <c r="I17" s="455"/>
      <c r="J17" s="455"/>
      <c r="K17" s="455"/>
      <c r="L17" s="454"/>
      <c r="M17" s="38"/>
      <c r="N17" s="38"/>
    </row>
    <row r="18" spans="1:14" ht="15.75" thickBot="1">
      <c r="A18" s="710" t="s">
        <v>248</v>
      </c>
      <c r="B18" s="711"/>
      <c r="C18" s="64">
        <f t="shared" si="0"/>
        <v>5439376.2300000004</v>
      </c>
      <c r="D18" s="451">
        <v>4503576.9000000004</v>
      </c>
      <c r="E18" s="451">
        <v>0</v>
      </c>
      <c r="F18" s="451">
        <v>935799.33</v>
      </c>
      <c r="G18" s="451">
        <v>5657932.8499999996</v>
      </c>
      <c r="I18" s="455"/>
      <c r="J18" s="455"/>
      <c r="K18" s="455"/>
      <c r="L18" s="455"/>
    </row>
    <row r="19" spans="1:14" ht="42.75" customHeight="1">
      <c r="A19" s="712" t="s">
        <v>399</v>
      </c>
      <c r="B19" s="713"/>
      <c r="C19" s="465">
        <f t="shared" si="0"/>
        <v>113087139.2152999</v>
      </c>
      <c r="D19" s="452">
        <v>21878484.800000004</v>
      </c>
      <c r="E19" s="452">
        <v>45000</v>
      </c>
      <c r="F19" s="452">
        <v>91163654.415299907</v>
      </c>
      <c r="G19" s="452">
        <v>150314195.34</v>
      </c>
      <c r="I19" s="455"/>
      <c r="J19" s="455"/>
      <c r="K19" s="455"/>
      <c r="L19" s="455"/>
    </row>
    <row r="20" spans="1:14" ht="65.25" customHeight="1">
      <c r="A20" s="700" t="s">
        <v>400</v>
      </c>
      <c r="B20" s="700"/>
      <c r="C20" s="38"/>
      <c r="D20" s="715"/>
      <c r="E20" s="763"/>
      <c r="F20" s="164" t="s">
        <v>297</v>
      </c>
    </row>
    <row r="21" spans="1:14" ht="32.25" customHeight="1">
      <c r="B21" s="165"/>
      <c r="C21" s="762" t="s">
        <v>249</v>
      </c>
      <c r="D21" s="762" t="s">
        <v>250</v>
      </c>
      <c r="E21" s="762"/>
      <c r="F21" s="448">
        <v>33505000</v>
      </c>
      <c r="H21" s="414"/>
    </row>
    <row r="22" spans="1:14" ht="32.25" customHeight="1">
      <c r="B22" s="40"/>
      <c r="C22" s="762"/>
      <c r="D22" s="762" t="s">
        <v>251</v>
      </c>
      <c r="E22" s="762"/>
      <c r="F22" s="448">
        <v>22158617.679999996</v>
      </c>
      <c r="H22" s="414"/>
    </row>
    <row r="23" spans="1:14">
      <c r="B23" s="40"/>
      <c r="C23" s="762" t="s">
        <v>252</v>
      </c>
      <c r="D23" s="762" t="s">
        <v>71</v>
      </c>
      <c r="E23" s="762"/>
      <c r="F23" s="448">
        <v>16533873.68</v>
      </c>
      <c r="H23" s="414"/>
    </row>
    <row r="24" spans="1:14">
      <c r="B24" s="40"/>
      <c r="C24" s="762"/>
      <c r="D24" s="762" t="s">
        <v>72</v>
      </c>
      <c r="E24" s="762"/>
      <c r="F24" s="448">
        <v>685445.56</v>
      </c>
      <c r="H24" s="414"/>
      <c r="K24" s="43"/>
    </row>
    <row r="25" spans="1:14">
      <c r="B25" s="40"/>
      <c r="C25" s="762"/>
      <c r="D25" s="762" t="s">
        <v>253</v>
      </c>
      <c r="E25" s="762"/>
      <c r="F25" s="448">
        <v>0</v>
      </c>
      <c r="H25" s="414"/>
      <c r="K25" s="38"/>
    </row>
    <row r="26" spans="1:14">
      <c r="B26" s="40"/>
      <c r="C26" s="762"/>
      <c r="D26" s="762" t="s">
        <v>254</v>
      </c>
      <c r="E26" s="762"/>
      <c r="F26" s="448">
        <v>157015.57999999999</v>
      </c>
      <c r="H26" s="414"/>
      <c r="K26" s="38"/>
    </row>
    <row r="27" spans="1:14">
      <c r="B27" s="40"/>
      <c r="C27" s="762"/>
      <c r="D27" s="762" t="s">
        <v>255</v>
      </c>
      <c r="E27" s="762"/>
      <c r="F27" s="448">
        <v>104867.21</v>
      </c>
      <c r="H27" s="414"/>
      <c r="K27" s="38"/>
    </row>
    <row r="28" spans="1:14">
      <c r="B28" s="40"/>
      <c r="C28" s="762" t="s">
        <v>256</v>
      </c>
      <c r="D28" s="762"/>
      <c r="E28" s="762"/>
      <c r="F28" s="448">
        <v>1816343.25</v>
      </c>
      <c r="H28" s="414"/>
    </row>
    <row r="29" spans="1:14">
      <c r="C29" s="762" t="s">
        <v>257</v>
      </c>
      <c r="D29" s="762" t="s">
        <v>258</v>
      </c>
      <c r="E29" s="762"/>
      <c r="F29" s="448">
        <v>859682</v>
      </c>
      <c r="H29" s="414"/>
    </row>
    <row r="30" spans="1:14">
      <c r="C30" s="762"/>
      <c r="D30" s="762" t="s">
        <v>259</v>
      </c>
      <c r="E30" s="762"/>
      <c r="F30" s="448">
        <v>511659</v>
      </c>
      <c r="H30" s="414"/>
    </row>
    <row r="31" spans="1:14">
      <c r="C31" s="762" t="s">
        <v>260</v>
      </c>
      <c r="D31" s="762"/>
      <c r="E31" s="762"/>
      <c r="F31" s="448">
        <v>0</v>
      </c>
      <c r="H31" s="414"/>
    </row>
    <row r="32" spans="1:14">
      <c r="C32" s="762" t="s">
        <v>261</v>
      </c>
      <c r="D32" s="762"/>
      <c r="E32" s="762"/>
      <c r="F32" s="448">
        <v>11992235.455300001</v>
      </c>
      <c r="H32" s="414"/>
    </row>
    <row r="33" spans="3:8">
      <c r="C33" s="762" t="s">
        <v>262</v>
      </c>
      <c r="D33" s="762"/>
      <c r="E33" s="762"/>
      <c r="F33" s="448">
        <v>338249.41000000003</v>
      </c>
      <c r="H33" s="414"/>
    </row>
    <row r="34" spans="3:8">
      <c r="C34" s="762" t="s">
        <v>263</v>
      </c>
      <c r="D34" s="762"/>
      <c r="E34" s="762"/>
      <c r="F34" s="448">
        <v>2500665.59</v>
      </c>
      <c r="H34" s="414"/>
    </row>
  </sheetData>
  <mergeCells count="31">
    <mergeCell ref="C32:E32"/>
    <mergeCell ref="C33:E33"/>
    <mergeCell ref="C34:E34"/>
    <mergeCell ref="D27:E27"/>
    <mergeCell ref="C28:E28"/>
    <mergeCell ref="C29:C30"/>
    <mergeCell ref="D29:E29"/>
    <mergeCell ref="D30:E30"/>
    <mergeCell ref="C31:E31"/>
    <mergeCell ref="C23:C27"/>
    <mergeCell ref="D23:E23"/>
    <mergeCell ref="D24:E24"/>
    <mergeCell ref="D25:E25"/>
    <mergeCell ref="D26:E26"/>
    <mergeCell ref="A20:B20"/>
    <mergeCell ref="D20:E20"/>
    <mergeCell ref="C21:C22"/>
    <mergeCell ref="D21:E21"/>
    <mergeCell ref="D22:E22"/>
    <mergeCell ref="A19:B19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ColWidth="9" defaultRowHeight="15"/>
  <cols>
    <col min="1" max="1" width="27.75" style="109" customWidth="1"/>
    <col min="2" max="2" width="27.25" style="109" customWidth="1"/>
    <col min="3" max="18" width="8.5" style="109" customWidth="1"/>
    <col min="19" max="20" width="5.25" style="109" customWidth="1"/>
    <col min="21" max="16384" width="9" style="109"/>
  </cols>
  <sheetData>
    <row r="1" spans="1:21">
      <c r="A1" s="109" t="s">
        <v>298</v>
      </c>
      <c r="C1" s="109" t="s">
        <v>206</v>
      </c>
    </row>
    <row r="3" spans="1:21">
      <c r="A3" s="722"/>
      <c r="B3" s="722"/>
      <c r="C3" s="723" t="s">
        <v>16</v>
      </c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5"/>
    </row>
    <row r="4" spans="1:21" ht="110.25">
      <c r="A4" s="722"/>
      <c r="B4" s="722"/>
      <c r="C4" s="166" t="s">
        <v>34</v>
      </c>
      <c r="D4" s="167" t="s">
        <v>35</v>
      </c>
      <c r="E4" s="167" t="s">
        <v>36</v>
      </c>
      <c r="F4" s="167" t="s">
        <v>37</v>
      </c>
      <c r="G4" s="167" t="s">
        <v>38</v>
      </c>
      <c r="H4" s="167" t="s">
        <v>39</v>
      </c>
      <c r="I4" s="167" t="s">
        <v>40</v>
      </c>
      <c r="J4" s="167" t="s">
        <v>41</v>
      </c>
      <c r="K4" s="167" t="s">
        <v>42</v>
      </c>
      <c r="L4" s="167" t="s">
        <v>43</v>
      </c>
      <c r="M4" s="167" t="s">
        <v>44</v>
      </c>
      <c r="N4" s="167" t="s">
        <v>45</v>
      </c>
      <c r="O4" s="167" t="s">
        <v>46</v>
      </c>
      <c r="P4" s="167" t="s">
        <v>47</v>
      </c>
      <c r="Q4" s="167" t="s">
        <v>48</v>
      </c>
      <c r="R4" s="167" t="s">
        <v>49</v>
      </c>
      <c r="S4" s="44"/>
      <c r="T4" s="168"/>
      <c r="U4" s="168"/>
    </row>
    <row r="5" spans="1:21" ht="33.75" customHeight="1" thickBot="1">
      <c r="A5" s="764" t="s">
        <v>399</v>
      </c>
      <c r="B5" s="76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45"/>
    </row>
    <row r="6" spans="1:21" ht="44.25" customHeight="1">
      <c r="A6" s="759" t="s">
        <v>232</v>
      </c>
      <c r="B6" s="766"/>
      <c r="C6" s="68"/>
      <c r="D6" s="68"/>
      <c r="E6" s="68"/>
      <c r="F6" s="6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45"/>
    </row>
    <row r="7" spans="1:21" ht="30">
      <c r="A7" s="706" t="s">
        <v>233</v>
      </c>
      <c r="B7" s="76" t="s">
        <v>234</v>
      </c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45"/>
    </row>
    <row r="8" spans="1:21" ht="45">
      <c r="A8" s="707"/>
      <c r="B8" s="63" t="s">
        <v>235</v>
      </c>
      <c r="C8" s="170"/>
      <c r="D8" s="170"/>
      <c r="E8" s="170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5"/>
    </row>
    <row r="9" spans="1:21" ht="30">
      <c r="A9" s="707"/>
      <c r="B9" s="63" t="s">
        <v>236</v>
      </c>
      <c r="C9" s="170"/>
      <c r="D9" s="170"/>
      <c r="E9" s="170"/>
      <c r="F9" s="170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5"/>
    </row>
    <row r="10" spans="1:21" ht="30">
      <c r="A10" s="708"/>
      <c r="B10" s="63" t="s">
        <v>237</v>
      </c>
      <c r="C10" s="170"/>
      <c r="D10" s="170"/>
      <c r="E10" s="170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45"/>
    </row>
    <row r="11" spans="1:21" ht="30">
      <c r="A11" s="705" t="s">
        <v>238</v>
      </c>
      <c r="B11" s="63" t="s">
        <v>239</v>
      </c>
      <c r="C11" s="170"/>
      <c r="D11" s="170"/>
      <c r="E11" s="170"/>
      <c r="F11" s="170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45"/>
    </row>
    <row r="12" spans="1:21" ht="30">
      <c r="A12" s="705"/>
      <c r="B12" s="63" t="s">
        <v>240</v>
      </c>
      <c r="C12" s="170"/>
      <c r="D12" s="170"/>
      <c r="E12" s="170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45"/>
    </row>
    <row r="13" spans="1:21" ht="45">
      <c r="A13" s="705"/>
      <c r="B13" s="63" t="s">
        <v>241</v>
      </c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45"/>
    </row>
    <row r="14" spans="1:21">
      <c r="A14" s="705" t="s">
        <v>242</v>
      </c>
      <c r="B14" s="709"/>
      <c r="C14" s="170"/>
      <c r="D14" s="170"/>
      <c r="E14" s="170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45"/>
    </row>
    <row r="15" spans="1:21">
      <c r="A15" s="705" t="s">
        <v>243</v>
      </c>
      <c r="B15" s="709"/>
      <c r="C15" s="170"/>
      <c r="D15" s="170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45"/>
    </row>
    <row r="16" spans="1:21" ht="32.25" customHeight="1">
      <c r="A16" s="705" t="s">
        <v>244</v>
      </c>
      <c r="B16" s="709"/>
      <c r="C16" s="170"/>
      <c r="D16" s="170"/>
      <c r="E16" s="170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45"/>
    </row>
    <row r="17" spans="1:19" ht="105">
      <c r="A17" s="705" t="s">
        <v>245</v>
      </c>
      <c r="B17" s="63" t="s">
        <v>246</v>
      </c>
      <c r="C17" s="170"/>
      <c r="D17" s="170"/>
      <c r="E17" s="170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45"/>
    </row>
    <row r="18" spans="1:19" ht="45">
      <c r="A18" s="705"/>
      <c r="B18" s="63" t="s">
        <v>247</v>
      </c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45"/>
    </row>
    <row r="19" spans="1:19" ht="29.25" customHeight="1">
      <c r="A19" s="705" t="s">
        <v>248</v>
      </c>
      <c r="B19" s="709"/>
      <c r="C19" s="170"/>
      <c r="D19" s="170"/>
      <c r="E19" s="170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45"/>
    </row>
    <row r="20" spans="1:19" ht="15" customHeight="1">
      <c r="A20" s="45" t="s">
        <v>400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L13" sqref="L13"/>
    </sheetView>
  </sheetViews>
  <sheetFormatPr defaultColWidth="9" defaultRowHeight="15"/>
  <cols>
    <col min="1" max="1" width="19.875" style="91" customWidth="1"/>
    <col min="2" max="2" width="16.875" style="91" bestFit="1" customWidth="1"/>
    <col min="3" max="3" width="15.625" style="91" customWidth="1"/>
    <col min="4" max="4" width="22.75" style="91" customWidth="1"/>
    <col min="5" max="5" width="17.125" style="91" customWidth="1"/>
    <col min="6" max="6" width="16.75" style="91" customWidth="1"/>
    <col min="7" max="7" width="15" style="91" customWidth="1"/>
    <col min="8" max="16384" width="9" style="91"/>
  </cols>
  <sheetData>
    <row r="1" spans="1:7">
      <c r="A1" s="80" t="s">
        <v>28</v>
      </c>
      <c r="B1" s="91" t="s">
        <v>0</v>
      </c>
    </row>
    <row r="3" spans="1:7" ht="120">
      <c r="A3" s="92" t="s">
        <v>29</v>
      </c>
      <c r="B3" s="93" t="s">
        <v>16</v>
      </c>
      <c r="C3" s="94" t="s">
        <v>30</v>
      </c>
      <c r="D3" s="94" t="s">
        <v>31</v>
      </c>
      <c r="E3" s="94" t="s">
        <v>32</v>
      </c>
      <c r="F3" s="95" t="s">
        <v>33</v>
      </c>
      <c r="G3" s="94" t="s">
        <v>21</v>
      </c>
    </row>
    <row r="4" spans="1:7">
      <c r="A4" s="96" t="s">
        <v>34</v>
      </c>
      <c r="B4" s="75"/>
      <c r="C4" s="75"/>
      <c r="D4" s="75"/>
      <c r="E4" s="75"/>
      <c r="F4" s="97"/>
      <c r="G4" s="97"/>
    </row>
    <row r="5" spans="1:7">
      <c r="A5" s="98" t="s">
        <v>35</v>
      </c>
      <c r="B5" s="99"/>
      <c r="C5" s="99"/>
      <c r="D5" s="99"/>
      <c r="E5" s="99"/>
      <c r="F5" s="100"/>
      <c r="G5" s="100"/>
    </row>
    <row r="6" spans="1:7">
      <c r="A6" s="98" t="s">
        <v>36</v>
      </c>
      <c r="B6" s="99"/>
      <c r="C6" s="99"/>
      <c r="D6" s="99"/>
      <c r="E6" s="99"/>
      <c r="F6" s="100"/>
      <c r="G6" s="100"/>
    </row>
    <row r="7" spans="1:7">
      <c r="A7" s="98" t="s">
        <v>37</v>
      </c>
      <c r="B7" s="99"/>
      <c r="C7" s="99"/>
      <c r="D7" s="99"/>
      <c r="E7" s="99"/>
      <c r="F7" s="100"/>
      <c r="G7" s="100"/>
    </row>
    <row r="8" spans="1:7">
      <c r="A8" s="98" t="s">
        <v>38</v>
      </c>
      <c r="B8" s="99">
        <v>2</v>
      </c>
      <c r="C8" s="99">
        <v>2</v>
      </c>
      <c r="D8" s="317">
        <v>2766.0714780973781</v>
      </c>
      <c r="E8" s="317">
        <v>7937.1469694228863</v>
      </c>
      <c r="F8" s="304">
        <v>8796788.8399999999</v>
      </c>
      <c r="G8" s="304">
        <v>9264045.5299999993</v>
      </c>
    </row>
    <row r="9" spans="1:7">
      <c r="A9" s="98" t="s">
        <v>39</v>
      </c>
      <c r="B9" s="99"/>
      <c r="C9" s="99"/>
      <c r="D9" s="99"/>
      <c r="E9" s="99"/>
      <c r="F9" s="100"/>
      <c r="G9" s="100"/>
    </row>
    <row r="10" spans="1:7">
      <c r="A10" s="98" t="s">
        <v>40</v>
      </c>
      <c r="B10" s="99"/>
      <c r="C10" s="99"/>
      <c r="D10" s="99"/>
      <c r="E10" s="99"/>
      <c r="F10" s="100"/>
      <c r="G10" s="100"/>
    </row>
    <row r="11" spans="1:7">
      <c r="A11" s="98" t="s">
        <v>41</v>
      </c>
      <c r="B11" s="99"/>
      <c r="C11" s="99"/>
      <c r="D11" s="99"/>
      <c r="E11" s="99"/>
      <c r="F11" s="100"/>
      <c r="G11" s="100"/>
    </row>
    <row r="12" spans="1:7">
      <c r="A12" s="98" t="s">
        <v>42</v>
      </c>
      <c r="B12" s="99"/>
      <c r="C12" s="99"/>
      <c r="D12" s="99"/>
      <c r="E12" s="99"/>
      <c r="F12" s="100"/>
      <c r="G12" s="100"/>
    </row>
    <row r="13" spans="1:7">
      <c r="A13" s="98" t="s">
        <v>43</v>
      </c>
      <c r="B13" s="99"/>
      <c r="C13" s="99"/>
      <c r="D13" s="99"/>
      <c r="E13" s="99"/>
      <c r="F13" s="100"/>
      <c r="G13" s="100"/>
    </row>
    <row r="14" spans="1:7">
      <c r="A14" s="98" t="s">
        <v>44</v>
      </c>
      <c r="B14" s="99"/>
      <c r="C14" s="99"/>
      <c r="D14" s="99"/>
      <c r="E14" s="99"/>
      <c r="F14" s="100"/>
      <c r="G14" s="100"/>
    </row>
    <row r="15" spans="1:7">
      <c r="A15" s="98" t="s">
        <v>45</v>
      </c>
      <c r="B15" s="99"/>
      <c r="C15" s="99"/>
      <c r="D15" s="99"/>
      <c r="E15" s="99"/>
      <c r="F15" s="100"/>
      <c r="G15" s="100"/>
    </row>
    <row r="16" spans="1:7">
      <c r="A16" s="98" t="s">
        <v>46</v>
      </c>
      <c r="B16" s="99"/>
      <c r="C16" s="99"/>
      <c r="D16" s="99"/>
      <c r="E16" s="99"/>
      <c r="F16" s="100"/>
      <c r="G16" s="100"/>
    </row>
    <row r="17" spans="1:7">
      <c r="A17" s="98" t="s">
        <v>47</v>
      </c>
      <c r="B17" s="99"/>
      <c r="C17" s="99"/>
      <c r="D17" s="99"/>
      <c r="E17" s="99"/>
      <c r="F17" s="100"/>
      <c r="G17" s="100"/>
    </row>
    <row r="18" spans="1:7">
      <c r="A18" s="98" t="s">
        <v>48</v>
      </c>
      <c r="B18" s="99"/>
      <c r="C18" s="99"/>
      <c r="D18" s="99"/>
      <c r="E18" s="99"/>
      <c r="F18" s="100"/>
      <c r="G18" s="100"/>
    </row>
    <row r="19" spans="1:7">
      <c r="A19" s="98" t="s">
        <v>49</v>
      </c>
      <c r="B19" s="99"/>
      <c r="C19" s="99"/>
      <c r="D19" s="99"/>
      <c r="E19" s="99"/>
      <c r="F19" s="100"/>
      <c r="G19" s="100"/>
    </row>
    <row r="20" spans="1:7">
      <c r="A20" s="101" t="s">
        <v>50</v>
      </c>
      <c r="B20" s="102">
        <f t="shared" ref="B20:G20" si="0">SUM(B4:B19)</f>
        <v>2</v>
      </c>
      <c r="C20" s="102">
        <f t="shared" si="0"/>
        <v>2</v>
      </c>
      <c r="D20" s="103"/>
      <c r="E20" s="103"/>
      <c r="F20" s="104">
        <f t="shared" si="0"/>
        <v>8796788.8399999999</v>
      </c>
      <c r="G20" s="104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28" sqref="D28"/>
    </sheetView>
  </sheetViews>
  <sheetFormatPr defaultColWidth="9" defaultRowHeight="15"/>
  <cols>
    <col min="1" max="1" width="18" style="238" customWidth="1"/>
    <col min="2" max="2" width="37.75" style="238" customWidth="1"/>
    <col min="3" max="3" width="13.125" style="238" customWidth="1"/>
    <col min="4" max="4" width="18.875" style="238" customWidth="1"/>
    <col min="5" max="6" width="9" style="238"/>
    <col min="7" max="7" width="10.875" style="238" bestFit="1" customWidth="1"/>
    <col min="8" max="16384" width="9" style="238"/>
  </cols>
  <sheetData>
    <row r="1" spans="1:7">
      <c r="A1" s="238" t="s">
        <v>299</v>
      </c>
      <c r="B1" s="238" t="s">
        <v>206</v>
      </c>
      <c r="E1" s="37"/>
    </row>
    <row r="3" spans="1:7" ht="14.25" customHeight="1">
      <c r="A3" s="767" t="s">
        <v>268</v>
      </c>
      <c r="B3" s="768"/>
      <c r="C3" s="773" t="s">
        <v>16</v>
      </c>
      <c r="D3" s="774" t="s">
        <v>17</v>
      </c>
    </row>
    <row r="4" spans="1:7">
      <c r="A4" s="769"/>
      <c r="B4" s="770"/>
      <c r="C4" s="773"/>
      <c r="D4" s="775"/>
    </row>
    <row r="5" spans="1:7">
      <c r="A5" s="771"/>
      <c r="B5" s="772"/>
      <c r="C5" s="773"/>
      <c r="D5" s="776"/>
    </row>
    <row r="6" spans="1:7" ht="15" customHeight="1">
      <c r="A6" s="774" t="s">
        <v>269</v>
      </c>
      <c r="B6" s="239" t="s">
        <v>270</v>
      </c>
      <c r="C6" s="417">
        <v>6</v>
      </c>
      <c r="D6" s="420">
        <v>772811</v>
      </c>
      <c r="G6" s="502"/>
    </row>
    <row r="7" spans="1:7" ht="29.25" customHeight="1">
      <c r="A7" s="775"/>
      <c r="B7" s="240" t="s">
        <v>484</v>
      </c>
      <c r="C7" s="417">
        <v>0</v>
      </c>
      <c r="D7" s="420">
        <v>0</v>
      </c>
      <c r="G7" s="502"/>
    </row>
    <row r="8" spans="1:7">
      <c r="A8" s="775"/>
      <c r="B8" s="239" t="s">
        <v>271</v>
      </c>
      <c r="C8" s="417">
        <v>530</v>
      </c>
      <c r="D8" s="420">
        <v>53554925.349999987</v>
      </c>
      <c r="G8" s="502"/>
    </row>
    <row r="9" spans="1:7" ht="30" customHeight="1">
      <c r="A9" s="775"/>
      <c r="B9" s="240" t="s">
        <v>485</v>
      </c>
      <c r="C9" s="417">
        <v>520</v>
      </c>
      <c r="D9" s="420">
        <v>52502114.349999987</v>
      </c>
      <c r="G9" s="502"/>
    </row>
    <row r="10" spans="1:7">
      <c r="A10" s="775"/>
      <c r="B10" s="239" t="s">
        <v>272</v>
      </c>
      <c r="C10" s="417">
        <v>10</v>
      </c>
      <c r="D10" s="420">
        <v>1071934.1299999999</v>
      </c>
      <c r="G10" s="502"/>
    </row>
    <row r="11" spans="1:7" ht="29.25" customHeight="1">
      <c r="A11" s="776"/>
      <c r="B11" s="241" t="s">
        <v>486</v>
      </c>
      <c r="C11" s="417">
        <v>6</v>
      </c>
      <c r="D11" s="420">
        <v>791934.13</v>
      </c>
      <c r="G11" s="502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topLeftCell="D11" workbookViewId="0">
      <selection activeCell="N17" sqref="N17:U33"/>
    </sheetView>
  </sheetViews>
  <sheetFormatPr defaultColWidth="9" defaultRowHeight="15"/>
  <cols>
    <col min="1" max="2" width="16.75" style="109" customWidth="1"/>
    <col min="3" max="3" width="25" style="109" customWidth="1"/>
    <col min="4" max="4" width="12.125" style="109" customWidth="1"/>
    <col min="5" max="5" width="10.75" style="109" customWidth="1"/>
    <col min="6" max="9" width="17.125" style="109" customWidth="1"/>
    <col min="10" max="13" width="16" style="109" customWidth="1"/>
    <col min="14" max="17" width="9" style="109"/>
    <col min="18" max="18" width="10" style="109" bestFit="1" customWidth="1"/>
    <col min="19" max="19" width="10.875" style="109" bestFit="1" customWidth="1"/>
    <col min="20" max="21" width="10" style="109" bestFit="1" customWidth="1"/>
    <col min="22" max="16384" width="9" style="109"/>
  </cols>
  <sheetData>
    <row r="1" spans="1:14">
      <c r="A1" s="109" t="s">
        <v>300</v>
      </c>
      <c r="B1" s="109" t="s">
        <v>206</v>
      </c>
    </row>
    <row r="3" spans="1:14" ht="60.75" customHeight="1">
      <c r="A3" s="681" t="s">
        <v>274</v>
      </c>
      <c r="B3" s="681" t="s">
        <v>275</v>
      </c>
      <c r="C3" s="777" t="s">
        <v>276</v>
      </c>
      <c r="D3" s="730" t="s">
        <v>301</v>
      </c>
      <c r="E3" s="780"/>
      <c r="F3" s="730" t="s">
        <v>302</v>
      </c>
      <c r="G3" s="781"/>
      <c r="H3" s="781"/>
      <c r="I3" s="731"/>
      <c r="J3" s="573" t="s">
        <v>303</v>
      </c>
      <c r="K3" s="575"/>
      <c r="L3" s="573" t="s">
        <v>304</v>
      </c>
      <c r="M3" s="575"/>
      <c r="N3" s="174"/>
    </row>
    <row r="4" spans="1:14" ht="60">
      <c r="A4" s="682"/>
      <c r="B4" s="682"/>
      <c r="C4" s="779"/>
      <c r="D4" s="154" t="s">
        <v>202</v>
      </c>
      <c r="E4" s="154" t="s">
        <v>3</v>
      </c>
      <c r="F4" s="123" t="s">
        <v>280</v>
      </c>
      <c r="G4" s="123" t="s">
        <v>281</v>
      </c>
      <c r="H4" s="123" t="s">
        <v>282</v>
      </c>
      <c r="I4" s="123" t="s">
        <v>283</v>
      </c>
      <c r="J4" s="154" t="s">
        <v>202</v>
      </c>
      <c r="K4" s="154" t="s">
        <v>3</v>
      </c>
      <c r="L4" s="154" t="s">
        <v>202</v>
      </c>
      <c r="M4" s="154" t="s">
        <v>3</v>
      </c>
      <c r="N4" s="174"/>
    </row>
    <row r="5" spans="1:14">
      <c r="A5" s="621" t="s">
        <v>34</v>
      </c>
      <c r="B5" s="123"/>
      <c r="C5" s="154" t="s">
        <v>284</v>
      </c>
      <c r="D5" s="173"/>
      <c r="E5" s="173"/>
      <c r="F5" s="144"/>
      <c r="G5" s="144"/>
      <c r="H5" s="144"/>
      <c r="I5" s="184">
        <f>SUM(F5:H5)</f>
        <v>0</v>
      </c>
      <c r="J5" s="144"/>
      <c r="K5" s="144"/>
      <c r="L5" s="144"/>
      <c r="M5" s="144"/>
      <c r="N5" s="174"/>
    </row>
    <row r="6" spans="1:14">
      <c r="A6" s="621"/>
      <c r="B6" s="123"/>
      <c r="C6" s="154" t="s">
        <v>284</v>
      </c>
      <c r="D6" s="173"/>
      <c r="E6" s="173"/>
      <c r="F6" s="144"/>
      <c r="G6" s="144"/>
      <c r="H6" s="144"/>
      <c r="I6" s="184">
        <f t="shared" ref="I6:I66" si="0">SUM(F6:H6)</f>
        <v>0</v>
      </c>
      <c r="J6" s="144"/>
      <c r="K6" s="144"/>
      <c r="L6" s="144"/>
      <c r="M6" s="144"/>
      <c r="N6" s="174"/>
    </row>
    <row r="7" spans="1:14">
      <c r="A7" s="621"/>
      <c r="B7" s="123"/>
      <c r="C7" s="154" t="s">
        <v>284</v>
      </c>
      <c r="D7" s="173"/>
      <c r="E7" s="173"/>
      <c r="F7" s="144"/>
      <c r="G7" s="144"/>
      <c r="H7" s="144"/>
      <c r="I7" s="184">
        <f t="shared" si="0"/>
        <v>0</v>
      </c>
      <c r="J7" s="144"/>
      <c r="K7" s="144"/>
      <c r="L7" s="144"/>
      <c r="M7" s="144"/>
      <c r="N7" s="174"/>
    </row>
    <row r="8" spans="1:14">
      <c r="A8" s="621" t="s">
        <v>35</v>
      </c>
      <c r="B8" s="123"/>
      <c r="C8" s="154" t="s">
        <v>285</v>
      </c>
      <c r="D8" s="173"/>
      <c r="E8" s="173"/>
      <c r="F8" s="144"/>
      <c r="G8" s="144"/>
      <c r="H8" s="144"/>
      <c r="I8" s="184">
        <f t="shared" si="0"/>
        <v>0</v>
      </c>
      <c r="J8" s="144"/>
      <c r="K8" s="144"/>
      <c r="L8" s="144"/>
      <c r="M8" s="144"/>
      <c r="N8" s="174"/>
    </row>
    <row r="9" spans="1:14">
      <c r="A9" s="621"/>
      <c r="B9" s="123"/>
      <c r="C9" s="154" t="s">
        <v>286</v>
      </c>
      <c r="D9" s="173"/>
      <c r="E9" s="173"/>
      <c r="F9" s="144"/>
      <c r="G9" s="144"/>
      <c r="H9" s="144"/>
      <c r="I9" s="184">
        <f t="shared" si="0"/>
        <v>0</v>
      </c>
      <c r="J9" s="144"/>
      <c r="K9" s="144"/>
      <c r="L9" s="144"/>
      <c r="M9" s="144"/>
      <c r="N9" s="174"/>
    </row>
    <row r="10" spans="1:14">
      <c r="A10" s="621"/>
      <c r="B10" s="123"/>
      <c r="C10" s="154" t="s">
        <v>286</v>
      </c>
      <c r="D10" s="173"/>
      <c r="E10" s="173"/>
      <c r="F10" s="144"/>
      <c r="G10" s="144"/>
      <c r="H10" s="144"/>
      <c r="I10" s="184">
        <f t="shared" si="0"/>
        <v>0</v>
      </c>
      <c r="J10" s="144"/>
      <c r="K10" s="144"/>
      <c r="L10" s="144"/>
      <c r="M10" s="144"/>
      <c r="N10" s="174"/>
    </row>
    <row r="11" spans="1:14">
      <c r="A11" s="695" t="s">
        <v>36</v>
      </c>
      <c r="B11" s="154"/>
      <c r="C11" s="154"/>
      <c r="D11" s="173"/>
      <c r="E11" s="173"/>
      <c r="F11" s="144"/>
      <c r="G11" s="144"/>
      <c r="H11" s="144"/>
      <c r="I11" s="184">
        <f t="shared" si="0"/>
        <v>0</v>
      </c>
      <c r="J11" s="144"/>
      <c r="K11" s="144"/>
      <c r="L11" s="144"/>
      <c r="M11" s="144"/>
      <c r="N11" s="174"/>
    </row>
    <row r="12" spans="1:14">
      <c r="A12" s="695"/>
      <c r="B12" s="154"/>
      <c r="C12" s="154"/>
      <c r="D12" s="173"/>
      <c r="E12" s="173"/>
      <c r="F12" s="144"/>
      <c r="G12" s="144"/>
      <c r="H12" s="144"/>
      <c r="I12" s="184">
        <f t="shared" si="0"/>
        <v>0</v>
      </c>
      <c r="J12" s="144"/>
      <c r="K12" s="144"/>
      <c r="L12" s="144"/>
      <c r="M12" s="144"/>
      <c r="N12" s="174"/>
    </row>
    <row r="13" spans="1:14">
      <c r="A13" s="695"/>
      <c r="B13" s="154"/>
      <c r="C13" s="154"/>
      <c r="D13" s="173"/>
      <c r="E13" s="173"/>
      <c r="F13" s="144"/>
      <c r="G13" s="144"/>
      <c r="H13" s="144"/>
      <c r="I13" s="184">
        <f t="shared" si="0"/>
        <v>0</v>
      </c>
      <c r="J13" s="144"/>
      <c r="K13" s="144"/>
      <c r="L13" s="144"/>
      <c r="M13" s="144"/>
      <c r="N13" s="174"/>
    </row>
    <row r="14" spans="1:14">
      <c r="A14" s="777" t="s">
        <v>37</v>
      </c>
      <c r="B14" s="154"/>
      <c r="C14" s="154"/>
      <c r="D14" s="173"/>
      <c r="E14" s="173"/>
      <c r="F14" s="144"/>
      <c r="G14" s="144"/>
      <c r="H14" s="144"/>
      <c r="I14" s="184">
        <f t="shared" si="0"/>
        <v>0</v>
      </c>
      <c r="J14" s="144"/>
      <c r="K14" s="144"/>
      <c r="L14" s="144"/>
      <c r="M14" s="144"/>
      <c r="N14" s="174"/>
    </row>
    <row r="15" spans="1:14">
      <c r="A15" s="778"/>
      <c r="B15" s="154"/>
      <c r="C15" s="154"/>
      <c r="D15" s="173"/>
      <c r="E15" s="173"/>
      <c r="F15" s="144"/>
      <c r="G15" s="144"/>
      <c r="H15" s="144"/>
      <c r="I15" s="184">
        <f t="shared" si="0"/>
        <v>0</v>
      </c>
      <c r="J15" s="144"/>
      <c r="K15" s="144"/>
      <c r="L15" s="144"/>
      <c r="M15" s="144"/>
      <c r="N15" s="174"/>
    </row>
    <row r="16" spans="1:14">
      <c r="A16" s="778"/>
      <c r="B16" s="154"/>
      <c r="C16" s="154"/>
      <c r="D16" s="173"/>
      <c r="E16" s="173"/>
      <c r="F16" s="144"/>
      <c r="G16" s="144"/>
      <c r="H16" s="144"/>
      <c r="I16" s="184">
        <f t="shared" si="0"/>
        <v>0</v>
      </c>
      <c r="J16" s="144"/>
      <c r="K16" s="144"/>
      <c r="L16" s="144"/>
      <c r="M16" s="144"/>
      <c r="N16" s="174"/>
    </row>
    <row r="17" spans="1:21" ht="25.5">
      <c r="A17" s="777" t="s">
        <v>38</v>
      </c>
      <c r="B17" s="416" t="s">
        <v>536</v>
      </c>
      <c r="C17" s="430" t="s">
        <v>537</v>
      </c>
      <c r="D17" s="420">
        <v>1681740.9</v>
      </c>
      <c r="E17" s="420">
        <v>2643000</v>
      </c>
      <c r="F17" s="417">
        <v>2</v>
      </c>
      <c r="G17" s="417">
        <v>0</v>
      </c>
      <c r="H17" s="417">
        <v>58</v>
      </c>
      <c r="I17" s="184">
        <f t="shared" si="0"/>
        <v>60</v>
      </c>
      <c r="J17" s="440">
        <v>4742382.2800000012</v>
      </c>
      <c r="K17" s="440">
        <v>7540499.7599999998</v>
      </c>
      <c r="L17" s="440">
        <v>1092530.8699999999</v>
      </c>
      <c r="M17" s="440">
        <v>1740634.0699999996</v>
      </c>
      <c r="N17" s="174"/>
      <c r="R17" s="415"/>
      <c r="S17" s="415"/>
      <c r="T17" s="415"/>
      <c r="U17" s="415"/>
    </row>
    <row r="18" spans="1:21" ht="25.5">
      <c r="A18" s="778"/>
      <c r="B18" s="418" t="s">
        <v>538</v>
      </c>
      <c r="C18" s="426" t="s">
        <v>539</v>
      </c>
      <c r="D18" s="421">
        <v>1239830.55</v>
      </c>
      <c r="E18" s="421">
        <v>1948500</v>
      </c>
      <c r="F18" s="417">
        <v>5</v>
      </c>
      <c r="G18" s="419">
        <v>0</v>
      </c>
      <c r="H18" s="417">
        <v>69</v>
      </c>
      <c r="I18" s="184">
        <f t="shared" si="0"/>
        <v>74</v>
      </c>
      <c r="J18" s="440">
        <v>2946947.6300000008</v>
      </c>
      <c r="K18" s="440">
        <v>4640923.3500000006</v>
      </c>
      <c r="L18" s="440">
        <v>675489.97999999975</v>
      </c>
      <c r="M18" s="440">
        <v>1066583.08</v>
      </c>
      <c r="N18" s="174"/>
      <c r="R18" s="415"/>
      <c r="S18" s="415"/>
      <c r="T18" s="415"/>
      <c r="U18" s="415"/>
    </row>
    <row r="19" spans="1:21" ht="25.5">
      <c r="A19" s="778"/>
      <c r="B19" s="418" t="s">
        <v>540</v>
      </c>
      <c r="C19" s="426" t="s">
        <v>541</v>
      </c>
      <c r="D19" s="421">
        <v>839804.94</v>
      </c>
      <c r="E19" s="421">
        <v>1319825.46</v>
      </c>
      <c r="F19" s="417">
        <v>1</v>
      </c>
      <c r="G19" s="419">
        <v>0</v>
      </c>
      <c r="H19" s="417">
        <v>24</v>
      </c>
      <c r="I19" s="184">
        <f t="shared" si="0"/>
        <v>25</v>
      </c>
      <c r="J19" s="440">
        <v>2029794.2100000002</v>
      </c>
      <c r="K19" s="440">
        <v>3193195.67</v>
      </c>
      <c r="L19" s="440">
        <v>466034.78999999992</v>
      </c>
      <c r="M19" s="440">
        <v>733696.2300000001</v>
      </c>
      <c r="N19" s="174"/>
      <c r="R19" s="415"/>
      <c r="S19" s="415"/>
      <c r="T19" s="415"/>
      <c r="U19" s="415"/>
    </row>
    <row r="20" spans="1:21" ht="25.5">
      <c r="A20" s="778"/>
      <c r="B20" s="418" t="s">
        <v>542</v>
      </c>
      <c r="C20" s="426" t="s">
        <v>543</v>
      </c>
      <c r="D20" s="421">
        <v>1363590.9</v>
      </c>
      <c r="E20" s="421">
        <v>2143000</v>
      </c>
      <c r="F20" s="417">
        <v>12</v>
      </c>
      <c r="G20" s="419">
        <v>0</v>
      </c>
      <c r="H20" s="417">
        <v>22</v>
      </c>
      <c r="I20" s="184">
        <f t="shared" si="0"/>
        <v>34</v>
      </c>
      <c r="J20" s="440">
        <v>3149882.48</v>
      </c>
      <c r="K20" s="440">
        <v>4954019.1999999993</v>
      </c>
      <c r="L20" s="440">
        <v>713742.4800000001</v>
      </c>
      <c r="M20" s="440">
        <v>1127263.8500000001</v>
      </c>
      <c r="N20" s="174"/>
      <c r="R20" s="415"/>
      <c r="S20" s="415"/>
      <c r="T20" s="415"/>
      <c r="U20" s="415"/>
    </row>
    <row r="21" spans="1:21" ht="25.5">
      <c r="A21" s="778"/>
      <c r="B21" s="418" t="s">
        <v>544</v>
      </c>
      <c r="C21" s="426" t="s">
        <v>545</v>
      </c>
      <c r="D21" s="421">
        <v>1323504</v>
      </c>
      <c r="E21" s="421">
        <v>2080000</v>
      </c>
      <c r="F21" s="417">
        <v>3</v>
      </c>
      <c r="G21" s="419">
        <v>0</v>
      </c>
      <c r="H21" s="417">
        <v>67</v>
      </c>
      <c r="I21" s="184">
        <f t="shared" si="0"/>
        <v>70</v>
      </c>
      <c r="J21" s="440">
        <v>3508491.6100000003</v>
      </c>
      <c r="K21" s="440">
        <v>5573805.0853000004</v>
      </c>
      <c r="L21" s="440">
        <v>805214.38000000012</v>
      </c>
      <c r="M21" s="440">
        <v>1280580.3200000005</v>
      </c>
      <c r="N21" s="174"/>
      <c r="R21" s="415"/>
      <c r="S21" s="415"/>
      <c r="T21" s="415"/>
      <c r="U21" s="415"/>
    </row>
    <row r="22" spans="1:21" ht="25.5">
      <c r="A22" s="778"/>
      <c r="B22" s="418" t="s">
        <v>546</v>
      </c>
      <c r="C22" s="426" t="s">
        <v>547</v>
      </c>
      <c r="D22" s="421">
        <v>2819445.3</v>
      </c>
      <c r="E22" s="421">
        <v>4431000</v>
      </c>
      <c r="F22" s="417">
        <v>21</v>
      </c>
      <c r="G22" s="419">
        <v>0</v>
      </c>
      <c r="H22" s="417">
        <v>82</v>
      </c>
      <c r="I22" s="184">
        <f t="shared" si="0"/>
        <v>103</v>
      </c>
      <c r="J22" s="440">
        <v>7865582.7400000012</v>
      </c>
      <c r="K22" s="440">
        <v>12387746.849999996</v>
      </c>
      <c r="L22" s="440">
        <v>1786335.0400000003</v>
      </c>
      <c r="M22" s="440">
        <v>2828588.6800000016</v>
      </c>
      <c r="N22" s="174"/>
      <c r="R22" s="415"/>
      <c r="S22" s="415"/>
      <c r="T22" s="415"/>
      <c r="U22" s="415"/>
    </row>
    <row r="23" spans="1:21" ht="38.25">
      <c r="A23" s="778"/>
      <c r="B23" s="418" t="s">
        <v>548</v>
      </c>
      <c r="C23" s="426" t="s">
        <v>549</v>
      </c>
      <c r="D23" s="421">
        <v>1121796.8999999999</v>
      </c>
      <c r="E23" s="421">
        <v>1763000</v>
      </c>
      <c r="F23" s="417">
        <v>9</v>
      </c>
      <c r="G23" s="419">
        <v>1</v>
      </c>
      <c r="H23" s="417">
        <v>21</v>
      </c>
      <c r="I23" s="184">
        <f t="shared" si="0"/>
        <v>31</v>
      </c>
      <c r="J23" s="440">
        <v>2798123.5700000003</v>
      </c>
      <c r="K23" s="440">
        <v>4398011.2700000005</v>
      </c>
      <c r="L23" s="440">
        <v>638600.12999999977</v>
      </c>
      <c r="M23" s="440">
        <v>1011351.5199999997</v>
      </c>
      <c r="N23" s="174"/>
      <c r="R23" s="415"/>
      <c r="S23" s="415"/>
      <c r="T23" s="415"/>
      <c r="U23" s="415"/>
    </row>
    <row r="24" spans="1:21" ht="25.5">
      <c r="A24" s="778"/>
      <c r="B24" s="418" t="s">
        <v>550</v>
      </c>
      <c r="C24" s="426" t="s">
        <v>551</v>
      </c>
      <c r="D24" s="421">
        <v>1291689</v>
      </c>
      <c r="E24" s="421">
        <v>2030000</v>
      </c>
      <c r="F24" s="417">
        <v>3</v>
      </c>
      <c r="G24" s="419">
        <v>0</v>
      </c>
      <c r="H24" s="417">
        <v>48</v>
      </c>
      <c r="I24" s="184">
        <f t="shared" si="0"/>
        <v>51</v>
      </c>
      <c r="J24" s="440">
        <v>3547718.63</v>
      </c>
      <c r="K24" s="440">
        <v>5584129.3399999999</v>
      </c>
      <c r="L24" s="440">
        <v>810730.63</v>
      </c>
      <c r="M24" s="440">
        <v>1280804.9300000004</v>
      </c>
      <c r="N24" s="174"/>
      <c r="R24" s="415"/>
      <c r="S24" s="415"/>
      <c r="T24" s="415"/>
      <c r="U24" s="415"/>
    </row>
    <row r="25" spans="1:21" ht="25.5">
      <c r="A25" s="778"/>
      <c r="B25" s="418" t="s">
        <v>552</v>
      </c>
      <c r="C25" s="426" t="s">
        <v>553</v>
      </c>
      <c r="D25" s="421">
        <v>2343811.0499999998</v>
      </c>
      <c r="E25" s="421">
        <v>3683500</v>
      </c>
      <c r="F25" s="417">
        <v>1</v>
      </c>
      <c r="G25" s="419">
        <v>0</v>
      </c>
      <c r="H25" s="417">
        <v>65</v>
      </c>
      <c r="I25" s="184">
        <f t="shared" si="0"/>
        <v>66</v>
      </c>
      <c r="J25" s="440">
        <v>6014909.4299999978</v>
      </c>
      <c r="K25" s="440">
        <v>9459603.8899999987</v>
      </c>
      <c r="L25" s="440">
        <v>1392170.2899999998</v>
      </c>
      <c r="M25" s="440">
        <v>2190411.1800000002</v>
      </c>
      <c r="N25" s="174"/>
      <c r="R25" s="415"/>
      <c r="S25" s="415"/>
      <c r="T25" s="415"/>
      <c r="U25" s="415"/>
    </row>
    <row r="26" spans="1:21" ht="25.5">
      <c r="A26" s="778"/>
      <c r="B26" s="418" t="s">
        <v>554</v>
      </c>
      <c r="C26" s="426" t="s">
        <v>555</v>
      </c>
      <c r="D26" s="421">
        <v>1391269.95</v>
      </c>
      <c r="E26" s="421">
        <v>2186500</v>
      </c>
      <c r="F26" s="417">
        <v>3</v>
      </c>
      <c r="G26" s="419">
        <v>0</v>
      </c>
      <c r="H26" s="417">
        <v>63</v>
      </c>
      <c r="I26" s="184">
        <f t="shared" si="0"/>
        <v>66</v>
      </c>
      <c r="J26" s="440">
        <v>3924220.2237</v>
      </c>
      <c r="K26" s="440">
        <v>6167986.2800000003</v>
      </c>
      <c r="L26" s="440">
        <v>901147.39</v>
      </c>
      <c r="M26" s="440">
        <v>1418385.9699999995</v>
      </c>
      <c r="N26" s="174"/>
      <c r="R26" s="415"/>
      <c r="S26" s="415"/>
      <c r="T26" s="415"/>
      <c r="U26" s="415"/>
    </row>
    <row r="27" spans="1:21" ht="25.5">
      <c r="A27" s="778"/>
      <c r="B27" s="418" t="s">
        <v>556</v>
      </c>
      <c r="C27" s="426" t="s">
        <v>557</v>
      </c>
      <c r="D27" s="421">
        <v>2995382.25</v>
      </c>
      <c r="E27" s="421">
        <v>4707500</v>
      </c>
      <c r="F27" s="417">
        <v>13</v>
      </c>
      <c r="G27" s="419">
        <v>0</v>
      </c>
      <c r="H27" s="417">
        <v>53</v>
      </c>
      <c r="I27" s="184">
        <f t="shared" si="0"/>
        <v>66</v>
      </c>
      <c r="J27" s="440">
        <v>6189175.7799999993</v>
      </c>
      <c r="K27" s="440">
        <v>9735141.5600000005</v>
      </c>
      <c r="L27" s="440">
        <v>1431882.2000000007</v>
      </c>
      <c r="M27" s="440">
        <v>2260036.8299999996</v>
      </c>
      <c r="N27" s="174"/>
      <c r="R27" s="415"/>
      <c r="S27" s="415"/>
      <c r="T27" s="415"/>
      <c r="U27" s="415"/>
    </row>
    <row r="28" spans="1:21" ht="38.25">
      <c r="A28" s="778"/>
      <c r="B28" s="418" t="s">
        <v>558</v>
      </c>
      <c r="C28" s="426" t="s">
        <v>559</v>
      </c>
      <c r="D28" s="421">
        <v>1506758.4</v>
      </c>
      <c r="E28" s="421">
        <v>2368000</v>
      </c>
      <c r="F28" s="417">
        <v>18</v>
      </c>
      <c r="G28" s="419">
        <v>0</v>
      </c>
      <c r="H28" s="417">
        <v>28</v>
      </c>
      <c r="I28" s="184">
        <f t="shared" si="0"/>
        <v>46</v>
      </c>
      <c r="J28" s="440">
        <v>3614305.4300000006</v>
      </c>
      <c r="K28" s="440">
        <v>5680922.5099999998</v>
      </c>
      <c r="L28" s="440">
        <v>833879.3899999999</v>
      </c>
      <c r="M28" s="440">
        <v>1316971.5099999998</v>
      </c>
      <c r="N28" s="174"/>
      <c r="R28" s="415"/>
      <c r="S28" s="415"/>
      <c r="T28" s="415"/>
      <c r="U28" s="415"/>
    </row>
    <row r="29" spans="1:21" ht="25.5">
      <c r="A29" s="778"/>
      <c r="B29" s="418" t="s">
        <v>560</v>
      </c>
      <c r="C29" s="426" t="s">
        <v>561</v>
      </c>
      <c r="D29" s="421">
        <v>2237230.7999999998</v>
      </c>
      <c r="E29" s="421">
        <v>3516000</v>
      </c>
      <c r="F29" s="417">
        <v>9</v>
      </c>
      <c r="G29" s="419">
        <v>0</v>
      </c>
      <c r="H29" s="417">
        <v>76</v>
      </c>
      <c r="I29" s="184">
        <f t="shared" si="0"/>
        <v>85</v>
      </c>
      <c r="J29" s="440">
        <v>6484970.8999999994</v>
      </c>
      <c r="K29" s="440">
        <v>10211736.389999999</v>
      </c>
      <c r="L29" s="440">
        <v>1494953.6600000001</v>
      </c>
      <c r="M29" s="440">
        <v>2363160.64</v>
      </c>
      <c r="N29" s="174"/>
      <c r="R29" s="415"/>
      <c r="S29" s="415"/>
      <c r="T29" s="415"/>
      <c r="U29" s="415"/>
    </row>
    <row r="30" spans="1:21" ht="25.5">
      <c r="A30" s="778"/>
      <c r="B30" s="418" t="s">
        <v>562</v>
      </c>
      <c r="C30" s="426" t="s">
        <v>563</v>
      </c>
      <c r="D30" s="421">
        <v>1043850.15</v>
      </c>
      <c r="E30" s="421">
        <v>1640500</v>
      </c>
      <c r="F30" s="417">
        <v>4</v>
      </c>
      <c r="G30" s="419">
        <v>0</v>
      </c>
      <c r="H30" s="417">
        <v>37</v>
      </c>
      <c r="I30" s="184">
        <f t="shared" si="0"/>
        <v>41</v>
      </c>
      <c r="J30" s="440">
        <v>2847711.6907999995</v>
      </c>
      <c r="K30" s="440">
        <v>4488686.1099999994</v>
      </c>
      <c r="L30" s="440">
        <v>642141.9</v>
      </c>
      <c r="M30" s="440">
        <v>1014857.5600000002</v>
      </c>
      <c r="N30" s="174"/>
      <c r="R30" s="415"/>
      <c r="S30" s="415"/>
      <c r="T30" s="415"/>
      <c r="U30" s="415"/>
    </row>
    <row r="31" spans="1:21" ht="25.5">
      <c r="A31" s="778"/>
      <c r="B31" s="418" t="s">
        <v>564</v>
      </c>
      <c r="C31" s="426" t="s">
        <v>565</v>
      </c>
      <c r="D31" s="421">
        <v>805873.95</v>
      </c>
      <c r="E31" s="421">
        <v>1266500</v>
      </c>
      <c r="F31" s="417">
        <v>0</v>
      </c>
      <c r="G31" s="419">
        <v>0</v>
      </c>
      <c r="H31" s="417">
        <v>24</v>
      </c>
      <c r="I31" s="184">
        <f t="shared" si="0"/>
        <v>24</v>
      </c>
      <c r="J31" s="440">
        <v>1894114.5499999998</v>
      </c>
      <c r="K31" s="440">
        <v>2991322.98</v>
      </c>
      <c r="L31" s="440">
        <v>425955.44</v>
      </c>
      <c r="M31" s="440">
        <v>675643.18000000017</v>
      </c>
      <c r="N31" s="174"/>
      <c r="R31" s="415"/>
      <c r="S31" s="415"/>
      <c r="T31" s="415"/>
      <c r="U31" s="415"/>
    </row>
    <row r="32" spans="1:21" ht="38.25">
      <c r="A32" s="778"/>
      <c r="B32" s="418" t="s">
        <v>566</v>
      </c>
      <c r="C32" s="426" t="s">
        <v>567</v>
      </c>
      <c r="D32" s="421">
        <v>1268145.8999999999</v>
      </c>
      <c r="E32" s="421">
        <v>1993000</v>
      </c>
      <c r="F32" s="417">
        <v>0</v>
      </c>
      <c r="G32" s="419">
        <v>0</v>
      </c>
      <c r="H32" s="417">
        <v>49</v>
      </c>
      <c r="I32" s="184">
        <f t="shared" si="0"/>
        <v>49</v>
      </c>
      <c r="J32" s="440">
        <v>3156178.8699999996</v>
      </c>
      <c r="K32" s="440">
        <v>5036265.2800000012</v>
      </c>
      <c r="L32" s="440">
        <v>719799.56000000029</v>
      </c>
      <c r="M32" s="440">
        <v>1150087.8400000001</v>
      </c>
      <c r="N32" s="174"/>
      <c r="R32" s="415"/>
      <c r="S32" s="415"/>
      <c r="T32" s="415"/>
      <c r="U32" s="415"/>
    </row>
    <row r="33" spans="1:21">
      <c r="A33" s="778"/>
      <c r="B33" s="416" t="s">
        <v>568</v>
      </c>
      <c r="C33" s="430" t="s">
        <v>569</v>
      </c>
      <c r="D33" s="420">
        <v>2875439.7</v>
      </c>
      <c r="E33" s="420">
        <v>4519000</v>
      </c>
      <c r="F33" s="417">
        <v>19</v>
      </c>
      <c r="G33" s="417">
        <v>0</v>
      </c>
      <c r="H33" s="417">
        <v>57</v>
      </c>
      <c r="I33" s="184">
        <f t="shared" si="0"/>
        <v>76</v>
      </c>
      <c r="J33" s="440">
        <v>7018290.4899999993</v>
      </c>
      <c r="K33" s="440">
        <v>11043143.689999999</v>
      </c>
      <c r="L33" s="440">
        <v>1598501.3400000003</v>
      </c>
      <c r="M33" s="440">
        <v>2528647.56</v>
      </c>
      <c r="N33" s="174"/>
      <c r="R33" s="415"/>
      <c r="S33" s="415"/>
      <c r="T33" s="415"/>
      <c r="U33" s="415"/>
    </row>
    <row r="34" spans="1:21">
      <c r="A34" s="777" t="s">
        <v>39</v>
      </c>
      <c r="B34" s="154"/>
      <c r="C34" s="154"/>
      <c r="D34" s="173"/>
      <c r="E34" s="173"/>
      <c r="F34" s="144"/>
      <c r="G34" s="144"/>
      <c r="H34" s="144"/>
      <c r="I34" s="184">
        <f t="shared" si="0"/>
        <v>0</v>
      </c>
      <c r="J34" s="144"/>
      <c r="K34" s="144"/>
      <c r="L34" s="144"/>
      <c r="M34" s="144"/>
      <c r="N34" s="174"/>
    </row>
    <row r="35" spans="1:21">
      <c r="A35" s="778"/>
      <c r="B35" s="154"/>
      <c r="C35" s="154"/>
      <c r="D35" s="173"/>
      <c r="E35" s="173"/>
      <c r="F35" s="144"/>
      <c r="G35" s="144"/>
      <c r="H35" s="144"/>
      <c r="I35" s="184">
        <f t="shared" si="0"/>
        <v>0</v>
      </c>
      <c r="J35" s="144"/>
      <c r="K35" s="144"/>
      <c r="L35" s="144"/>
      <c r="M35" s="144"/>
      <c r="N35" s="174"/>
    </row>
    <row r="36" spans="1:21">
      <c r="A36" s="778"/>
      <c r="B36" s="154"/>
      <c r="C36" s="154"/>
      <c r="D36" s="173"/>
      <c r="E36" s="173"/>
      <c r="F36" s="144"/>
      <c r="G36" s="144"/>
      <c r="H36" s="144"/>
      <c r="I36" s="184">
        <f t="shared" si="0"/>
        <v>0</v>
      </c>
      <c r="J36" s="144"/>
      <c r="K36" s="144"/>
      <c r="L36" s="144"/>
      <c r="M36" s="144"/>
      <c r="N36" s="174"/>
    </row>
    <row r="37" spans="1:21">
      <c r="A37" s="777" t="s">
        <v>40</v>
      </c>
      <c r="B37" s="154"/>
      <c r="C37" s="154"/>
      <c r="D37" s="173"/>
      <c r="E37" s="173"/>
      <c r="F37" s="144"/>
      <c r="G37" s="144"/>
      <c r="H37" s="144"/>
      <c r="I37" s="184">
        <f t="shared" si="0"/>
        <v>0</v>
      </c>
      <c r="J37" s="144"/>
      <c r="K37" s="144"/>
      <c r="L37" s="144"/>
      <c r="M37" s="144"/>
      <c r="N37" s="174"/>
    </row>
    <row r="38" spans="1:21">
      <c r="A38" s="778"/>
      <c r="B38" s="154"/>
      <c r="C38" s="154"/>
      <c r="D38" s="173"/>
      <c r="E38" s="173"/>
      <c r="F38" s="144"/>
      <c r="G38" s="144"/>
      <c r="H38" s="144"/>
      <c r="I38" s="184">
        <f t="shared" si="0"/>
        <v>0</v>
      </c>
      <c r="J38" s="144"/>
      <c r="K38" s="144"/>
      <c r="L38" s="144"/>
      <c r="M38" s="144"/>
      <c r="N38" s="174"/>
    </row>
    <row r="39" spans="1:21">
      <c r="A39" s="778"/>
      <c r="B39" s="154"/>
      <c r="C39" s="154"/>
      <c r="D39" s="173"/>
      <c r="E39" s="173"/>
      <c r="F39" s="144"/>
      <c r="G39" s="144"/>
      <c r="H39" s="144"/>
      <c r="I39" s="184">
        <f t="shared" si="0"/>
        <v>0</v>
      </c>
      <c r="J39" s="144"/>
      <c r="K39" s="144"/>
      <c r="L39" s="144"/>
      <c r="M39" s="144"/>
      <c r="N39" s="174"/>
    </row>
    <row r="40" spans="1:21">
      <c r="A40" s="777" t="s">
        <v>41</v>
      </c>
      <c r="B40" s="154"/>
      <c r="C40" s="154"/>
      <c r="D40" s="173"/>
      <c r="E40" s="173"/>
      <c r="F40" s="144"/>
      <c r="G40" s="144"/>
      <c r="H40" s="144"/>
      <c r="I40" s="184">
        <f t="shared" si="0"/>
        <v>0</v>
      </c>
      <c r="J40" s="144"/>
      <c r="K40" s="144"/>
      <c r="L40" s="144"/>
      <c r="M40" s="144"/>
      <c r="N40" s="174"/>
    </row>
    <row r="41" spans="1:21">
      <c r="A41" s="778"/>
      <c r="B41" s="154"/>
      <c r="C41" s="154"/>
      <c r="D41" s="173"/>
      <c r="E41" s="173"/>
      <c r="F41" s="144"/>
      <c r="G41" s="144"/>
      <c r="H41" s="144"/>
      <c r="I41" s="184">
        <f t="shared" si="0"/>
        <v>0</v>
      </c>
      <c r="J41" s="144"/>
      <c r="K41" s="144"/>
      <c r="L41" s="144"/>
      <c r="M41" s="144"/>
      <c r="N41" s="174"/>
    </row>
    <row r="42" spans="1:21">
      <c r="A42" s="778"/>
      <c r="B42" s="154"/>
      <c r="C42" s="154"/>
      <c r="D42" s="173"/>
      <c r="E42" s="173"/>
      <c r="F42" s="144"/>
      <c r="G42" s="144"/>
      <c r="H42" s="144"/>
      <c r="I42" s="184">
        <f t="shared" si="0"/>
        <v>0</v>
      </c>
      <c r="J42" s="144"/>
      <c r="K42" s="144"/>
      <c r="L42" s="144"/>
      <c r="M42" s="144"/>
      <c r="N42" s="174"/>
    </row>
    <row r="43" spans="1:21">
      <c r="A43" s="777" t="s">
        <v>42</v>
      </c>
      <c r="B43" s="154"/>
      <c r="C43" s="154"/>
      <c r="D43" s="173"/>
      <c r="E43" s="173"/>
      <c r="F43" s="144"/>
      <c r="G43" s="144"/>
      <c r="H43" s="144"/>
      <c r="I43" s="184">
        <f t="shared" si="0"/>
        <v>0</v>
      </c>
      <c r="J43" s="144"/>
      <c r="K43" s="144"/>
      <c r="L43" s="144"/>
      <c r="M43" s="144"/>
      <c r="N43" s="174"/>
    </row>
    <row r="44" spans="1:21">
      <c r="A44" s="778"/>
      <c r="B44" s="154"/>
      <c r="C44" s="154"/>
      <c r="D44" s="173"/>
      <c r="E44" s="173"/>
      <c r="F44" s="144"/>
      <c r="G44" s="144"/>
      <c r="H44" s="144"/>
      <c r="I44" s="184">
        <f t="shared" si="0"/>
        <v>0</v>
      </c>
      <c r="J44" s="144"/>
      <c r="K44" s="144"/>
      <c r="L44" s="144"/>
      <c r="M44" s="144"/>
      <c r="N44" s="174"/>
    </row>
    <row r="45" spans="1:21">
      <c r="A45" s="778"/>
      <c r="B45" s="154"/>
      <c r="C45" s="154"/>
      <c r="D45" s="173"/>
      <c r="E45" s="173"/>
      <c r="F45" s="144"/>
      <c r="G45" s="144"/>
      <c r="H45" s="144"/>
      <c r="I45" s="184">
        <f t="shared" si="0"/>
        <v>0</v>
      </c>
      <c r="J45" s="144"/>
      <c r="K45" s="144"/>
      <c r="L45" s="144"/>
      <c r="M45" s="144"/>
      <c r="N45" s="174"/>
    </row>
    <row r="46" spans="1:21">
      <c r="A46" s="777" t="s">
        <v>43</v>
      </c>
      <c r="B46" s="154"/>
      <c r="C46" s="154"/>
      <c r="D46" s="173"/>
      <c r="E46" s="173"/>
      <c r="F46" s="144"/>
      <c r="G46" s="144"/>
      <c r="H46" s="144"/>
      <c r="I46" s="184">
        <f t="shared" si="0"/>
        <v>0</v>
      </c>
      <c r="J46" s="144"/>
      <c r="K46" s="144"/>
      <c r="L46" s="144"/>
      <c r="M46" s="144"/>
      <c r="N46" s="174"/>
    </row>
    <row r="47" spans="1:21">
      <c r="A47" s="778"/>
      <c r="B47" s="154"/>
      <c r="C47" s="154"/>
      <c r="D47" s="173"/>
      <c r="E47" s="173"/>
      <c r="F47" s="144"/>
      <c r="G47" s="144"/>
      <c r="H47" s="144"/>
      <c r="I47" s="184">
        <f t="shared" si="0"/>
        <v>0</v>
      </c>
      <c r="J47" s="144"/>
      <c r="K47" s="144"/>
      <c r="L47" s="144"/>
      <c r="M47" s="144"/>
      <c r="N47" s="174"/>
    </row>
    <row r="48" spans="1:21">
      <c r="A48" s="778"/>
      <c r="B48" s="154"/>
      <c r="C48" s="154"/>
      <c r="D48" s="173"/>
      <c r="E48" s="173"/>
      <c r="F48" s="144"/>
      <c r="G48" s="144"/>
      <c r="H48" s="144"/>
      <c r="I48" s="184">
        <f t="shared" si="0"/>
        <v>0</v>
      </c>
      <c r="J48" s="144"/>
      <c r="K48" s="144"/>
      <c r="L48" s="144"/>
      <c r="M48" s="144"/>
      <c r="N48" s="174"/>
    </row>
    <row r="49" spans="1:14">
      <c r="A49" s="777" t="s">
        <v>44</v>
      </c>
      <c r="B49" s="154"/>
      <c r="C49" s="154"/>
      <c r="D49" s="173"/>
      <c r="E49" s="173"/>
      <c r="F49" s="144"/>
      <c r="G49" s="144"/>
      <c r="H49" s="144"/>
      <c r="I49" s="184">
        <f t="shared" si="0"/>
        <v>0</v>
      </c>
      <c r="J49" s="144"/>
      <c r="K49" s="144"/>
      <c r="L49" s="144"/>
      <c r="M49" s="144"/>
      <c r="N49" s="174"/>
    </row>
    <row r="50" spans="1:14">
      <c r="A50" s="778"/>
      <c r="B50" s="154"/>
      <c r="C50" s="154"/>
      <c r="D50" s="173"/>
      <c r="E50" s="173"/>
      <c r="F50" s="144"/>
      <c r="G50" s="144"/>
      <c r="H50" s="144"/>
      <c r="I50" s="184">
        <f t="shared" si="0"/>
        <v>0</v>
      </c>
      <c r="J50" s="144"/>
      <c r="K50" s="144"/>
      <c r="L50" s="144"/>
      <c r="M50" s="144"/>
      <c r="N50" s="174"/>
    </row>
    <row r="51" spans="1:14">
      <c r="A51" s="778"/>
      <c r="B51" s="154"/>
      <c r="C51" s="154"/>
      <c r="D51" s="173"/>
      <c r="E51" s="173"/>
      <c r="F51" s="144"/>
      <c r="G51" s="144"/>
      <c r="H51" s="144"/>
      <c r="I51" s="184">
        <f t="shared" si="0"/>
        <v>0</v>
      </c>
      <c r="J51" s="144"/>
      <c r="K51" s="144"/>
      <c r="L51" s="144"/>
      <c r="M51" s="144"/>
      <c r="N51" s="174"/>
    </row>
    <row r="52" spans="1:14">
      <c r="A52" s="777" t="s">
        <v>45</v>
      </c>
      <c r="B52" s="154"/>
      <c r="C52" s="154"/>
      <c r="D52" s="173"/>
      <c r="E52" s="173"/>
      <c r="F52" s="144"/>
      <c r="G52" s="144"/>
      <c r="H52" s="144"/>
      <c r="I52" s="184">
        <f t="shared" si="0"/>
        <v>0</v>
      </c>
      <c r="J52" s="144"/>
      <c r="K52" s="144"/>
      <c r="L52" s="144"/>
      <c r="M52" s="144"/>
      <c r="N52" s="174"/>
    </row>
    <row r="53" spans="1:14">
      <c r="A53" s="778"/>
      <c r="B53" s="154"/>
      <c r="C53" s="154"/>
      <c r="D53" s="173"/>
      <c r="E53" s="173"/>
      <c r="F53" s="144"/>
      <c r="G53" s="144"/>
      <c r="H53" s="144"/>
      <c r="I53" s="184">
        <f t="shared" si="0"/>
        <v>0</v>
      </c>
      <c r="J53" s="144"/>
      <c r="K53" s="144"/>
      <c r="L53" s="144"/>
      <c r="M53" s="144"/>
      <c r="N53" s="174"/>
    </row>
    <row r="54" spans="1:14">
      <c r="A54" s="778"/>
      <c r="B54" s="154"/>
      <c r="C54" s="154"/>
      <c r="D54" s="173"/>
      <c r="E54" s="173"/>
      <c r="F54" s="144"/>
      <c r="G54" s="144"/>
      <c r="H54" s="144"/>
      <c r="I54" s="184">
        <f t="shared" si="0"/>
        <v>0</v>
      </c>
      <c r="J54" s="144"/>
      <c r="K54" s="144"/>
      <c r="L54" s="144"/>
      <c r="M54" s="144"/>
      <c r="N54" s="174"/>
    </row>
    <row r="55" spans="1:14">
      <c r="A55" s="777" t="s">
        <v>46</v>
      </c>
      <c r="B55" s="154"/>
      <c r="C55" s="154"/>
      <c r="D55" s="173"/>
      <c r="E55" s="173"/>
      <c r="F55" s="144"/>
      <c r="G55" s="144"/>
      <c r="H55" s="144"/>
      <c r="I55" s="184">
        <f t="shared" si="0"/>
        <v>0</v>
      </c>
      <c r="J55" s="144"/>
      <c r="K55" s="144"/>
      <c r="L55" s="144"/>
      <c r="M55" s="144"/>
      <c r="N55" s="174"/>
    </row>
    <row r="56" spans="1:14">
      <c r="A56" s="778"/>
      <c r="B56" s="154"/>
      <c r="C56" s="154"/>
      <c r="D56" s="173"/>
      <c r="E56" s="173"/>
      <c r="F56" s="144"/>
      <c r="G56" s="144"/>
      <c r="H56" s="144"/>
      <c r="I56" s="184">
        <f t="shared" si="0"/>
        <v>0</v>
      </c>
      <c r="J56" s="144"/>
      <c r="K56" s="144"/>
      <c r="L56" s="144"/>
      <c r="M56" s="144"/>
      <c r="N56" s="174"/>
    </row>
    <row r="57" spans="1:14">
      <c r="A57" s="778"/>
      <c r="B57" s="154"/>
      <c r="C57" s="154"/>
      <c r="D57" s="173"/>
      <c r="E57" s="173"/>
      <c r="F57" s="144"/>
      <c r="G57" s="144"/>
      <c r="H57" s="144"/>
      <c r="I57" s="184">
        <f t="shared" si="0"/>
        <v>0</v>
      </c>
      <c r="J57" s="144"/>
      <c r="K57" s="144"/>
      <c r="L57" s="144"/>
      <c r="M57" s="144"/>
      <c r="N57" s="174"/>
    </row>
    <row r="58" spans="1:14">
      <c r="A58" s="777" t="s">
        <v>47</v>
      </c>
      <c r="B58" s="154"/>
      <c r="C58" s="154"/>
      <c r="D58" s="173"/>
      <c r="E58" s="173"/>
      <c r="F58" s="144"/>
      <c r="G58" s="144"/>
      <c r="H58" s="144"/>
      <c r="I58" s="184">
        <f t="shared" si="0"/>
        <v>0</v>
      </c>
      <c r="J58" s="144"/>
      <c r="K58" s="144"/>
      <c r="L58" s="144"/>
      <c r="M58" s="144"/>
      <c r="N58" s="174"/>
    </row>
    <row r="59" spans="1:14">
      <c r="A59" s="778"/>
      <c r="B59" s="154"/>
      <c r="C59" s="154"/>
      <c r="D59" s="173"/>
      <c r="E59" s="173"/>
      <c r="F59" s="144"/>
      <c r="G59" s="144"/>
      <c r="H59" s="144"/>
      <c r="I59" s="184">
        <f t="shared" si="0"/>
        <v>0</v>
      </c>
      <c r="J59" s="144"/>
      <c r="K59" s="144"/>
      <c r="L59" s="144"/>
      <c r="M59" s="144"/>
      <c r="N59" s="174"/>
    </row>
    <row r="60" spans="1:14">
      <c r="A60" s="778"/>
      <c r="B60" s="154"/>
      <c r="C60" s="154"/>
      <c r="D60" s="173"/>
      <c r="E60" s="173"/>
      <c r="F60" s="144"/>
      <c r="G60" s="144"/>
      <c r="H60" s="144"/>
      <c r="I60" s="184">
        <f t="shared" si="0"/>
        <v>0</v>
      </c>
      <c r="J60" s="144"/>
      <c r="K60" s="144"/>
      <c r="L60" s="144"/>
      <c r="M60" s="144"/>
      <c r="N60" s="174"/>
    </row>
    <row r="61" spans="1:14">
      <c r="A61" s="777" t="s">
        <v>48</v>
      </c>
      <c r="B61" s="154"/>
      <c r="C61" s="154"/>
      <c r="D61" s="173"/>
      <c r="E61" s="173"/>
      <c r="F61" s="144"/>
      <c r="G61" s="144"/>
      <c r="H61" s="144"/>
      <c r="I61" s="184">
        <f t="shared" si="0"/>
        <v>0</v>
      </c>
      <c r="J61" s="144"/>
      <c r="K61" s="144"/>
      <c r="L61" s="144"/>
      <c r="M61" s="144"/>
      <c r="N61" s="174"/>
    </row>
    <row r="62" spans="1:14">
      <c r="A62" s="778"/>
      <c r="B62" s="154"/>
      <c r="C62" s="154"/>
      <c r="D62" s="173"/>
      <c r="E62" s="173"/>
      <c r="F62" s="144"/>
      <c r="G62" s="144"/>
      <c r="H62" s="144"/>
      <c r="I62" s="184">
        <f t="shared" si="0"/>
        <v>0</v>
      </c>
      <c r="J62" s="144"/>
      <c r="K62" s="144"/>
      <c r="L62" s="144"/>
      <c r="M62" s="144"/>
      <c r="N62" s="174"/>
    </row>
    <row r="63" spans="1:14">
      <c r="A63" s="778"/>
      <c r="B63" s="154"/>
      <c r="C63" s="154"/>
      <c r="D63" s="173"/>
      <c r="E63" s="173"/>
      <c r="F63" s="144"/>
      <c r="G63" s="144"/>
      <c r="H63" s="144"/>
      <c r="I63" s="184">
        <f t="shared" si="0"/>
        <v>0</v>
      </c>
      <c r="J63" s="144"/>
      <c r="K63" s="144"/>
      <c r="L63" s="144"/>
      <c r="M63" s="144"/>
      <c r="N63" s="174"/>
    </row>
    <row r="64" spans="1:14">
      <c r="A64" s="695" t="s">
        <v>49</v>
      </c>
      <c r="B64" s="154"/>
      <c r="C64" s="154"/>
      <c r="D64" s="173"/>
      <c r="E64" s="173"/>
      <c r="F64" s="144"/>
      <c r="G64" s="144"/>
      <c r="H64" s="144"/>
      <c r="I64" s="184">
        <f t="shared" si="0"/>
        <v>0</v>
      </c>
      <c r="J64" s="144"/>
      <c r="K64" s="144"/>
      <c r="L64" s="144"/>
      <c r="M64" s="144"/>
      <c r="N64" s="174"/>
    </row>
    <row r="65" spans="1:14">
      <c r="A65" s="695"/>
      <c r="B65" s="154"/>
      <c r="C65" s="154"/>
      <c r="D65" s="173"/>
      <c r="E65" s="173"/>
      <c r="F65" s="144"/>
      <c r="G65" s="144"/>
      <c r="H65" s="144"/>
      <c r="I65" s="184">
        <f t="shared" si="0"/>
        <v>0</v>
      </c>
      <c r="J65" s="144"/>
      <c r="K65" s="144"/>
      <c r="L65" s="144"/>
      <c r="M65" s="144"/>
      <c r="N65" s="174"/>
    </row>
    <row r="66" spans="1:14">
      <c r="A66" s="695"/>
      <c r="B66" s="154"/>
      <c r="C66" s="154"/>
      <c r="D66" s="173"/>
      <c r="E66" s="173"/>
      <c r="F66" s="144"/>
      <c r="G66" s="144"/>
      <c r="H66" s="144"/>
      <c r="I66" s="184">
        <f t="shared" si="0"/>
        <v>0</v>
      </c>
      <c r="J66" s="144"/>
      <c r="K66" s="144"/>
      <c r="L66" s="144"/>
      <c r="M66" s="144"/>
      <c r="N66" s="174"/>
    </row>
    <row r="67" spans="1:1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174"/>
    </row>
    <row r="68" spans="1:1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174"/>
    </row>
    <row r="69" spans="1:14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174"/>
    </row>
    <row r="70" spans="1:14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174"/>
    </row>
    <row r="71" spans="1:14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174"/>
    </row>
    <row r="72" spans="1:14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74"/>
    </row>
    <row r="73" spans="1:14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174"/>
    </row>
    <row r="74" spans="1:14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174"/>
    </row>
    <row r="75" spans="1:14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174"/>
    </row>
    <row r="76" spans="1:14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174"/>
    </row>
    <row r="77" spans="1:14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174"/>
    </row>
    <row r="78" spans="1:14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174"/>
    </row>
    <row r="79" spans="1:14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174"/>
    </row>
    <row r="80" spans="1:14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174"/>
    </row>
    <row r="81" spans="1:14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174"/>
    </row>
    <row r="82" spans="1:14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74"/>
    </row>
    <row r="83" spans="1:14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174"/>
    </row>
    <row r="84" spans="1:14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174"/>
    </row>
    <row r="85" spans="1:14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174"/>
    </row>
    <row r="86" spans="1:14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174"/>
    </row>
    <row r="87" spans="1:14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74"/>
    </row>
    <row r="88" spans="1:14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74"/>
    </row>
    <row r="89" spans="1:14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74"/>
    </row>
    <row r="90" spans="1:14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74"/>
    </row>
    <row r="91" spans="1:14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174"/>
    </row>
    <row r="92" spans="1:14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174"/>
    </row>
    <row r="93" spans="1:14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174"/>
    </row>
    <row r="94" spans="1:14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174"/>
    </row>
    <row r="95" spans="1:14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174"/>
    </row>
    <row r="96" spans="1:14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74"/>
    </row>
    <row r="97" spans="1:14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74"/>
    </row>
    <row r="98" spans="1:14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74"/>
    </row>
    <row r="99" spans="1:14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174"/>
    </row>
    <row r="100" spans="1:14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174"/>
    </row>
    <row r="101" spans="1:14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74"/>
    </row>
    <row r="102" spans="1:14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174"/>
    </row>
    <row r="103" spans="1:14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174"/>
    </row>
    <row r="104" spans="1:14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174"/>
    </row>
    <row r="105" spans="1:14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174"/>
    </row>
    <row r="106" spans="1:14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174"/>
    </row>
    <row r="107" spans="1:14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174"/>
    </row>
    <row r="108" spans="1:14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174"/>
    </row>
    <row r="109" spans="1:14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174"/>
    </row>
    <row r="110" spans="1:14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174"/>
    </row>
    <row r="111" spans="1:14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174"/>
    </row>
    <row r="112" spans="1:14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174"/>
    </row>
    <row r="113" spans="1:14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174"/>
    </row>
    <row r="114" spans="1:14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174"/>
    </row>
    <row r="115" spans="1:14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174"/>
    </row>
    <row r="116" spans="1:14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174"/>
    </row>
    <row r="117" spans="1:14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174"/>
    </row>
    <row r="118" spans="1:14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174"/>
    </row>
    <row r="119" spans="1:14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174"/>
    </row>
    <row r="120" spans="1:14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174"/>
    </row>
    <row r="121" spans="1:14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174"/>
    </row>
    <row r="122" spans="1:14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174"/>
    </row>
    <row r="123" spans="1:14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174"/>
    </row>
    <row r="124" spans="1:14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174"/>
    </row>
    <row r="125" spans="1:14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174"/>
    </row>
    <row r="126" spans="1:14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174"/>
    </row>
    <row r="127" spans="1:14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174"/>
    </row>
    <row r="128" spans="1:14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174"/>
    </row>
    <row r="129" spans="1:14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174"/>
    </row>
    <row r="130" spans="1:14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174"/>
    </row>
    <row r="131" spans="1:14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174"/>
    </row>
    <row r="132" spans="1:14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174"/>
    </row>
    <row r="133" spans="1:14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174"/>
    </row>
    <row r="134" spans="1:14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174"/>
    </row>
    <row r="135" spans="1:14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174"/>
    </row>
    <row r="136" spans="1:14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174"/>
    </row>
    <row r="137" spans="1:14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174"/>
    </row>
    <row r="138" spans="1:14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174"/>
    </row>
    <row r="139" spans="1:14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174"/>
    </row>
    <row r="140" spans="1:14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174"/>
    </row>
    <row r="141" spans="1:14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174"/>
    </row>
    <row r="142" spans="1:14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174"/>
    </row>
    <row r="143" spans="1:14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174"/>
    </row>
    <row r="144" spans="1:14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174"/>
    </row>
    <row r="145" spans="1:14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174"/>
    </row>
    <row r="146" spans="1:14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174"/>
    </row>
    <row r="147" spans="1:14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174"/>
    </row>
    <row r="148" spans="1:14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174"/>
    </row>
    <row r="149" spans="1:14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174"/>
    </row>
    <row r="150" spans="1:14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174"/>
    </row>
    <row r="151" spans="1:14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174"/>
    </row>
    <row r="152" spans="1:14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1:14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spans="1:1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4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1:14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spans="1:14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14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4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1:14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1:13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spans="1:1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spans="1:13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spans="1:13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1:1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1:1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</sheetData>
  <mergeCells count="23">
    <mergeCell ref="A61:A63"/>
    <mergeCell ref="A64:A66"/>
    <mergeCell ref="A43:A45"/>
    <mergeCell ref="A46:A48"/>
    <mergeCell ref="A52:A54"/>
    <mergeCell ref="A55:A57"/>
    <mergeCell ref="A58:A60"/>
    <mergeCell ref="A49:A51"/>
    <mergeCell ref="B3:B4"/>
    <mergeCell ref="C3:C4"/>
    <mergeCell ref="D3:E3"/>
    <mergeCell ref="L3:M3"/>
    <mergeCell ref="A5:A7"/>
    <mergeCell ref="F3:I3"/>
    <mergeCell ref="J3:K3"/>
    <mergeCell ref="A34:A36"/>
    <mergeCell ref="A37:A39"/>
    <mergeCell ref="A40:A42"/>
    <mergeCell ref="A17:A33"/>
    <mergeCell ref="A3:A4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0" workbookViewId="0">
      <selection activeCell="E58" sqref="E58"/>
    </sheetView>
  </sheetViews>
  <sheetFormatPr defaultColWidth="9" defaultRowHeight="15"/>
  <cols>
    <col min="1" max="1" width="3.25" style="109" customWidth="1"/>
    <col min="2" max="2" width="57.625" style="109" customWidth="1"/>
    <col min="3" max="3" width="51.125" style="109" customWidth="1"/>
    <col min="4" max="4" width="18.875" style="109" customWidth="1"/>
    <col min="5" max="5" width="12.125" style="109" customWidth="1"/>
    <col min="6" max="6" width="10.75" style="109" customWidth="1"/>
    <col min="7" max="16384" width="9" style="109"/>
  </cols>
  <sheetData>
    <row r="1" spans="1:4">
      <c r="A1" s="109" t="s">
        <v>305</v>
      </c>
      <c r="C1" s="221" t="s">
        <v>206</v>
      </c>
    </row>
    <row r="3" spans="1:4">
      <c r="A3" s="796" t="s">
        <v>414</v>
      </c>
      <c r="B3" s="797"/>
      <c r="C3" s="212" t="s">
        <v>425</v>
      </c>
      <c r="D3" s="154" t="s">
        <v>92</v>
      </c>
    </row>
    <row r="4" spans="1:4" ht="32.25" customHeight="1">
      <c r="A4" s="787" t="s">
        <v>415</v>
      </c>
      <c r="B4" s="789"/>
      <c r="C4" s="216"/>
      <c r="D4" s="158">
        <f>SUM(D9:D10)</f>
        <v>403</v>
      </c>
    </row>
    <row r="5" spans="1:4">
      <c r="A5" s="790"/>
      <c r="B5" s="215" t="s">
        <v>416</v>
      </c>
      <c r="C5" s="216"/>
      <c r="D5" s="417">
        <v>7</v>
      </c>
    </row>
    <row r="6" spans="1:4">
      <c r="A6" s="791"/>
      <c r="B6" s="215" t="s">
        <v>417</v>
      </c>
      <c r="C6" s="216"/>
      <c r="D6" s="417">
        <v>56</v>
      </c>
    </row>
    <row r="7" spans="1:4">
      <c r="A7" s="791"/>
      <c r="B7" s="215" t="s">
        <v>418</v>
      </c>
      <c r="C7" s="216"/>
      <c r="D7" s="417">
        <v>43</v>
      </c>
    </row>
    <row r="8" spans="1:4">
      <c r="A8" s="791"/>
      <c r="B8" s="215" t="s">
        <v>419</v>
      </c>
      <c r="C8" s="216"/>
      <c r="D8" s="417">
        <v>45</v>
      </c>
    </row>
    <row r="9" spans="1:4">
      <c r="A9" s="791"/>
      <c r="B9" s="215" t="s">
        <v>420</v>
      </c>
      <c r="C9" s="216"/>
      <c r="D9" s="417">
        <v>220</v>
      </c>
    </row>
    <row r="10" spans="1:4">
      <c r="A10" s="792"/>
      <c r="B10" s="215" t="s">
        <v>421</v>
      </c>
      <c r="C10" s="216"/>
      <c r="D10" s="417">
        <v>183</v>
      </c>
    </row>
    <row r="11" spans="1:4" ht="28.5" customHeight="1">
      <c r="A11" s="787" t="s">
        <v>422</v>
      </c>
      <c r="B11" s="789"/>
      <c r="C11" s="216"/>
      <c r="D11" s="417">
        <v>156</v>
      </c>
    </row>
    <row r="12" spans="1:4" ht="28.5" customHeight="1">
      <c r="A12" s="795" t="s">
        <v>514</v>
      </c>
      <c r="B12" s="794"/>
      <c r="C12" s="216"/>
      <c r="D12" s="417">
        <v>782.9</v>
      </c>
    </row>
    <row r="13" spans="1:4">
      <c r="A13" s="782"/>
      <c r="B13" s="217" t="s">
        <v>332</v>
      </c>
      <c r="C13" s="216"/>
      <c r="D13" s="417">
        <v>306.4375</v>
      </c>
    </row>
    <row r="14" spans="1:4">
      <c r="A14" s="783"/>
      <c r="B14" s="217" t="s">
        <v>333</v>
      </c>
      <c r="C14" s="216"/>
      <c r="D14" s="417">
        <v>476.46249999999998</v>
      </c>
    </row>
    <row r="15" spans="1:4">
      <c r="A15" s="783"/>
      <c r="B15" s="217" t="s">
        <v>434</v>
      </c>
      <c r="C15" s="216"/>
      <c r="D15" s="417">
        <v>9</v>
      </c>
    </row>
    <row r="16" spans="1:4">
      <c r="A16" s="783"/>
      <c r="B16" s="217" t="s">
        <v>435</v>
      </c>
      <c r="C16" s="216"/>
      <c r="D16" s="417">
        <v>94.25</v>
      </c>
    </row>
    <row r="17" spans="1:4">
      <c r="A17" s="783"/>
      <c r="B17" s="217" t="s">
        <v>436</v>
      </c>
      <c r="C17" s="216"/>
      <c r="D17" s="417">
        <v>72.599999999999994</v>
      </c>
    </row>
    <row r="18" spans="1:4">
      <c r="A18" s="784"/>
      <c r="B18" s="217" t="s">
        <v>437</v>
      </c>
      <c r="C18" s="216"/>
      <c r="D18" s="417">
        <v>81.349999999999994</v>
      </c>
    </row>
    <row r="19" spans="1:4" ht="30.75" customHeight="1">
      <c r="A19" s="795" t="s">
        <v>515</v>
      </c>
      <c r="B19" s="794"/>
      <c r="C19" s="216"/>
      <c r="D19" s="417">
        <v>845.06900000000007</v>
      </c>
    </row>
    <row r="20" spans="1:4" ht="27.75" customHeight="1">
      <c r="A20" s="787" t="s">
        <v>423</v>
      </c>
      <c r="B20" s="789"/>
      <c r="C20" s="216"/>
      <c r="D20" s="417">
        <v>0</v>
      </c>
    </row>
    <row r="21" spans="1:4">
      <c r="A21" s="793" t="s">
        <v>424</v>
      </c>
      <c r="B21" s="794"/>
      <c r="C21" s="216"/>
      <c r="D21" s="417">
        <v>0</v>
      </c>
    </row>
    <row r="22" spans="1:4" ht="29.25" customHeight="1">
      <c r="A22" s="787" t="s">
        <v>312</v>
      </c>
      <c r="B22" s="789"/>
      <c r="C22" s="216"/>
      <c r="D22" s="417">
        <v>0</v>
      </c>
    </row>
    <row r="23" spans="1:4" ht="29.25" customHeight="1">
      <c r="A23" s="787" t="s">
        <v>426</v>
      </c>
      <c r="B23" s="789"/>
      <c r="C23" s="216"/>
      <c r="D23" s="417">
        <v>0</v>
      </c>
    </row>
    <row r="24" spans="1:4">
      <c r="A24" s="787" t="s">
        <v>428</v>
      </c>
      <c r="B24" s="789"/>
      <c r="C24" s="216" t="s">
        <v>316</v>
      </c>
      <c r="D24" s="417">
        <v>2</v>
      </c>
    </row>
    <row r="25" spans="1:4">
      <c r="A25" s="787" t="s">
        <v>427</v>
      </c>
      <c r="B25" s="789"/>
      <c r="C25" s="216" t="s">
        <v>317</v>
      </c>
      <c r="D25" s="417">
        <v>0</v>
      </c>
    </row>
    <row r="26" spans="1:4">
      <c r="A26" s="787" t="s">
        <v>439</v>
      </c>
      <c r="B26" s="789"/>
      <c r="C26" s="216" t="s">
        <v>318</v>
      </c>
      <c r="D26" s="466">
        <f>SUM(D27:D28)</f>
        <v>7.165</v>
      </c>
    </row>
    <row r="27" spans="1:4">
      <c r="A27" s="782"/>
      <c r="B27" s="218" t="s">
        <v>438</v>
      </c>
      <c r="C27" s="216"/>
      <c r="D27" s="417">
        <v>0</v>
      </c>
    </row>
    <row r="28" spans="1:4">
      <c r="A28" s="784"/>
      <c r="B28" s="218" t="s">
        <v>440</v>
      </c>
      <c r="C28" s="216"/>
      <c r="D28" s="417">
        <v>7.165</v>
      </c>
    </row>
    <row r="29" spans="1:4" ht="27.75" customHeight="1">
      <c r="A29" s="787" t="s">
        <v>319</v>
      </c>
      <c r="B29" s="789"/>
      <c r="C29" s="216"/>
      <c r="D29" s="467">
        <v>8726</v>
      </c>
    </row>
    <row r="30" spans="1:4">
      <c r="A30" s="787" t="s">
        <v>429</v>
      </c>
      <c r="B30" s="789"/>
      <c r="C30" s="216"/>
      <c r="D30" s="417">
        <v>0</v>
      </c>
    </row>
    <row r="31" spans="1:4">
      <c r="A31" s="787" t="s">
        <v>307</v>
      </c>
      <c r="B31" s="789"/>
      <c r="C31" s="216"/>
      <c r="D31" s="417">
        <v>25</v>
      </c>
    </row>
    <row r="32" spans="1:4">
      <c r="A32" s="787" t="s">
        <v>308</v>
      </c>
      <c r="B32" s="789"/>
      <c r="C32" s="216"/>
      <c r="D32" s="417">
        <v>50</v>
      </c>
    </row>
    <row r="33" spans="1:4" ht="29.25" customHeight="1">
      <c r="A33" s="787" t="s">
        <v>309</v>
      </c>
      <c r="B33" s="789"/>
      <c r="C33" s="216"/>
      <c r="D33" s="417">
        <v>0</v>
      </c>
    </row>
    <row r="34" spans="1:4" ht="29.25" customHeight="1">
      <c r="A34" s="787" t="s">
        <v>430</v>
      </c>
      <c r="B34" s="789"/>
      <c r="C34" s="216" t="s">
        <v>431</v>
      </c>
      <c r="D34" s="417">
        <v>230</v>
      </c>
    </row>
    <row r="35" spans="1:4">
      <c r="A35" s="782"/>
      <c r="B35" s="220" t="s">
        <v>441</v>
      </c>
      <c r="C35" s="216"/>
      <c r="D35" s="417">
        <v>0</v>
      </c>
    </row>
    <row r="36" spans="1:4">
      <c r="A36" s="783"/>
      <c r="B36" s="220" t="s">
        <v>442</v>
      </c>
      <c r="C36" s="216"/>
      <c r="D36" s="417">
        <v>0</v>
      </c>
    </row>
    <row r="37" spans="1:4">
      <c r="A37" s="784"/>
      <c r="B37" s="220" t="s">
        <v>443</v>
      </c>
      <c r="C37" s="216"/>
      <c r="D37" s="417">
        <v>230</v>
      </c>
    </row>
    <row r="38" spans="1:4" ht="29.25" customHeight="1">
      <c r="A38" s="787" t="s">
        <v>433</v>
      </c>
      <c r="B38" s="789"/>
      <c r="C38" s="216" t="s">
        <v>432</v>
      </c>
      <c r="D38" s="417">
        <v>84</v>
      </c>
    </row>
    <row r="39" spans="1:4">
      <c r="A39" s="782"/>
      <c r="B39" s="218" t="s">
        <v>441</v>
      </c>
      <c r="C39" s="216"/>
      <c r="D39" s="417">
        <v>0</v>
      </c>
    </row>
    <row r="40" spans="1:4">
      <c r="A40" s="783"/>
      <c r="B40" s="218" t="s">
        <v>442</v>
      </c>
      <c r="C40" s="216"/>
      <c r="D40" s="417">
        <v>0</v>
      </c>
    </row>
    <row r="41" spans="1:4">
      <c r="A41" s="784"/>
      <c r="B41" s="218" t="s">
        <v>443</v>
      </c>
      <c r="C41" s="216"/>
      <c r="D41" s="417">
        <v>84</v>
      </c>
    </row>
    <row r="42" spans="1:4">
      <c r="A42" s="787" t="s">
        <v>311</v>
      </c>
      <c r="B42" s="789"/>
      <c r="C42" s="216"/>
      <c r="D42" s="417">
        <v>41</v>
      </c>
    </row>
    <row r="43" spans="1:4">
      <c r="A43" s="787" t="s">
        <v>310</v>
      </c>
      <c r="B43" s="789"/>
      <c r="C43" s="216"/>
      <c r="D43" s="158">
        <f>SUM(D44:D45)</f>
        <v>0</v>
      </c>
    </row>
    <row r="44" spans="1:4">
      <c r="A44" s="785"/>
      <c r="B44" s="219" t="s">
        <v>444</v>
      </c>
      <c r="C44" s="216"/>
      <c r="D44" s="417">
        <v>0</v>
      </c>
    </row>
    <row r="45" spans="1:4">
      <c r="A45" s="786"/>
      <c r="B45" s="219" t="s">
        <v>445</v>
      </c>
      <c r="C45" s="216"/>
      <c r="D45" s="417">
        <v>0</v>
      </c>
    </row>
    <row r="46" spans="1:4" ht="29.25" customHeight="1">
      <c r="A46" s="787" t="s">
        <v>313</v>
      </c>
      <c r="B46" s="789"/>
      <c r="C46" s="216"/>
      <c r="D46" s="417">
        <v>29</v>
      </c>
    </row>
    <row r="47" spans="1:4" ht="29.25" customHeight="1">
      <c r="A47" s="787" t="s">
        <v>446</v>
      </c>
      <c r="B47" s="789"/>
      <c r="C47" s="216" t="s">
        <v>314</v>
      </c>
      <c r="D47" s="417">
        <v>32</v>
      </c>
    </row>
    <row r="48" spans="1:4" ht="29.25" customHeight="1">
      <c r="A48" s="787" t="s">
        <v>449</v>
      </c>
      <c r="B48" s="788"/>
      <c r="C48" s="216"/>
      <c r="D48" s="417">
        <v>148</v>
      </c>
    </row>
    <row r="49" spans="1:4">
      <c r="A49" s="787" t="s">
        <v>447</v>
      </c>
      <c r="B49" s="789"/>
      <c r="C49" s="216"/>
      <c r="D49" s="417">
        <v>209</v>
      </c>
    </row>
    <row r="50" spans="1:4">
      <c r="A50" s="787" t="s">
        <v>448</v>
      </c>
      <c r="B50" s="789"/>
      <c r="C50" s="216" t="s">
        <v>306</v>
      </c>
      <c r="D50" s="417">
        <v>831</v>
      </c>
    </row>
    <row r="51" spans="1:4" ht="61.5" customHeight="1">
      <c r="A51" s="799" t="s">
        <v>450</v>
      </c>
      <c r="B51" s="800"/>
      <c r="C51" s="213"/>
      <c r="D51" s="417">
        <v>6</v>
      </c>
    </row>
    <row r="52" spans="1:4" ht="36" customHeight="1">
      <c r="A52" s="801" t="s">
        <v>320</v>
      </c>
      <c r="B52" s="801"/>
      <c r="C52" s="213"/>
      <c r="D52" s="463">
        <v>35004</v>
      </c>
    </row>
    <row r="53" spans="1:4" ht="45.75" customHeight="1">
      <c r="A53" s="802" t="s">
        <v>321</v>
      </c>
      <c r="B53" s="802"/>
      <c r="C53" s="214"/>
      <c r="D53" s="464">
        <v>560</v>
      </c>
    </row>
    <row r="54" spans="1:4" ht="15" customHeight="1">
      <c r="A54" s="801" t="s">
        <v>288</v>
      </c>
      <c r="B54" s="801"/>
      <c r="C54" s="213"/>
      <c r="D54" s="180">
        <f>SUM(D55:D60)</f>
        <v>790</v>
      </c>
    </row>
    <row r="55" spans="1:4">
      <c r="A55" s="210"/>
      <c r="B55" s="209" t="s">
        <v>322</v>
      </c>
      <c r="C55" s="213"/>
      <c r="D55" s="417">
        <v>31</v>
      </c>
    </row>
    <row r="56" spans="1:4" ht="15.75" customHeight="1">
      <c r="A56" s="210"/>
      <c r="B56" s="209" t="s">
        <v>323</v>
      </c>
      <c r="C56" s="213"/>
      <c r="D56" s="417">
        <v>74</v>
      </c>
    </row>
    <row r="57" spans="1:4">
      <c r="A57" s="210"/>
      <c r="B57" s="209" t="s">
        <v>324</v>
      </c>
      <c r="C57" s="213"/>
      <c r="D57" s="417">
        <v>41</v>
      </c>
    </row>
    <row r="58" spans="1:4" ht="13.5" customHeight="1">
      <c r="A58" s="210"/>
      <c r="B58" s="209" t="s">
        <v>325</v>
      </c>
      <c r="C58" s="213"/>
      <c r="D58" s="417">
        <v>612</v>
      </c>
    </row>
    <row r="59" spans="1:4" ht="14.25" customHeight="1">
      <c r="A59" s="210"/>
      <c r="B59" s="209" t="s">
        <v>326</v>
      </c>
      <c r="C59" s="213"/>
      <c r="D59" s="417">
        <v>28</v>
      </c>
    </row>
    <row r="60" spans="1:4" ht="14.25" customHeight="1">
      <c r="A60" s="210"/>
      <c r="B60" s="209" t="s">
        <v>327</v>
      </c>
      <c r="C60" s="213"/>
      <c r="D60" s="417">
        <v>4</v>
      </c>
    </row>
    <row r="61" spans="1:4">
      <c r="A61" s="798"/>
      <c r="B61" s="798"/>
      <c r="C61" s="211"/>
      <c r="D61" s="79"/>
    </row>
    <row r="62" spans="1:4" ht="14.25" customHeight="1"/>
  </sheetData>
  <mergeCells count="37">
    <mergeCell ref="A61:B61"/>
    <mergeCell ref="A51:B51"/>
    <mergeCell ref="A52:B52"/>
    <mergeCell ref="A53:B53"/>
    <mergeCell ref="A54:B54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7" sqref="D7:D11"/>
    </sheetView>
  </sheetViews>
  <sheetFormatPr defaultColWidth="9" defaultRowHeight="15"/>
  <cols>
    <col min="1" max="1" width="24.375" style="109" customWidth="1"/>
    <col min="2" max="2" width="33" style="109" customWidth="1"/>
    <col min="3" max="3" width="20.5" style="109" customWidth="1"/>
    <col min="4" max="4" width="12.125" style="109" customWidth="1"/>
    <col min="5" max="5" width="10.75" style="109" customWidth="1"/>
    <col min="6" max="16384" width="9" style="109"/>
  </cols>
  <sheetData>
    <row r="1" spans="1:3">
      <c r="A1" s="109" t="s">
        <v>328</v>
      </c>
      <c r="B1" s="109" t="s">
        <v>206</v>
      </c>
    </row>
    <row r="3" spans="1:3" ht="28.5" customHeight="1">
      <c r="A3" s="807"/>
      <c r="B3" s="808"/>
      <c r="C3" s="154" t="s">
        <v>92</v>
      </c>
    </row>
    <row r="4" spans="1:3" ht="30.75" customHeight="1">
      <c r="A4" s="809" t="s">
        <v>510</v>
      </c>
      <c r="B4" s="810"/>
      <c r="C4" s="438">
        <v>0</v>
      </c>
    </row>
    <row r="5" spans="1:3" ht="45" customHeight="1">
      <c r="A5" s="185" t="s">
        <v>330</v>
      </c>
      <c r="B5" s="186" t="s">
        <v>331</v>
      </c>
      <c r="C5" s="438">
        <v>0</v>
      </c>
    </row>
    <row r="6" spans="1:3" ht="30.75" customHeight="1">
      <c r="A6" s="811" t="s">
        <v>512</v>
      </c>
      <c r="B6" s="751"/>
      <c r="C6" s="187">
        <f>SUM(C7:C8)</f>
        <v>179.21</v>
      </c>
    </row>
    <row r="7" spans="1:3">
      <c r="A7" s="803"/>
      <c r="B7" s="186" t="s">
        <v>332</v>
      </c>
      <c r="C7" s="438">
        <v>38.659999999999997</v>
      </c>
    </row>
    <row r="8" spans="1:3">
      <c r="A8" s="804"/>
      <c r="B8" s="186" t="s">
        <v>333</v>
      </c>
      <c r="C8" s="438">
        <v>140.55000000000001</v>
      </c>
    </row>
    <row r="9" spans="1:3">
      <c r="A9" s="805" t="s">
        <v>511</v>
      </c>
      <c r="B9" s="806"/>
      <c r="C9" s="187">
        <f>SUM(C10:C11)</f>
        <v>827.5</v>
      </c>
    </row>
    <row r="10" spans="1:3">
      <c r="A10" s="803"/>
      <c r="B10" s="186" t="s">
        <v>332</v>
      </c>
      <c r="C10" s="438">
        <v>265.10249999999996</v>
      </c>
    </row>
    <row r="11" spans="1:3">
      <c r="A11" s="804"/>
      <c r="B11" s="186" t="s">
        <v>333</v>
      </c>
      <c r="C11" s="438">
        <v>562.39750000000004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E5" sqref="E5:G5"/>
    </sheetView>
  </sheetViews>
  <sheetFormatPr defaultColWidth="9" defaultRowHeight="15"/>
  <cols>
    <col min="1" max="1" width="47.125" style="288" customWidth="1"/>
    <col min="2" max="2" width="22.625" style="288" customWidth="1"/>
    <col min="3" max="4" width="15.5" style="288" customWidth="1"/>
    <col min="5" max="5" width="14.875" style="288" customWidth="1"/>
    <col min="6" max="6" width="14" style="288" customWidth="1"/>
    <col min="7" max="10" width="15.5" style="288" customWidth="1"/>
    <col min="11" max="12" width="9" style="288"/>
    <col min="13" max="13" width="8" style="288" customWidth="1"/>
    <col min="14" max="16384" width="9" style="288"/>
  </cols>
  <sheetData>
    <row r="1" spans="1:8">
      <c r="A1" s="288" t="s">
        <v>523</v>
      </c>
      <c r="C1" s="288" t="s">
        <v>334</v>
      </c>
    </row>
    <row r="3" spans="1:8" ht="15" customHeight="1">
      <c r="A3" s="814"/>
      <c r="B3" s="289"/>
      <c r="C3" s="816" t="s">
        <v>335</v>
      </c>
      <c r="D3" s="818" t="s">
        <v>336</v>
      </c>
      <c r="E3" s="819"/>
      <c r="F3" s="820"/>
      <c r="G3" s="816" t="s">
        <v>3</v>
      </c>
    </row>
    <row r="4" spans="1:8" ht="45">
      <c r="A4" s="815"/>
      <c r="B4" s="290"/>
      <c r="C4" s="817"/>
      <c r="D4" s="291" t="s">
        <v>173</v>
      </c>
      <c r="E4" s="291" t="s">
        <v>337</v>
      </c>
      <c r="F4" s="291" t="s">
        <v>338</v>
      </c>
      <c r="G4" s="817"/>
    </row>
    <row r="5" spans="1:8">
      <c r="A5" s="292" t="s">
        <v>339</v>
      </c>
      <c r="B5" s="292"/>
      <c r="C5" s="159">
        <v>1</v>
      </c>
      <c r="D5" s="158">
        <f>SUM(E5:F5)</f>
        <v>10</v>
      </c>
      <c r="E5" s="159">
        <v>7</v>
      </c>
      <c r="F5" s="159">
        <v>3</v>
      </c>
      <c r="G5" s="159">
        <v>11</v>
      </c>
    </row>
    <row r="6" spans="1:8" ht="29.25" customHeight="1">
      <c r="A6" s="293"/>
      <c r="B6" s="293"/>
      <c r="C6" s="294"/>
      <c r="D6" s="294"/>
      <c r="E6" s="294"/>
      <c r="F6" s="294"/>
      <c r="G6" s="294"/>
    </row>
    <row r="7" spans="1:8" ht="17.25" customHeight="1">
      <c r="A7" s="821" t="s">
        <v>529</v>
      </c>
      <c r="B7" s="822"/>
      <c r="C7" s="822"/>
      <c r="D7" s="822"/>
      <c r="E7" s="822"/>
      <c r="F7" s="822"/>
      <c r="G7" s="823"/>
    </row>
    <row r="8" spans="1:8" ht="17.25" customHeight="1">
      <c r="A8" s="824"/>
      <c r="B8" s="825"/>
      <c r="C8" s="816" t="s">
        <v>335</v>
      </c>
      <c r="D8" s="821" t="s">
        <v>336</v>
      </c>
      <c r="E8" s="822"/>
      <c r="F8" s="823"/>
      <c r="G8" s="828"/>
    </row>
    <row r="9" spans="1:8" ht="32.25" customHeight="1">
      <c r="A9" s="826"/>
      <c r="B9" s="827"/>
      <c r="C9" s="817"/>
      <c r="D9" s="301"/>
      <c r="E9" s="295" t="s">
        <v>337</v>
      </c>
      <c r="F9" s="296" t="s">
        <v>338</v>
      </c>
      <c r="G9" s="829"/>
    </row>
    <row r="10" spans="1:8" ht="17.25" customHeight="1">
      <c r="A10" s="821" t="s">
        <v>530</v>
      </c>
      <c r="B10" s="823"/>
      <c r="C10" s="818"/>
      <c r="D10" s="819"/>
      <c r="E10" s="819"/>
      <c r="F10" s="819"/>
      <c r="G10" s="820"/>
    </row>
    <row r="11" spans="1:8">
      <c r="A11" s="812" t="s">
        <v>571</v>
      </c>
      <c r="B11" s="813"/>
      <c r="C11" s="297"/>
      <c r="D11" s="297" t="s">
        <v>531</v>
      </c>
      <c r="E11" s="103"/>
      <c r="F11" s="103"/>
      <c r="G11" s="103"/>
      <c r="H11" s="52"/>
    </row>
    <row r="12" spans="1:8">
      <c r="A12" s="812" t="s">
        <v>572</v>
      </c>
      <c r="B12" s="813"/>
      <c r="C12" s="297"/>
      <c r="D12" s="297" t="s">
        <v>531</v>
      </c>
      <c r="E12" s="103"/>
      <c r="F12" s="103"/>
      <c r="G12" s="103"/>
    </row>
    <row r="13" spans="1:8">
      <c r="A13" s="812" t="s">
        <v>573</v>
      </c>
      <c r="B13" s="813"/>
      <c r="C13" s="297"/>
      <c r="D13" s="297" t="s">
        <v>531</v>
      </c>
      <c r="E13" s="103"/>
      <c r="F13" s="103"/>
      <c r="G13" s="103"/>
    </row>
    <row r="14" spans="1:8">
      <c r="A14" s="812" t="s">
        <v>574</v>
      </c>
      <c r="B14" s="813"/>
      <c r="C14" s="297" t="s">
        <v>531</v>
      </c>
      <c r="D14" s="297" t="s">
        <v>531</v>
      </c>
      <c r="E14" s="103"/>
      <c r="F14" s="103"/>
      <c r="G14" s="103"/>
    </row>
    <row r="15" spans="1:8">
      <c r="A15" s="812" t="s">
        <v>575</v>
      </c>
      <c r="B15" s="813"/>
      <c r="C15" s="297"/>
      <c r="D15" s="297" t="s">
        <v>531</v>
      </c>
      <c r="E15" s="103"/>
      <c r="F15" s="103"/>
      <c r="G15" s="103"/>
    </row>
    <row r="16" spans="1:8">
      <c r="A16" s="812" t="s">
        <v>576</v>
      </c>
      <c r="B16" s="813"/>
      <c r="C16" s="297"/>
      <c r="D16" s="297" t="s">
        <v>531</v>
      </c>
      <c r="E16" s="103"/>
      <c r="F16" s="103"/>
      <c r="G16" s="103"/>
    </row>
    <row r="17" spans="1:7">
      <c r="A17" s="812" t="s">
        <v>577</v>
      </c>
      <c r="B17" s="813"/>
      <c r="C17" s="297"/>
      <c r="D17" s="297" t="s">
        <v>531</v>
      </c>
      <c r="E17" s="103"/>
      <c r="F17" s="103"/>
      <c r="G17" s="103"/>
    </row>
    <row r="18" spans="1:7">
      <c r="A18" s="812" t="s">
        <v>578</v>
      </c>
      <c r="B18" s="813"/>
      <c r="C18" s="297"/>
      <c r="D18" s="297" t="s">
        <v>531</v>
      </c>
      <c r="E18" s="103"/>
      <c r="F18" s="103"/>
      <c r="G18" s="103"/>
    </row>
    <row r="19" spans="1:7">
      <c r="A19" s="833" t="s">
        <v>586</v>
      </c>
      <c r="B19" s="813"/>
      <c r="C19" s="484"/>
      <c r="D19" s="484" t="s">
        <v>531</v>
      </c>
      <c r="E19" s="475"/>
      <c r="F19" s="475"/>
      <c r="G19" s="475"/>
    </row>
    <row r="20" spans="1:7">
      <c r="A20" s="812" t="s">
        <v>579</v>
      </c>
      <c r="B20" s="813"/>
      <c r="C20" s="297"/>
      <c r="D20" s="297" t="s">
        <v>531</v>
      </c>
      <c r="E20" s="103"/>
      <c r="F20" s="103"/>
      <c r="G20" s="103"/>
    </row>
    <row r="21" spans="1:7">
      <c r="A21" s="812" t="s">
        <v>580</v>
      </c>
      <c r="B21" s="813"/>
      <c r="C21" s="297"/>
      <c r="D21" s="297" t="s">
        <v>531</v>
      </c>
      <c r="E21" s="103"/>
      <c r="F21" s="103"/>
      <c r="G21" s="103"/>
    </row>
    <row r="22" spans="1:7">
      <c r="A22" s="812" t="s">
        <v>581</v>
      </c>
      <c r="B22" s="813"/>
      <c r="C22" s="297"/>
      <c r="D22" s="297" t="s">
        <v>531</v>
      </c>
      <c r="E22" s="103"/>
      <c r="F22" s="103"/>
      <c r="G22" s="103"/>
    </row>
    <row r="23" spans="1:7">
      <c r="A23" s="812" t="s">
        <v>582</v>
      </c>
      <c r="B23" s="813"/>
      <c r="C23" s="297"/>
      <c r="D23" s="297" t="s">
        <v>531</v>
      </c>
      <c r="E23" s="103"/>
      <c r="F23" s="103"/>
      <c r="G23" s="103"/>
    </row>
    <row r="24" spans="1:7">
      <c r="A24" s="298" t="s">
        <v>532</v>
      </c>
      <c r="B24" s="299" t="s">
        <v>181</v>
      </c>
      <c r="C24" s="830"/>
      <c r="D24" s="831"/>
      <c r="E24" s="831"/>
      <c r="F24" s="831"/>
      <c r="G24" s="832"/>
    </row>
    <row r="25" spans="1:7">
      <c r="A25" s="300" t="s">
        <v>583</v>
      </c>
      <c r="B25" s="913" t="s">
        <v>188</v>
      </c>
      <c r="C25" s="297"/>
      <c r="D25" s="297" t="s">
        <v>531</v>
      </c>
      <c r="E25" s="103"/>
      <c r="F25" s="103"/>
      <c r="G25" s="103"/>
    </row>
    <row r="26" spans="1:7">
      <c r="A26" s="300" t="s">
        <v>584</v>
      </c>
      <c r="B26" s="300" t="s">
        <v>188</v>
      </c>
      <c r="C26" s="297"/>
      <c r="D26" s="297" t="s">
        <v>531</v>
      </c>
      <c r="E26" s="103"/>
      <c r="F26" s="103"/>
      <c r="G26" s="103"/>
    </row>
    <row r="27" spans="1:7">
      <c r="A27" s="300" t="s">
        <v>585</v>
      </c>
      <c r="B27" s="300" t="s">
        <v>193</v>
      </c>
      <c r="C27" s="297"/>
      <c r="D27" s="297" t="s">
        <v>531</v>
      </c>
      <c r="E27" s="103"/>
      <c r="F27" s="103"/>
      <c r="G27" s="103"/>
    </row>
    <row r="28" spans="1:7">
      <c r="A28" s="473" t="s">
        <v>588</v>
      </c>
      <c r="B28" s="300" t="s">
        <v>196</v>
      </c>
      <c r="C28" s="297"/>
      <c r="D28" s="297" t="s">
        <v>531</v>
      </c>
      <c r="E28" s="103"/>
      <c r="F28" s="103"/>
      <c r="G28" s="103"/>
    </row>
  </sheetData>
  <mergeCells count="25">
    <mergeCell ref="C24:G24"/>
    <mergeCell ref="A15:B15"/>
    <mergeCell ref="A16:B16"/>
    <mergeCell ref="A17:B17"/>
    <mergeCell ref="A18:B18"/>
    <mergeCell ref="A20:B20"/>
    <mergeCell ref="A21:B21"/>
    <mergeCell ref="A22:B22"/>
    <mergeCell ref="A23:B23"/>
    <mergeCell ref="A19:B19"/>
    <mergeCell ref="A14:B14"/>
    <mergeCell ref="A3:A4"/>
    <mergeCell ref="C3:C4"/>
    <mergeCell ref="D3:F3"/>
    <mergeCell ref="G3:G4"/>
    <mergeCell ref="A7:G7"/>
    <mergeCell ref="A8:B9"/>
    <mergeCell ref="C8:C9"/>
    <mergeCell ref="G8:G9"/>
    <mergeCell ref="D8:F8"/>
    <mergeCell ref="A10:B10"/>
    <mergeCell ref="C10:G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:C10"/>
    </sheetView>
  </sheetViews>
  <sheetFormatPr defaultColWidth="9" defaultRowHeight="15"/>
  <cols>
    <col min="1" max="1" width="9" style="188"/>
    <col min="2" max="2" width="23.125" style="188" customWidth="1"/>
    <col min="3" max="3" width="19.875" style="188" customWidth="1"/>
    <col min="4" max="6" width="20.625" style="188" customWidth="1"/>
    <col min="7" max="16384" width="9" style="188"/>
  </cols>
  <sheetData>
    <row r="1" spans="1:3">
      <c r="A1" s="188" t="s">
        <v>340</v>
      </c>
      <c r="B1" s="188" t="s">
        <v>334</v>
      </c>
    </row>
    <row r="3" spans="1:3" ht="29.25" customHeight="1">
      <c r="A3" s="834"/>
      <c r="B3" s="835"/>
      <c r="C3" s="838" t="s">
        <v>211</v>
      </c>
    </row>
    <row r="4" spans="1:3">
      <c r="A4" s="836"/>
      <c r="B4" s="837"/>
      <c r="C4" s="839"/>
    </row>
    <row r="5" spans="1:3">
      <c r="A5" s="840" t="s">
        <v>12</v>
      </c>
      <c r="B5" s="841"/>
      <c r="C5" s="476">
        <f>SUM(C6:C7)</f>
        <v>3986286</v>
      </c>
    </row>
    <row r="6" spans="1:3">
      <c r="A6" s="842" t="s">
        <v>162</v>
      </c>
      <c r="B6" s="190" t="s">
        <v>341</v>
      </c>
      <c r="C6" s="474">
        <v>6153</v>
      </c>
    </row>
    <row r="7" spans="1:3">
      <c r="A7" s="842"/>
      <c r="B7" s="190" t="s">
        <v>342</v>
      </c>
      <c r="C7" s="474">
        <v>3980133</v>
      </c>
    </row>
    <row r="8" spans="1:3" ht="6.75" customHeight="1">
      <c r="A8" s="103"/>
      <c r="B8" s="103"/>
      <c r="C8" s="475"/>
    </row>
    <row r="9" spans="1:3">
      <c r="A9" s="842" t="s">
        <v>162</v>
      </c>
      <c r="B9" s="190" t="s">
        <v>343</v>
      </c>
      <c r="C9" s="474">
        <v>3632888</v>
      </c>
    </row>
    <row r="10" spans="1:3">
      <c r="A10" s="842"/>
      <c r="B10" s="190" t="s">
        <v>344</v>
      </c>
      <c r="C10" s="474">
        <v>353398</v>
      </c>
    </row>
    <row r="12" spans="1:3">
      <c r="A12" s="48" t="s">
        <v>345</v>
      </c>
    </row>
    <row r="13" spans="1:3">
      <c r="A13" s="48" t="s">
        <v>346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opLeftCell="A13" workbookViewId="0">
      <selection activeCell="E25" sqref="E25:H45"/>
    </sheetView>
  </sheetViews>
  <sheetFormatPr defaultColWidth="9" defaultRowHeight="15"/>
  <cols>
    <col min="1" max="1" width="24.125" style="191" customWidth="1"/>
    <col min="2" max="2" width="24.5" style="191" customWidth="1"/>
    <col min="3" max="3" width="15.375" style="191" customWidth="1"/>
    <col min="4" max="4" width="34.5" style="191" customWidth="1"/>
    <col min="5" max="5" width="10.75" style="191" customWidth="1"/>
    <col min="6" max="6" width="12.125" style="191" customWidth="1"/>
    <col min="7" max="7" width="10.75" style="191" customWidth="1"/>
    <col min="8" max="8" width="11" style="191" customWidth="1"/>
    <col min="9" max="10" width="9" style="191"/>
    <col min="11" max="12" width="9.25" style="191" bestFit="1" customWidth="1"/>
    <col min="13" max="16384" width="9" style="191"/>
  </cols>
  <sheetData>
    <row r="1" spans="1:8">
      <c r="A1" s="273" t="s">
        <v>519</v>
      </c>
      <c r="B1" s="191" t="s">
        <v>334</v>
      </c>
    </row>
    <row r="3" spans="1:8" ht="44.25" customHeight="1">
      <c r="A3" s="856" t="s">
        <v>274</v>
      </c>
      <c r="B3" s="857"/>
      <c r="C3" s="862" t="s">
        <v>275</v>
      </c>
      <c r="D3" s="847" t="s">
        <v>276</v>
      </c>
      <c r="E3" s="845" t="s">
        <v>533</v>
      </c>
      <c r="F3" s="846"/>
      <c r="G3" s="843" t="s">
        <v>347</v>
      </c>
      <c r="H3" s="844"/>
    </row>
    <row r="4" spans="1:8" ht="15.75" thickBot="1">
      <c r="A4" s="858"/>
      <c r="B4" s="859"/>
      <c r="C4" s="863"/>
      <c r="D4" s="848"/>
      <c r="E4" s="274" t="s">
        <v>202</v>
      </c>
      <c r="F4" s="274" t="s">
        <v>3</v>
      </c>
      <c r="G4" s="249" t="s">
        <v>202</v>
      </c>
      <c r="H4" s="249" t="s">
        <v>3</v>
      </c>
    </row>
    <row r="5" spans="1:8">
      <c r="A5" s="864" t="s">
        <v>34</v>
      </c>
      <c r="B5" s="867"/>
      <c r="C5" s="275"/>
      <c r="D5" s="267" t="s">
        <v>284</v>
      </c>
      <c r="E5" s="276"/>
      <c r="F5" s="276"/>
      <c r="G5" s="268"/>
      <c r="H5" s="268"/>
    </row>
    <row r="6" spans="1:8">
      <c r="A6" s="865"/>
      <c r="B6" s="859"/>
      <c r="C6" s="256"/>
      <c r="D6" s="257" t="s">
        <v>284</v>
      </c>
      <c r="E6" s="258"/>
      <c r="F6" s="258"/>
      <c r="G6" s="259"/>
      <c r="H6" s="259"/>
    </row>
    <row r="7" spans="1:8">
      <c r="A7" s="865"/>
      <c r="B7" s="868"/>
      <c r="C7" s="256"/>
      <c r="D7" s="257" t="s">
        <v>284</v>
      </c>
      <c r="E7" s="258"/>
      <c r="F7" s="258"/>
      <c r="G7" s="259"/>
      <c r="H7" s="259"/>
    </row>
    <row r="8" spans="1:8">
      <c r="A8" s="859"/>
      <c r="B8" s="860" t="s">
        <v>517</v>
      </c>
      <c r="C8" s="251"/>
      <c r="D8" s="270" t="s">
        <v>284</v>
      </c>
      <c r="E8" s="103"/>
      <c r="F8" s="103"/>
      <c r="G8" s="266"/>
      <c r="H8" s="266"/>
    </row>
    <row r="9" spans="1:8" ht="15.75" thickBot="1">
      <c r="A9" s="866"/>
      <c r="B9" s="861"/>
      <c r="C9" s="262"/>
      <c r="D9" s="263" t="s">
        <v>284</v>
      </c>
      <c r="E9" s="271"/>
      <c r="F9" s="271"/>
      <c r="G9" s="265"/>
      <c r="H9" s="265"/>
    </row>
    <row r="10" spans="1:8">
      <c r="A10" s="858" t="s">
        <v>35</v>
      </c>
      <c r="B10" s="867"/>
      <c r="C10" s="254"/>
      <c r="D10" s="255" t="s">
        <v>285</v>
      </c>
      <c r="E10" s="260"/>
      <c r="F10" s="260"/>
      <c r="G10" s="261"/>
      <c r="H10" s="261"/>
    </row>
    <row r="11" spans="1:8">
      <c r="A11" s="858"/>
      <c r="B11" s="859"/>
      <c r="C11" s="256"/>
      <c r="D11" s="257" t="s">
        <v>286</v>
      </c>
      <c r="E11" s="258"/>
      <c r="F11" s="258"/>
      <c r="G11" s="259"/>
      <c r="H11" s="259"/>
    </row>
    <row r="12" spans="1:8">
      <c r="A12" s="858"/>
      <c r="B12" s="868"/>
      <c r="C12" s="256"/>
      <c r="D12" s="257" t="s">
        <v>286</v>
      </c>
      <c r="E12" s="258"/>
      <c r="F12" s="258"/>
      <c r="G12" s="259"/>
      <c r="H12" s="259"/>
    </row>
    <row r="13" spans="1:8">
      <c r="A13" s="863"/>
      <c r="B13" s="855" t="s">
        <v>516</v>
      </c>
      <c r="C13" s="251"/>
      <c r="D13" s="270" t="s">
        <v>286</v>
      </c>
      <c r="E13" s="103"/>
      <c r="F13" s="103"/>
      <c r="G13" s="266"/>
      <c r="H13" s="266"/>
    </row>
    <row r="14" spans="1:8" ht="15.75" thickBot="1">
      <c r="A14" s="869"/>
      <c r="B14" s="861"/>
      <c r="C14" s="262"/>
      <c r="D14" s="263" t="s">
        <v>286</v>
      </c>
      <c r="E14" s="264"/>
      <c r="F14" s="264"/>
      <c r="G14" s="265"/>
      <c r="H14" s="265"/>
    </row>
    <row r="15" spans="1:8">
      <c r="A15" s="849" t="s">
        <v>36</v>
      </c>
      <c r="B15" s="852"/>
      <c r="C15" s="255"/>
      <c r="D15" s="269" t="s">
        <v>286</v>
      </c>
      <c r="E15" s="260"/>
      <c r="F15" s="260"/>
      <c r="G15" s="261"/>
      <c r="H15" s="261"/>
    </row>
    <row r="16" spans="1:8">
      <c r="A16" s="850"/>
      <c r="B16" s="853"/>
      <c r="C16" s="257"/>
      <c r="D16" s="257"/>
      <c r="E16" s="258"/>
      <c r="F16" s="258"/>
      <c r="G16" s="259"/>
      <c r="H16" s="259"/>
    </row>
    <row r="17" spans="1:8">
      <c r="A17" s="850"/>
      <c r="B17" s="854"/>
      <c r="C17" s="257"/>
      <c r="D17" s="257"/>
      <c r="E17" s="258"/>
      <c r="F17" s="258"/>
      <c r="G17" s="259"/>
      <c r="H17" s="259"/>
    </row>
    <row r="18" spans="1:8">
      <c r="A18" s="848"/>
      <c r="B18" s="855" t="s">
        <v>516</v>
      </c>
      <c r="C18" s="252"/>
      <c r="D18" s="252"/>
      <c r="E18" s="103"/>
      <c r="F18" s="103"/>
      <c r="G18" s="266"/>
      <c r="H18" s="266"/>
    </row>
    <row r="19" spans="1:8" ht="15.75" thickBot="1">
      <c r="A19" s="861"/>
      <c r="B19" s="861"/>
      <c r="C19" s="263"/>
      <c r="D19" s="263"/>
      <c r="E19" s="264"/>
      <c r="F19" s="264"/>
      <c r="G19" s="265"/>
      <c r="H19" s="265"/>
    </row>
    <row r="20" spans="1:8">
      <c r="A20" s="849" t="s">
        <v>37</v>
      </c>
      <c r="B20" s="852"/>
      <c r="C20" s="255"/>
      <c r="D20" s="255"/>
      <c r="E20" s="260"/>
      <c r="F20" s="260"/>
      <c r="G20" s="261"/>
      <c r="H20" s="261"/>
    </row>
    <row r="21" spans="1:8">
      <c r="A21" s="850"/>
      <c r="B21" s="853"/>
      <c r="C21" s="257"/>
      <c r="D21" s="257"/>
      <c r="E21" s="258"/>
      <c r="F21" s="258"/>
      <c r="G21" s="259"/>
      <c r="H21" s="259"/>
    </row>
    <row r="22" spans="1:8">
      <c r="A22" s="850"/>
      <c r="B22" s="854"/>
      <c r="C22" s="257"/>
      <c r="D22" s="257"/>
      <c r="E22" s="258"/>
      <c r="F22" s="258"/>
      <c r="G22" s="259"/>
      <c r="H22" s="259"/>
    </row>
    <row r="23" spans="1:8">
      <c r="A23" s="848"/>
      <c r="B23" s="855" t="s">
        <v>516</v>
      </c>
      <c r="C23" s="252"/>
      <c r="D23" s="252"/>
      <c r="E23" s="103"/>
      <c r="F23" s="103"/>
      <c r="G23" s="266"/>
      <c r="H23" s="266"/>
    </row>
    <row r="24" spans="1:8" ht="15.75" thickBot="1">
      <c r="A24" s="861"/>
      <c r="B24" s="861"/>
      <c r="C24" s="263"/>
      <c r="D24" s="263"/>
      <c r="E24" s="264"/>
      <c r="F24" s="264"/>
      <c r="G24" s="265"/>
      <c r="H24" s="265"/>
    </row>
    <row r="25" spans="1:8" ht="30">
      <c r="A25" s="849" t="s">
        <v>38</v>
      </c>
      <c r="B25" s="852"/>
      <c r="C25" s="255" t="s">
        <v>536</v>
      </c>
      <c r="D25" s="254" t="s">
        <v>537</v>
      </c>
      <c r="E25" s="478">
        <v>168174.09</v>
      </c>
      <c r="F25" s="478">
        <v>264300</v>
      </c>
      <c r="G25" s="479">
        <v>241794</v>
      </c>
      <c r="H25" s="479">
        <v>380000</v>
      </c>
    </row>
    <row r="26" spans="1:8">
      <c r="A26" s="850"/>
      <c r="B26" s="853"/>
      <c r="C26" s="471" t="s">
        <v>538</v>
      </c>
      <c r="D26" s="254" t="s">
        <v>539</v>
      </c>
      <c r="E26" s="478">
        <v>123983.05500000001</v>
      </c>
      <c r="F26" s="478">
        <v>194850</v>
      </c>
      <c r="G26" s="480">
        <v>181329.59</v>
      </c>
      <c r="H26" s="480">
        <v>284975</v>
      </c>
    </row>
    <row r="27" spans="1:8" ht="30">
      <c r="A27" s="850"/>
      <c r="B27" s="853"/>
      <c r="C27" s="471" t="s">
        <v>540</v>
      </c>
      <c r="D27" s="254" t="s">
        <v>541</v>
      </c>
      <c r="E27" s="478">
        <v>83980.494000000006</v>
      </c>
      <c r="F27" s="478">
        <v>131982.546</v>
      </c>
      <c r="G27" s="480">
        <v>0</v>
      </c>
      <c r="H27" s="480">
        <v>0</v>
      </c>
    </row>
    <row r="28" spans="1:8" ht="30">
      <c r="A28" s="850"/>
      <c r="B28" s="853"/>
      <c r="C28" s="471" t="s">
        <v>542</v>
      </c>
      <c r="D28" s="254" t="s">
        <v>543</v>
      </c>
      <c r="E28" s="478">
        <v>136359.09</v>
      </c>
      <c r="F28" s="478">
        <v>214300</v>
      </c>
      <c r="G28" s="481">
        <v>59604.76</v>
      </c>
      <c r="H28" s="481">
        <v>93674</v>
      </c>
    </row>
    <row r="29" spans="1:8" ht="30">
      <c r="A29" s="850"/>
      <c r="B29" s="853"/>
      <c r="C29" s="471" t="s">
        <v>544</v>
      </c>
      <c r="D29" s="254" t="s">
        <v>545</v>
      </c>
      <c r="E29" s="478">
        <v>132350.39999999999</v>
      </c>
      <c r="F29" s="478">
        <v>208000</v>
      </c>
      <c r="G29" s="481">
        <v>76508.69</v>
      </c>
      <c r="H29" s="481">
        <v>120240</v>
      </c>
    </row>
    <row r="30" spans="1:8" ht="30">
      <c r="A30" s="850"/>
      <c r="B30" s="853"/>
      <c r="C30" s="471" t="s">
        <v>546</v>
      </c>
      <c r="D30" s="254" t="s">
        <v>547</v>
      </c>
      <c r="E30" s="478">
        <v>281944.52999999997</v>
      </c>
      <c r="F30" s="478">
        <v>443100</v>
      </c>
      <c r="G30" s="481">
        <v>268708.21000000002</v>
      </c>
      <c r="H30" s="481">
        <v>422298</v>
      </c>
    </row>
    <row r="31" spans="1:8" ht="30">
      <c r="A31" s="850"/>
      <c r="B31" s="853"/>
      <c r="C31" s="471" t="s">
        <v>548</v>
      </c>
      <c r="D31" s="254" t="s">
        <v>549</v>
      </c>
      <c r="E31" s="478">
        <v>112179.69</v>
      </c>
      <c r="F31" s="478">
        <v>176300</v>
      </c>
      <c r="G31" s="481">
        <v>44541</v>
      </c>
      <c r="H31" s="481">
        <v>70000</v>
      </c>
    </row>
    <row r="32" spans="1:8">
      <c r="A32" s="850"/>
      <c r="B32" s="853"/>
      <c r="C32" s="471" t="s">
        <v>550</v>
      </c>
      <c r="D32" s="254" t="s">
        <v>551</v>
      </c>
      <c r="E32" s="478">
        <v>129168.90000000001</v>
      </c>
      <c r="F32" s="478">
        <v>203000</v>
      </c>
      <c r="G32" s="481">
        <v>57267</v>
      </c>
      <c r="H32" s="481">
        <v>90000</v>
      </c>
    </row>
    <row r="33" spans="1:12" ht="30">
      <c r="A33" s="850"/>
      <c r="B33" s="853"/>
      <c r="C33" s="471" t="s">
        <v>552</v>
      </c>
      <c r="D33" s="254" t="s">
        <v>553</v>
      </c>
      <c r="E33" s="478">
        <v>234381.10499999998</v>
      </c>
      <c r="F33" s="478">
        <v>368350</v>
      </c>
      <c r="G33" s="481">
        <v>120023.36</v>
      </c>
      <c r="H33" s="481">
        <v>188627</v>
      </c>
    </row>
    <row r="34" spans="1:12" ht="30">
      <c r="A34" s="850"/>
      <c r="B34" s="853"/>
      <c r="C34" s="471" t="s">
        <v>554</v>
      </c>
      <c r="D34" s="254" t="s">
        <v>555</v>
      </c>
      <c r="E34" s="478">
        <v>139126.995</v>
      </c>
      <c r="F34" s="478">
        <v>218650</v>
      </c>
      <c r="G34" s="481">
        <v>442227.86</v>
      </c>
      <c r="H34" s="481">
        <v>694999</v>
      </c>
    </row>
    <row r="35" spans="1:12" ht="30">
      <c r="A35" s="850"/>
      <c r="B35" s="853"/>
      <c r="C35" s="471" t="s">
        <v>556</v>
      </c>
      <c r="D35" s="254" t="s">
        <v>557</v>
      </c>
      <c r="E35" s="478">
        <v>299538.22500000003</v>
      </c>
      <c r="F35" s="478">
        <v>470750</v>
      </c>
      <c r="G35" s="481">
        <v>0</v>
      </c>
      <c r="H35" s="481">
        <v>0</v>
      </c>
    </row>
    <row r="36" spans="1:12" ht="30">
      <c r="A36" s="850"/>
      <c r="B36" s="853"/>
      <c r="C36" s="471" t="s">
        <v>558</v>
      </c>
      <c r="D36" s="254" t="s">
        <v>559</v>
      </c>
      <c r="E36" s="478">
        <v>150675.84</v>
      </c>
      <c r="F36" s="478">
        <v>236800</v>
      </c>
      <c r="G36" s="481">
        <v>69993</v>
      </c>
      <c r="H36" s="481">
        <v>110000</v>
      </c>
    </row>
    <row r="37" spans="1:12">
      <c r="A37" s="850"/>
      <c r="B37" s="853"/>
      <c r="C37" s="471" t="s">
        <v>560</v>
      </c>
      <c r="D37" s="254" t="s">
        <v>561</v>
      </c>
      <c r="E37" s="478">
        <v>223723.08</v>
      </c>
      <c r="F37" s="478">
        <v>351600</v>
      </c>
      <c r="G37" s="481">
        <v>203827.88</v>
      </c>
      <c r="H37" s="481">
        <v>320333</v>
      </c>
    </row>
    <row r="38" spans="1:12" ht="30">
      <c r="A38" s="850"/>
      <c r="B38" s="853"/>
      <c r="C38" s="471" t="s">
        <v>562</v>
      </c>
      <c r="D38" s="254" t="s">
        <v>563</v>
      </c>
      <c r="E38" s="478">
        <v>104385.01500000001</v>
      </c>
      <c r="F38" s="478">
        <v>164050</v>
      </c>
      <c r="G38" s="481">
        <v>133110.14000000001</v>
      </c>
      <c r="H38" s="481">
        <v>209194</v>
      </c>
    </row>
    <row r="39" spans="1:12" ht="30">
      <c r="A39" s="850"/>
      <c r="B39" s="853"/>
      <c r="C39" s="471" t="s">
        <v>564</v>
      </c>
      <c r="D39" s="254" t="s">
        <v>565</v>
      </c>
      <c r="E39" s="478">
        <v>80587.395000000004</v>
      </c>
      <c r="F39" s="478">
        <v>126650</v>
      </c>
      <c r="G39" s="481">
        <v>0</v>
      </c>
      <c r="H39" s="481">
        <v>0</v>
      </c>
      <c r="K39" s="501"/>
      <c r="L39" s="501"/>
    </row>
    <row r="40" spans="1:12" ht="30">
      <c r="A40" s="850"/>
      <c r="B40" s="853"/>
      <c r="C40" s="257" t="s">
        <v>566</v>
      </c>
      <c r="D40" s="256" t="s">
        <v>567</v>
      </c>
      <c r="E40" s="478">
        <v>126814.59</v>
      </c>
      <c r="F40" s="478">
        <v>199300</v>
      </c>
      <c r="G40" s="481">
        <v>0</v>
      </c>
      <c r="H40" s="481">
        <v>0</v>
      </c>
    </row>
    <row r="41" spans="1:12">
      <c r="A41" s="850"/>
      <c r="B41" s="854"/>
      <c r="C41" s="257" t="s">
        <v>568</v>
      </c>
      <c r="D41" s="256" t="s">
        <v>569</v>
      </c>
      <c r="E41" s="478">
        <v>287543.97000000003</v>
      </c>
      <c r="F41" s="478">
        <v>451900</v>
      </c>
      <c r="G41" s="481">
        <v>89073.09</v>
      </c>
      <c r="H41" s="481">
        <v>139986</v>
      </c>
    </row>
    <row r="42" spans="1:12">
      <c r="A42" s="848"/>
      <c r="B42" s="855" t="s">
        <v>516</v>
      </c>
      <c r="C42" s="252" t="s">
        <v>589</v>
      </c>
      <c r="D42" s="472" t="s">
        <v>590</v>
      </c>
      <c r="E42" s="475"/>
      <c r="F42" s="475"/>
      <c r="G42" s="481">
        <v>60448.5</v>
      </c>
      <c r="H42" s="481">
        <v>95000</v>
      </c>
    </row>
    <row r="43" spans="1:12">
      <c r="A43" s="848"/>
      <c r="B43" s="848"/>
      <c r="C43" s="470" t="s">
        <v>591</v>
      </c>
      <c r="D43" s="472" t="s">
        <v>592</v>
      </c>
      <c r="E43" s="477"/>
      <c r="F43" s="477"/>
      <c r="G43" s="481">
        <v>63629.36</v>
      </c>
      <c r="H43" s="481">
        <v>99999</v>
      </c>
    </row>
    <row r="44" spans="1:12">
      <c r="A44" s="848"/>
      <c r="B44" s="848"/>
      <c r="C44" s="470" t="s">
        <v>593</v>
      </c>
      <c r="D44" s="472" t="s">
        <v>594</v>
      </c>
      <c r="E44" s="477"/>
      <c r="F44" s="477"/>
      <c r="G44" s="481">
        <v>42308.22</v>
      </c>
      <c r="H44" s="481">
        <v>66491</v>
      </c>
    </row>
    <row r="45" spans="1:12" ht="15.75" thickBot="1">
      <c r="A45" s="861"/>
      <c r="B45" s="861"/>
      <c r="C45" s="263" t="s">
        <v>595</v>
      </c>
      <c r="D45" s="262" t="s">
        <v>587</v>
      </c>
      <c r="E45" s="264"/>
      <c r="F45" s="264"/>
      <c r="G45" s="483">
        <v>382079.06</v>
      </c>
      <c r="H45" s="483">
        <v>600470</v>
      </c>
    </row>
    <row r="46" spans="1:12">
      <c r="A46" s="849" t="s">
        <v>39</v>
      </c>
      <c r="B46" s="852"/>
      <c r="C46" s="255"/>
      <c r="D46" s="255"/>
      <c r="E46" s="260"/>
      <c r="F46" s="260"/>
      <c r="G46" s="261"/>
      <c r="H46" s="261"/>
    </row>
    <row r="47" spans="1:12">
      <c r="A47" s="850"/>
      <c r="B47" s="853"/>
      <c r="C47" s="257"/>
      <c r="D47" s="257"/>
      <c r="E47" s="258"/>
      <c r="F47" s="258"/>
      <c r="G47" s="259"/>
      <c r="H47" s="259"/>
    </row>
    <row r="48" spans="1:12">
      <c r="A48" s="850"/>
      <c r="B48" s="854"/>
      <c r="C48" s="257"/>
      <c r="D48" s="257"/>
      <c r="E48" s="258"/>
      <c r="F48" s="258"/>
      <c r="G48" s="259"/>
      <c r="H48" s="259"/>
    </row>
    <row r="49" spans="1:8">
      <c r="A49" s="848"/>
      <c r="B49" s="855" t="s">
        <v>516</v>
      </c>
      <c r="C49" s="252"/>
      <c r="D49" s="252"/>
      <c r="E49" s="103"/>
      <c r="F49" s="103"/>
      <c r="G49" s="266"/>
      <c r="H49" s="266"/>
    </row>
    <row r="50" spans="1:8" ht="15.75" thickBot="1">
      <c r="A50" s="861"/>
      <c r="B50" s="861"/>
      <c r="C50" s="263"/>
      <c r="D50" s="263"/>
      <c r="E50" s="264"/>
      <c r="F50" s="264"/>
      <c r="G50" s="265"/>
      <c r="H50" s="265"/>
    </row>
    <row r="51" spans="1:8">
      <c r="A51" s="849" t="s">
        <v>40</v>
      </c>
      <c r="B51" s="852"/>
      <c r="C51" s="255"/>
      <c r="D51" s="255"/>
      <c r="E51" s="260"/>
      <c r="F51" s="260"/>
      <c r="G51" s="261"/>
      <c r="H51" s="261"/>
    </row>
    <row r="52" spans="1:8">
      <c r="A52" s="850"/>
      <c r="B52" s="853"/>
      <c r="C52" s="257"/>
      <c r="D52" s="257"/>
      <c r="E52" s="258"/>
      <c r="F52" s="258"/>
      <c r="G52" s="259"/>
      <c r="H52" s="259"/>
    </row>
    <row r="53" spans="1:8">
      <c r="A53" s="850"/>
      <c r="B53" s="854"/>
      <c r="C53" s="257"/>
      <c r="D53" s="257"/>
      <c r="E53" s="258"/>
      <c r="F53" s="258"/>
      <c r="G53" s="259"/>
      <c r="H53" s="259"/>
    </row>
    <row r="54" spans="1:8">
      <c r="A54" s="848"/>
      <c r="B54" s="855" t="s">
        <v>516</v>
      </c>
      <c r="C54" s="252"/>
      <c r="D54" s="252"/>
      <c r="E54" s="103"/>
      <c r="F54" s="103"/>
      <c r="G54" s="266"/>
      <c r="H54" s="266"/>
    </row>
    <row r="55" spans="1:8" ht="15.75" thickBot="1">
      <c r="A55" s="861"/>
      <c r="B55" s="861"/>
      <c r="C55" s="263"/>
      <c r="D55" s="263"/>
      <c r="E55" s="103"/>
      <c r="F55" s="103"/>
      <c r="G55" s="265"/>
      <c r="H55" s="265"/>
    </row>
    <row r="56" spans="1:8">
      <c r="A56" s="849" t="s">
        <v>41</v>
      </c>
      <c r="B56" s="852"/>
      <c r="C56" s="255"/>
      <c r="D56" s="255"/>
      <c r="E56" s="260"/>
      <c r="F56" s="260"/>
      <c r="G56" s="261"/>
      <c r="H56" s="261"/>
    </row>
    <row r="57" spans="1:8">
      <c r="A57" s="850"/>
      <c r="B57" s="853"/>
      <c r="C57" s="257"/>
      <c r="D57" s="257"/>
      <c r="E57" s="258"/>
      <c r="F57" s="258"/>
      <c r="G57" s="259"/>
      <c r="H57" s="259"/>
    </row>
    <row r="58" spans="1:8">
      <c r="A58" s="850"/>
      <c r="B58" s="854"/>
      <c r="C58" s="257"/>
      <c r="D58" s="257"/>
      <c r="E58" s="258"/>
      <c r="F58" s="258"/>
      <c r="G58" s="259"/>
      <c r="H58" s="259"/>
    </row>
    <row r="59" spans="1:8">
      <c r="A59" s="848"/>
      <c r="B59" s="855" t="s">
        <v>516</v>
      </c>
      <c r="C59" s="252"/>
      <c r="D59" s="252"/>
      <c r="E59" s="103"/>
      <c r="F59" s="103"/>
      <c r="G59" s="266"/>
      <c r="H59" s="266"/>
    </row>
    <row r="60" spans="1:8" ht="15.75" thickBot="1">
      <c r="A60" s="861"/>
      <c r="B60" s="861"/>
      <c r="C60" s="263"/>
      <c r="D60" s="263"/>
      <c r="E60" s="264"/>
      <c r="F60" s="264"/>
      <c r="G60" s="265"/>
      <c r="H60" s="265"/>
    </row>
    <row r="61" spans="1:8">
      <c r="A61" s="849" t="s">
        <v>42</v>
      </c>
      <c r="B61" s="852"/>
      <c r="C61" s="255"/>
      <c r="D61" s="255"/>
      <c r="E61" s="260"/>
      <c r="F61" s="260"/>
      <c r="G61" s="261"/>
      <c r="H61" s="261"/>
    </row>
    <row r="62" spans="1:8">
      <c r="A62" s="850"/>
      <c r="B62" s="853"/>
      <c r="C62" s="257"/>
      <c r="D62" s="257"/>
      <c r="E62" s="258"/>
      <c r="F62" s="258"/>
      <c r="G62" s="259"/>
      <c r="H62" s="259"/>
    </row>
    <row r="63" spans="1:8">
      <c r="A63" s="850"/>
      <c r="B63" s="854"/>
      <c r="C63" s="257"/>
      <c r="D63" s="257"/>
      <c r="E63" s="258"/>
      <c r="F63" s="258"/>
      <c r="G63" s="259"/>
      <c r="H63" s="259"/>
    </row>
    <row r="64" spans="1:8">
      <c r="A64" s="848"/>
      <c r="B64" s="855" t="s">
        <v>516</v>
      </c>
      <c r="C64" s="252"/>
      <c r="D64" s="252"/>
      <c r="E64" s="103"/>
      <c r="F64" s="103"/>
      <c r="G64" s="266"/>
      <c r="H64" s="266"/>
    </row>
    <row r="65" spans="1:8" ht="15.75" thickBot="1">
      <c r="A65" s="861"/>
      <c r="B65" s="861"/>
      <c r="C65" s="263"/>
      <c r="D65" s="263"/>
      <c r="E65" s="264"/>
      <c r="F65" s="264"/>
      <c r="G65" s="265"/>
      <c r="H65" s="265"/>
    </row>
    <row r="66" spans="1:8">
      <c r="A66" s="849" t="s">
        <v>43</v>
      </c>
      <c r="B66" s="852"/>
      <c r="C66" s="255"/>
      <c r="D66" s="255"/>
      <c r="E66" s="260"/>
      <c r="F66" s="260"/>
      <c r="G66" s="261"/>
      <c r="H66" s="261"/>
    </row>
    <row r="67" spans="1:8">
      <c r="A67" s="850"/>
      <c r="B67" s="853"/>
      <c r="C67" s="257"/>
      <c r="D67" s="257"/>
      <c r="E67" s="258"/>
      <c r="F67" s="258"/>
      <c r="G67" s="259"/>
      <c r="H67" s="259"/>
    </row>
    <row r="68" spans="1:8">
      <c r="A68" s="850"/>
      <c r="B68" s="854"/>
      <c r="C68" s="257"/>
      <c r="D68" s="257"/>
      <c r="E68" s="258"/>
      <c r="F68" s="258"/>
      <c r="G68" s="259"/>
      <c r="H68" s="259"/>
    </row>
    <row r="69" spans="1:8">
      <c r="A69" s="848"/>
      <c r="B69" s="855" t="s">
        <v>516</v>
      </c>
      <c r="C69" s="252"/>
      <c r="D69" s="252"/>
      <c r="E69" s="103"/>
      <c r="F69" s="103"/>
      <c r="G69" s="266"/>
      <c r="H69" s="266"/>
    </row>
    <row r="70" spans="1:8" ht="15.75" thickBot="1">
      <c r="A70" s="861"/>
      <c r="B70" s="861"/>
      <c r="C70" s="263"/>
      <c r="D70" s="263"/>
      <c r="E70" s="264"/>
      <c r="F70" s="264"/>
      <c r="G70" s="265"/>
      <c r="H70" s="265"/>
    </row>
    <row r="71" spans="1:8">
      <c r="A71" s="849" t="s">
        <v>44</v>
      </c>
      <c r="B71" s="852"/>
      <c r="C71" s="255"/>
      <c r="D71" s="255"/>
      <c r="E71" s="260"/>
      <c r="F71" s="260"/>
      <c r="G71" s="261"/>
      <c r="H71" s="261"/>
    </row>
    <row r="72" spans="1:8">
      <c r="A72" s="850"/>
      <c r="B72" s="853"/>
      <c r="C72" s="257"/>
      <c r="D72" s="257"/>
      <c r="E72" s="258"/>
      <c r="F72" s="258"/>
      <c r="G72" s="259"/>
      <c r="H72" s="259"/>
    </row>
    <row r="73" spans="1:8">
      <c r="A73" s="850"/>
      <c r="B73" s="854"/>
      <c r="C73" s="257"/>
      <c r="D73" s="257"/>
      <c r="E73" s="258"/>
      <c r="F73" s="258"/>
      <c r="G73" s="259"/>
      <c r="H73" s="259"/>
    </row>
    <row r="74" spans="1:8">
      <c r="A74" s="848"/>
      <c r="B74" s="855" t="s">
        <v>516</v>
      </c>
      <c r="C74" s="252"/>
      <c r="D74" s="252"/>
      <c r="E74" s="103"/>
      <c r="F74" s="103"/>
      <c r="G74" s="266"/>
      <c r="H74" s="266"/>
    </row>
    <row r="75" spans="1:8" ht="15.75" thickBot="1">
      <c r="A75" s="861"/>
      <c r="B75" s="861"/>
      <c r="C75" s="263"/>
      <c r="D75" s="263"/>
      <c r="E75" s="264"/>
      <c r="F75" s="264"/>
      <c r="G75" s="265"/>
      <c r="H75" s="265"/>
    </row>
    <row r="76" spans="1:8">
      <c r="A76" s="849" t="s">
        <v>45</v>
      </c>
      <c r="B76" s="852"/>
      <c r="C76" s="255"/>
      <c r="D76" s="255"/>
      <c r="E76" s="260"/>
      <c r="F76" s="260"/>
      <c r="G76" s="261"/>
      <c r="H76" s="261"/>
    </row>
    <row r="77" spans="1:8">
      <c r="A77" s="850"/>
      <c r="B77" s="853"/>
      <c r="C77" s="257"/>
      <c r="D77" s="257"/>
      <c r="E77" s="258"/>
      <c r="F77" s="258"/>
      <c r="G77" s="259"/>
      <c r="H77" s="259"/>
    </row>
    <row r="78" spans="1:8">
      <c r="A78" s="850"/>
      <c r="B78" s="854"/>
      <c r="C78" s="257"/>
      <c r="D78" s="257"/>
      <c r="E78" s="258"/>
      <c r="F78" s="258"/>
      <c r="G78" s="259"/>
      <c r="H78" s="259"/>
    </row>
    <row r="79" spans="1:8">
      <c r="A79" s="848"/>
      <c r="B79" s="855" t="s">
        <v>516</v>
      </c>
      <c r="C79" s="252"/>
      <c r="D79" s="252"/>
      <c r="E79" s="103"/>
      <c r="F79" s="103"/>
      <c r="G79" s="266"/>
      <c r="H79" s="266"/>
    </row>
    <row r="80" spans="1:8" ht="15.75" thickBot="1">
      <c r="A80" s="861"/>
      <c r="B80" s="861"/>
      <c r="C80" s="263"/>
      <c r="D80" s="263"/>
      <c r="E80" s="264"/>
      <c r="F80" s="264"/>
      <c r="G80" s="265"/>
      <c r="H80" s="265"/>
    </row>
    <row r="81" spans="1:8">
      <c r="A81" s="849" t="s">
        <v>46</v>
      </c>
      <c r="B81" s="852"/>
      <c r="C81" s="255"/>
      <c r="D81" s="255"/>
      <c r="E81" s="260"/>
      <c r="F81" s="260"/>
      <c r="G81" s="261"/>
      <c r="H81" s="261"/>
    </row>
    <row r="82" spans="1:8">
      <c r="A82" s="850"/>
      <c r="B82" s="853"/>
      <c r="C82" s="257"/>
      <c r="D82" s="257"/>
      <c r="E82" s="258"/>
      <c r="F82" s="258"/>
      <c r="G82" s="259"/>
      <c r="H82" s="259"/>
    </row>
    <row r="83" spans="1:8">
      <c r="A83" s="850"/>
      <c r="B83" s="854"/>
      <c r="C83" s="257"/>
      <c r="D83" s="257"/>
      <c r="E83" s="258"/>
      <c r="F83" s="258"/>
      <c r="G83" s="259"/>
      <c r="H83" s="259"/>
    </row>
    <row r="84" spans="1:8">
      <c r="A84" s="848"/>
      <c r="B84" s="855" t="s">
        <v>516</v>
      </c>
      <c r="C84" s="252"/>
      <c r="D84" s="252"/>
      <c r="E84" s="103"/>
      <c r="F84" s="103"/>
      <c r="G84" s="266"/>
      <c r="H84" s="266"/>
    </row>
    <row r="85" spans="1:8" ht="15.75" thickBot="1">
      <c r="A85" s="861"/>
      <c r="B85" s="861"/>
      <c r="C85" s="263"/>
      <c r="D85" s="263"/>
      <c r="E85" s="264"/>
      <c r="F85" s="264"/>
      <c r="G85" s="265"/>
      <c r="H85" s="265"/>
    </row>
    <row r="86" spans="1:8">
      <c r="A86" s="849" t="s">
        <v>47</v>
      </c>
      <c r="B86" s="852"/>
      <c r="C86" s="255"/>
      <c r="D86" s="255"/>
      <c r="E86" s="260"/>
      <c r="F86" s="260"/>
      <c r="G86" s="261"/>
      <c r="H86" s="261"/>
    </row>
    <row r="87" spans="1:8">
      <c r="A87" s="850"/>
      <c r="B87" s="853"/>
      <c r="C87" s="257"/>
      <c r="D87" s="257"/>
      <c r="E87" s="258"/>
      <c r="F87" s="258"/>
      <c r="G87" s="259"/>
      <c r="H87" s="259"/>
    </row>
    <row r="88" spans="1:8">
      <c r="A88" s="850"/>
      <c r="B88" s="854"/>
      <c r="C88" s="257"/>
      <c r="D88" s="257"/>
      <c r="E88" s="258"/>
      <c r="F88" s="258"/>
      <c r="G88" s="259"/>
      <c r="H88" s="259"/>
    </row>
    <row r="89" spans="1:8">
      <c r="A89" s="848"/>
      <c r="B89" s="860" t="s">
        <v>516</v>
      </c>
      <c r="C89" s="252"/>
      <c r="D89" s="252"/>
      <c r="E89" s="103"/>
      <c r="F89" s="103"/>
      <c r="G89" s="266"/>
      <c r="H89" s="266"/>
    </row>
    <row r="90" spans="1:8" ht="15.75" thickBot="1">
      <c r="A90" s="861"/>
      <c r="B90" s="861"/>
      <c r="C90" s="263"/>
      <c r="D90" s="263"/>
      <c r="E90" s="264"/>
      <c r="F90" s="264"/>
      <c r="G90" s="265"/>
      <c r="H90" s="265"/>
    </row>
    <row r="91" spans="1:8">
      <c r="A91" s="849" t="s">
        <v>48</v>
      </c>
      <c r="B91" s="852"/>
      <c r="C91" s="255"/>
      <c r="D91" s="255"/>
      <c r="E91" s="260"/>
      <c r="F91" s="260"/>
      <c r="G91" s="261"/>
      <c r="H91" s="261"/>
    </row>
    <row r="92" spans="1:8">
      <c r="A92" s="850"/>
      <c r="B92" s="853"/>
      <c r="C92" s="257"/>
      <c r="D92" s="257"/>
      <c r="E92" s="258"/>
      <c r="F92" s="258"/>
      <c r="G92" s="259"/>
      <c r="H92" s="259"/>
    </row>
    <row r="93" spans="1:8">
      <c r="A93" s="850"/>
      <c r="B93" s="854"/>
      <c r="C93" s="257"/>
      <c r="D93" s="257"/>
      <c r="E93" s="258"/>
      <c r="F93" s="258"/>
      <c r="G93" s="259"/>
      <c r="H93" s="259"/>
    </row>
    <row r="94" spans="1:8">
      <c r="A94" s="848"/>
      <c r="B94" s="855" t="s">
        <v>516</v>
      </c>
      <c r="C94" s="252"/>
      <c r="D94" s="252"/>
      <c r="E94" s="103"/>
      <c r="F94" s="103"/>
      <c r="G94" s="266"/>
      <c r="H94" s="266"/>
    </row>
    <row r="95" spans="1:8" ht="15.75" thickBot="1">
      <c r="A95" s="861"/>
      <c r="B95" s="861"/>
      <c r="C95" s="263"/>
      <c r="D95" s="263"/>
      <c r="E95" s="264"/>
      <c r="F95" s="264"/>
      <c r="G95" s="265"/>
      <c r="H95" s="265"/>
    </row>
    <row r="96" spans="1:8">
      <c r="A96" s="849" t="s">
        <v>49</v>
      </c>
      <c r="B96" s="852"/>
      <c r="C96" s="255"/>
      <c r="D96" s="255"/>
      <c r="E96" s="260"/>
      <c r="F96" s="260"/>
      <c r="G96" s="261"/>
      <c r="H96" s="261"/>
    </row>
    <row r="97" spans="1:8">
      <c r="A97" s="850"/>
      <c r="B97" s="853"/>
      <c r="C97" s="257"/>
      <c r="D97" s="257"/>
      <c r="E97" s="258"/>
      <c r="F97" s="258"/>
      <c r="G97" s="259"/>
      <c r="H97" s="259"/>
    </row>
    <row r="98" spans="1:8">
      <c r="A98" s="850"/>
      <c r="B98" s="854"/>
      <c r="C98" s="257"/>
      <c r="D98" s="257"/>
      <c r="E98" s="258"/>
      <c r="F98" s="258"/>
      <c r="G98" s="259"/>
      <c r="H98" s="259"/>
    </row>
    <row r="99" spans="1:8">
      <c r="A99" s="848"/>
      <c r="B99" s="855" t="s">
        <v>516</v>
      </c>
      <c r="C99" s="257"/>
      <c r="D99" s="257"/>
      <c r="E99" s="103"/>
      <c r="F99" s="103"/>
      <c r="G99" s="259"/>
      <c r="H99" s="259"/>
    </row>
    <row r="100" spans="1:8">
      <c r="A100" s="851"/>
      <c r="B100" s="851"/>
      <c r="C100" s="257"/>
      <c r="D100" s="257"/>
      <c r="E100" s="103"/>
      <c r="F100" s="103"/>
      <c r="G100" s="259"/>
      <c r="H100" s="259"/>
    </row>
    <row r="101" spans="1:8">
      <c r="A101" s="49"/>
      <c r="B101" s="49"/>
      <c r="C101" s="49"/>
      <c r="D101" s="49"/>
      <c r="E101" s="49"/>
      <c r="F101" s="49"/>
      <c r="G101" s="49"/>
      <c r="H101" s="49"/>
    </row>
    <row r="102" spans="1:8">
      <c r="A102" s="272" t="s">
        <v>521</v>
      </c>
      <c r="B102" s="49"/>
      <c r="C102" s="49"/>
      <c r="D102" s="49"/>
      <c r="E102" s="49"/>
      <c r="F102" s="49"/>
      <c r="G102" s="49"/>
      <c r="H102" s="49"/>
    </row>
    <row r="103" spans="1:8">
      <c r="A103" s="49"/>
      <c r="B103" s="49"/>
      <c r="C103" s="49"/>
      <c r="D103" s="49"/>
      <c r="E103" s="49"/>
      <c r="F103" s="49"/>
      <c r="G103" s="49"/>
      <c r="H103" s="49"/>
    </row>
    <row r="104" spans="1:8">
      <c r="A104" s="49"/>
      <c r="B104" s="49"/>
      <c r="C104" s="49"/>
      <c r="D104" s="49"/>
      <c r="E104" s="49"/>
      <c r="F104" s="49"/>
      <c r="G104" s="49"/>
      <c r="H104" s="49"/>
    </row>
    <row r="105" spans="1:8">
      <c r="A105" s="49"/>
      <c r="B105" s="49"/>
      <c r="C105" s="49"/>
      <c r="D105" s="49"/>
      <c r="E105" s="49"/>
      <c r="F105" s="49"/>
      <c r="G105" s="49"/>
      <c r="H105" s="49"/>
    </row>
    <row r="106" spans="1:8">
      <c r="A106" s="49"/>
      <c r="B106" s="49"/>
      <c r="C106" s="49"/>
      <c r="D106" s="49"/>
      <c r="E106" s="49"/>
      <c r="F106" s="49"/>
      <c r="G106" s="49"/>
      <c r="H106" s="49"/>
    </row>
    <row r="107" spans="1:8">
      <c r="A107" s="49"/>
      <c r="B107" s="49"/>
      <c r="C107" s="49"/>
      <c r="D107" s="49"/>
      <c r="E107" s="49"/>
      <c r="F107" s="49"/>
      <c r="G107" s="49"/>
      <c r="H107" s="49"/>
    </row>
    <row r="108" spans="1:8">
      <c r="A108" s="49"/>
      <c r="B108" s="49"/>
      <c r="C108" s="49"/>
      <c r="D108" s="49"/>
      <c r="E108" s="49"/>
      <c r="F108" s="49"/>
      <c r="G108" s="49"/>
      <c r="H108" s="49"/>
    </row>
    <row r="109" spans="1:8">
      <c r="A109" s="49"/>
      <c r="B109" s="49"/>
      <c r="C109" s="49"/>
      <c r="D109" s="49"/>
      <c r="E109" s="49"/>
      <c r="F109" s="49"/>
      <c r="G109" s="49"/>
      <c r="H109" s="49"/>
    </row>
    <row r="110" spans="1:8">
      <c r="A110" s="49"/>
      <c r="B110" s="49"/>
      <c r="C110" s="49"/>
      <c r="D110" s="49"/>
      <c r="E110" s="49"/>
      <c r="F110" s="49"/>
      <c r="G110" s="49"/>
      <c r="H110" s="49"/>
    </row>
    <row r="111" spans="1:8">
      <c r="A111" s="49"/>
      <c r="B111" s="49"/>
      <c r="C111" s="49"/>
      <c r="D111" s="49"/>
      <c r="E111" s="49"/>
      <c r="F111" s="49"/>
      <c r="G111" s="49"/>
      <c r="H111" s="49"/>
    </row>
    <row r="112" spans="1:8">
      <c r="A112" s="49"/>
      <c r="B112" s="49"/>
      <c r="C112" s="49"/>
      <c r="D112" s="49"/>
      <c r="E112" s="49"/>
      <c r="F112" s="49"/>
      <c r="G112" s="49"/>
      <c r="H112" s="49"/>
    </row>
    <row r="113" spans="1:8">
      <c r="A113" s="49"/>
      <c r="B113" s="49"/>
      <c r="C113" s="49"/>
      <c r="D113" s="49"/>
      <c r="E113" s="49"/>
      <c r="F113" s="49"/>
      <c r="G113" s="49"/>
      <c r="H113" s="49"/>
    </row>
    <row r="114" spans="1:8">
      <c r="A114" s="49"/>
      <c r="B114" s="49"/>
      <c r="C114" s="49"/>
      <c r="D114" s="49"/>
      <c r="E114" s="49"/>
      <c r="F114" s="49"/>
      <c r="G114" s="49"/>
      <c r="H114" s="49"/>
    </row>
    <row r="115" spans="1:8">
      <c r="A115" s="49"/>
      <c r="B115" s="49"/>
      <c r="C115" s="49"/>
      <c r="D115" s="49"/>
      <c r="E115" s="49"/>
      <c r="F115" s="49"/>
      <c r="G115" s="49"/>
      <c r="H115" s="49"/>
    </row>
    <row r="116" spans="1:8">
      <c r="A116" s="49"/>
      <c r="B116" s="49"/>
      <c r="C116" s="49"/>
      <c r="D116" s="49"/>
      <c r="E116" s="49"/>
      <c r="F116" s="49"/>
      <c r="G116" s="49"/>
      <c r="H116" s="49"/>
    </row>
    <row r="117" spans="1:8">
      <c r="A117" s="49"/>
      <c r="B117" s="49"/>
      <c r="C117" s="49"/>
      <c r="D117" s="49"/>
      <c r="E117" s="49"/>
      <c r="F117" s="49"/>
      <c r="G117" s="49"/>
      <c r="H117" s="49"/>
    </row>
    <row r="118" spans="1:8">
      <c r="A118" s="49"/>
      <c r="B118" s="49"/>
      <c r="C118" s="49"/>
      <c r="D118" s="49"/>
      <c r="E118" s="49"/>
      <c r="F118" s="49"/>
      <c r="G118" s="49"/>
      <c r="H118" s="49"/>
    </row>
    <row r="119" spans="1:8">
      <c r="A119" s="49"/>
      <c r="B119" s="49"/>
      <c r="C119" s="49"/>
      <c r="D119" s="49"/>
      <c r="E119" s="49"/>
      <c r="F119" s="49"/>
      <c r="G119" s="49"/>
      <c r="H119" s="49"/>
    </row>
    <row r="120" spans="1:8">
      <c r="A120" s="49"/>
      <c r="B120" s="49"/>
      <c r="C120" s="49"/>
      <c r="D120" s="49"/>
      <c r="E120" s="49"/>
      <c r="F120" s="49"/>
      <c r="G120" s="49"/>
      <c r="H120" s="49"/>
    </row>
    <row r="121" spans="1:8">
      <c r="A121" s="49"/>
      <c r="B121" s="49"/>
      <c r="C121" s="49"/>
      <c r="D121" s="49"/>
      <c r="E121" s="49"/>
      <c r="F121" s="49"/>
      <c r="G121" s="49"/>
      <c r="H121" s="49"/>
    </row>
    <row r="122" spans="1:8">
      <c r="A122" s="49"/>
      <c r="B122" s="49"/>
      <c r="C122" s="49"/>
      <c r="D122" s="49"/>
      <c r="E122" s="49"/>
      <c r="F122" s="49"/>
      <c r="G122" s="49"/>
      <c r="H122" s="49"/>
    </row>
    <row r="123" spans="1:8">
      <c r="A123" s="49"/>
      <c r="B123" s="49"/>
      <c r="C123" s="49"/>
      <c r="D123" s="49"/>
      <c r="E123" s="49"/>
      <c r="F123" s="49"/>
      <c r="G123" s="49"/>
      <c r="H123" s="49"/>
    </row>
    <row r="124" spans="1:8">
      <c r="A124" s="49"/>
      <c r="B124" s="49"/>
      <c r="C124" s="49"/>
      <c r="D124" s="49"/>
      <c r="E124" s="49"/>
      <c r="F124" s="49"/>
      <c r="G124" s="49"/>
      <c r="H124" s="49"/>
    </row>
    <row r="125" spans="1:8">
      <c r="A125" s="49"/>
      <c r="B125" s="49"/>
      <c r="C125" s="49"/>
      <c r="D125" s="49"/>
      <c r="E125" s="49"/>
      <c r="F125" s="49"/>
      <c r="G125" s="49"/>
      <c r="H125" s="49"/>
    </row>
    <row r="126" spans="1:8">
      <c r="A126" s="49"/>
      <c r="B126" s="49"/>
      <c r="C126" s="49"/>
      <c r="D126" s="49"/>
      <c r="E126" s="49"/>
      <c r="F126" s="49"/>
      <c r="G126" s="49"/>
      <c r="H126" s="49"/>
    </row>
    <row r="127" spans="1:8">
      <c r="A127" s="49"/>
      <c r="B127" s="49"/>
      <c r="C127" s="49"/>
      <c r="D127" s="49"/>
      <c r="E127" s="49"/>
      <c r="F127" s="49"/>
      <c r="G127" s="49"/>
      <c r="H127" s="49"/>
    </row>
    <row r="128" spans="1:8">
      <c r="A128" s="49"/>
      <c r="B128" s="49"/>
      <c r="C128" s="49"/>
      <c r="D128" s="49"/>
      <c r="E128" s="49"/>
      <c r="F128" s="49"/>
      <c r="G128" s="49"/>
      <c r="H128" s="49"/>
    </row>
    <row r="129" spans="1:8">
      <c r="A129" s="49"/>
      <c r="B129" s="49"/>
      <c r="C129" s="49"/>
      <c r="D129" s="49"/>
      <c r="E129" s="49"/>
      <c r="F129" s="49"/>
      <c r="G129" s="49"/>
      <c r="H129" s="49"/>
    </row>
    <row r="130" spans="1:8">
      <c r="A130" s="49"/>
      <c r="B130" s="49"/>
      <c r="C130" s="49"/>
      <c r="D130" s="49"/>
      <c r="E130" s="49"/>
      <c r="F130" s="49"/>
      <c r="G130" s="49"/>
      <c r="H130" s="49"/>
    </row>
    <row r="131" spans="1:8">
      <c r="A131" s="49"/>
      <c r="B131" s="49"/>
      <c r="C131" s="49"/>
      <c r="D131" s="49"/>
      <c r="E131" s="49"/>
      <c r="F131" s="49"/>
      <c r="G131" s="49"/>
      <c r="H131" s="49"/>
    </row>
    <row r="132" spans="1:8">
      <c r="A132" s="49"/>
      <c r="B132" s="49"/>
      <c r="C132" s="49"/>
      <c r="D132" s="49"/>
      <c r="E132" s="49"/>
      <c r="F132" s="49"/>
      <c r="G132" s="49"/>
      <c r="H132" s="49"/>
    </row>
    <row r="133" spans="1:8">
      <c r="A133" s="49"/>
      <c r="B133" s="49"/>
      <c r="C133" s="49"/>
      <c r="D133" s="49"/>
      <c r="E133" s="49"/>
      <c r="F133" s="49"/>
      <c r="G133" s="49"/>
      <c r="H133" s="49"/>
    </row>
    <row r="134" spans="1:8">
      <c r="A134" s="49"/>
      <c r="B134" s="49"/>
      <c r="C134" s="49"/>
      <c r="D134" s="49"/>
      <c r="E134" s="49"/>
      <c r="F134" s="49"/>
      <c r="G134" s="49"/>
      <c r="H134" s="49"/>
    </row>
    <row r="135" spans="1:8">
      <c r="A135" s="49"/>
      <c r="B135" s="49"/>
      <c r="C135" s="49"/>
      <c r="D135" s="49"/>
      <c r="E135" s="49"/>
      <c r="F135" s="49"/>
      <c r="G135" s="49"/>
      <c r="H135" s="49"/>
    </row>
    <row r="136" spans="1:8">
      <c r="A136" s="49"/>
      <c r="B136" s="49"/>
      <c r="C136" s="49"/>
      <c r="D136" s="49"/>
      <c r="E136" s="49"/>
      <c r="F136" s="49"/>
      <c r="G136" s="49"/>
      <c r="H136" s="49"/>
    </row>
    <row r="137" spans="1:8">
      <c r="A137" s="49"/>
      <c r="B137" s="49"/>
      <c r="C137" s="49"/>
      <c r="D137" s="49"/>
      <c r="E137" s="49"/>
      <c r="F137" s="49"/>
      <c r="G137" s="49"/>
      <c r="H137" s="49"/>
    </row>
    <row r="138" spans="1:8">
      <c r="A138" s="49"/>
      <c r="B138" s="49"/>
      <c r="C138" s="49"/>
      <c r="D138" s="49"/>
      <c r="E138" s="49"/>
      <c r="F138" s="49"/>
      <c r="G138" s="49"/>
      <c r="H138" s="49"/>
    </row>
    <row r="139" spans="1:8">
      <c r="A139" s="49"/>
      <c r="B139" s="49"/>
      <c r="C139" s="49"/>
      <c r="D139" s="49"/>
      <c r="E139" s="49"/>
      <c r="F139" s="49"/>
      <c r="G139" s="49"/>
      <c r="H139" s="49"/>
    </row>
    <row r="140" spans="1:8">
      <c r="A140" s="49"/>
      <c r="B140" s="49"/>
      <c r="C140" s="49"/>
      <c r="D140" s="49"/>
      <c r="E140" s="49"/>
      <c r="F140" s="49"/>
      <c r="G140" s="49"/>
      <c r="H140" s="49"/>
    </row>
    <row r="141" spans="1:8">
      <c r="A141" s="49"/>
      <c r="B141" s="49"/>
      <c r="C141" s="49"/>
      <c r="D141" s="49"/>
      <c r="E141" s="49"/>
      <c r="F141" s="49"/>
      <c r="G141" s="49"/>
      <c r="H141" s="49"/>
    </row>
    <row r="142" spans="1:8">
      <c r="A142" s="49"/>
      <c r="B142" s="49"/>
      <c r="C142" s="49"/>
      <c r="D142" s="49"/>
      <c r="E142" s="49"/>
      <c r="F142" s="49"/>
      <c r="G142" s="49"/>
      <c r="H142" s="49"/>
    </row>
    <row r="143" spans="1:8">
      <c r="A143" s="49"/>
      <c r="B143" s="49"/>
      <c r="C143" s="49"/>
      <c r="D143" s="49"/>
      <c r="E143" s="49"/>
      <c r="F143" s="49"/>
      <c r="G143" s="49"/>
      <c r="H143" s="49"/>
    </row>
    <row r="144" spans="1:8">
      <c r="A144" s="49"/>
      <c r="B144" s="49"/>
      <c r="C144" s="49"/>
      <c r="D144" s="49"/>
      <c r="E144" s="49"/>
      <c r="F144" s="49"/>
      <c r="G144" s="49"/>
      <c r="H144" s="49"/>
    </row>
    <row r="145" spans="1:8">
      <c r="A145" s="49"/>
      <c r="B145" s="49"/>
      <c r="C145" s="49"/>
      <c r="D145" s="49"/>
      <c r="E145" s="49"/>
      <c r="F145" s="49"/>
      <c r="G145" s="49"/>
      <c r="H145" s="49"/>
    </row>
    <row r="146" spans="1:8">
      <c r="A146" s="49"/>
      <c r="B146" s="49"/>
      <c r="C146" s="49"/>
      <c r="D146" s="49"/>
      <c r="E146" s="49"/>
      <c r="F146" s="49"/>
      <c r="G146" s="49"/>
      <c r="H146" s="49"/>
    </row>
    <row r="147" spans="1:8">
      <c r="A147" s="49"/>
      <c r="B147" s="49"/>
      <c r="C147" s="49"/>
      <c r="D147" s="49"/>
      <c r="E147" s="49"/>
      <c r="F147" s="49"/>
      <c r="G147" s="49"/>
      <c r="H147" s="49"/>
    </row>
    <row r="148" spans="1:8">
      <c r="A148" s="49"/>
      <c r="B148" s="49"/>
      <c r="C148" s="49"/>
      <c r="D148" s="49"/>
      <c r="E148" s="49"/>
      <c r="F148" s="49"/>
      <c r="G148" s="49"/>
      <c r="H148" s="49"/>
    </row>
    <row r="149" spans="1:8">
      <c r="A149" s="49"/>
      <c r="B149" s="49"/>
      <c r="C149" s="49"/>
      <c r="D149" s="49"/>
      <c r="E149" s="49"/>
      <c r="F149" s="49"/>
      <c r="G149" s="49"/>
      <c r="H149" s="49"/>
    </row>
    <row r="150" spans="1:8">
      <c r="A150" s="49"/>
      <c r="B150" s="49"/>
      <c r="C150" s="49"/>
      <c r="D150" s="49"/>
      <c r="E150" s="49"/>
      <c r="F150" s="49"/>
      <c r="G150" s="49"/>
      <c r="H150" s="49"/>
    </row>
    <row r="151" spans="1:8">
      <c r="A151" s="49"/>
      <c r="B151" s="49"/>
      <c r="C151" s="49"/>
      <c r="D151" s="49"/>
      <c r="E151" s="49"/>
      <c r="F151" s="49"/>
      <c r="G151" s="49"/>
      <c r="H151" s="49"/>
    </row>
    <row r="152" spans="1:8">
      <c r="A152" s="49"/>
      <c r="B152" s="49"/>
      <c r="C152" s="49"/>
      <c r="D152" s="49"/>
      <c r="E152" s="49"/>
      <c r="F152" s="49"/>
      <c r="G152" s="49"/>
      <c r="H152" s="49"/>
    </row>
    <row r="153" spans="1:8">
      <c r="A153" s="49"/>
      <c r="B153" s="49"/>
      <c r="C153" s="49"/>
      <c r="D153" s="49"/>
      <c r="E153" s="49"/>
      <c r="F153" s="49"/>
      <c r="G153" s="49"/>
      <c r="H153" s="49"/>
    </row>
    <row r="154" spans="1:8">
      <c r="A154" s="50"/>
      <c r="B154" s="50"/>
      <c r="C154" s="50"/>
      <c r="D154" s="50"/>
      <c r="E154" s="50"/>
      <c r="F154" s="50"/>
      <c r="G154" s="50"/>
      <c r="H154" s="50"/>
    </row>
    <row r="155" spans="1:8">
      <c r="A155" s="50"/>
      <c r="B155" s="50"/>
      <c r="C155" s="50"/>
      <c r="D155" s="50"/>
      <c r="E155" s="50"/>
      <c r="F155" s="50"/>
      <c r="G155" s="50"/>
      <c r="H155" s="50"/>
    </row>
    <row r="156" spans="1:8">
      <c r="A156" s="50"/>
      <c r="B156" s="50"/>
      <c r="C156" s="50"/>
      <c r="D156" s="50"/>
      <c r="E156" s="50"/>
      <c r="F156" s="50"/>
      <c r="G156" s="50"/>
      <c r="H156" s="50"/>
    </row>
    <row r="157" spans="1:8">
      <c r="A157" s="50"/>
      <c r="B157" s="50"/>
      <c r="C157" s="50"/>
      <c r="D157" s="50"/>
      <c r="E157" s="50"/>
      <c r="F157" s="50"/>
      <c r="G157" s="50"/>
      <c r="H157" s="50"/>
    </row>
    <row r="158" spans="1:8">
      <c r="A158" s="50"/>
      <c r="B158" s="50"/>
      <c r="C158" s="50"/>
      <c r="D158" s="50"/>
      <c r="E158" s="50"/>
      <c r="F158" s="50"/>
      <c r="G158" s="50"/>
      <c r="H158" s="50"/>
    </row>
    <row r="159" spans="1:8">
      <c r="A159" s="50"/>
      <c r="B159" s="50"/>
      <c r="C159" s="50"/>
      <c r="D159" s="50"/>
      <c r="E159" s="50"/>
      <c r="F159" s="50"/>
      <c r="G159" s="50"/>
      <c r="H159" s="50"/>
    </row>
    <row r="160" spans="1:8">
      <c r="A160" s="50"/>
      <c r="B160" s="50"/>
      <c r="C160" s="50"/>
      <c r="D160" s="50"/>
      <c r="E160" s="50"/>
      <c r="F160" s="50"/>
      <c r="G160" s="50"/>
      <c r="H160" s="50"/>
    </row>
    <row r="161" spans="1:8">
      <c r="A161" s="50"/>
      <c r="B161" s="50"/>
      <c r="C161" s="50"/>
      <c r="D161" s="50"/>
      <c r="E161" s="50"/>
      <c r="F161" s="50"/>
      <c r="G161" s="50"/>
      <c r="H161" s="50"/>
    </row>
    <row r="162" spans="1:8">
      <c r="A162" s="50"/>
      <c r="B162" s="50"/>
      <c r="C162" s="50"/>
      <c r="D162" s="50"/>
      <c r="E162" s="50"/>
      <c r="F162" s="50"/>
      <c r="G162" s="50"/>
      <c r="H162" s="50"/>
    </row>
    <row r="163" spans="1:8">
      <c r="A163" s="50"/>
      <c r="B163" s="50"/>
      <c r="C163" s="50"/>
      <c r="D163" s="50"/>
      <c r="E163" s="50"/>
      <c r="F163" s="50"/>
      <c r="G163" s="50"/>
      <c r="H163" s="50"/>
    </row>
    <row r="164" spans="1:8">
      <c r="A164" s="50"/>
      <c r="B164" s="50"/>
      <c r="C164" s="50"/>
      <c r="D164" s="50"/>
      <c r="E164" s="50"/>
      <c r="F164" s="50"/>
      <c r="G164" s="50"/>
      <c r="H164" s="50"/>
    </row>
    <row r="165" spans="1:8">
      <c r="A165" s="50"/>
      <c r="B165" s="50"/>
      <c r="C165" s="50"/>
      <c r="D165" s="50"/>
      <c r="E165" s="50"/>
      <c r="F165" s="50"/>
      <c r="G165" s="50"/>
      <c r="H165" s="50"/>
    </row>
    <row r="166" spans="1:8">
      <c r="A166" s="50"/>
      <c r="B166" s="50"/>
      <c r="C166" s="50"/>
      <c r="D166" s="50"/>
      <c r="E166" s="50"/>
      <c r="F166" s="50"/>
      <c r="G166" s="50"/>
      <c r="H166" s="50"/>
    </row>
    <row r="167" spans="1:8">
      <c r="A167" s="50"/>
      <c r="B167" s="50"/>
      <c r="C167" s="50"/>
      <c r="D167" s="50"/>
      <c r="E167" s="50"/>
      <c r="F167" s="50"/>
      <c r="G167" s="50"/>
      <c r="H167" s="50"/>
    </row>
    <row r="168" spans="1:8">
      <c r="A168" s="50"/>
      <c r="B168" s="50"/>
      <c r="C168" s="50"/>
      <c r="D168" s="50"/>
      <c r="E168" s="50"/>
      <c r="F168" s="50"/>
      <c r="G168" s="50"/>
      <c r="H168" s="50"/>
    </row>
    <row r="169" spans="1:8">
      <c r="A169" s="50"/>
      <c r="B169" s="50"/>
      <c r="C169" s="50"/>
      <c r="D169" s="50"/>
      <c r="E169" s="50"/>
      <c r="F169" s="50"/>
      <c r="G169" s="50"/>
      <c r="H169" s="50"/>
    </row>
    <row r="170" spans="1:8">
      <c r="A170" s="50"/>
      <c r="B170" s="50"/>
      <c r="C170" s="50"/>
      <c r="D170" s="50"/>
      <c r="E170" s="50"/>
      <c r="F170" s="50"/>
      <c r="G170" s="50"/>
      <c r="H170" s="50"/>
    </row>
  </sheetData>
  <mergeCells count="53">
    <mergeCell ref="A86:A90"/>
    <mergeCell ref="A66:A70"/>
    <mergeCell ref="A76:A80"/>
    <mergeCell ref="C3:C4"/>
    <mergeCell ref="A56:A60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  <mergeCell ref="B13:B14"/>
    <mergeCell ref="B42:B45"/>
    <mergeCell ref="A46:A50"/>
    <mergeCell ref="B46:B48"/>
    <mergeCell ref="B49:B50"/>
    <mergeCell ref="A51:A55"/>
    <mergeCell ref="B51:B53"/>
    <mergeCell ref="B54:B55"/>
    <mergeCell ref="A25:A45"/>
    <mergeCell ref="B25:B41"/>
    <mergeCell ref="B56:B58"/>
    <mergeCell ref="B59:B60"/>
    <mergeCell ref="A61:A65"/>
    <mergeCell ref="B61:B63"/>
    <mergeCell ref="B64:B65"/>
    <mergeCell ref="B84:B85"/>
    <mergeCell ref="B66:B68"/>
    <mergeCell ref="B69:B70"/>
    <mergeCell ref="A71:A75"/>
    <mergeCell ref="B71:B73"/>
    <mergeCell ref="B74:B75"/>
    <mergeCell ref="G3:H3"/>
    <mergeCell ref="E3:F3"/>
    <mergeCell ref="D3:D4"/>
    <mergeCell ref="A96:A100"/>
    <mergeCell ref="B96:B98"/>
    <mergeCell ref="B99:B100"/>
    <mergeCell ref="A3:B4"/>
    <mergeCell ref="B86:B88"/>
    <mergeCell ref="B89:B90"/>
    <mergeCell ref="A91:A95"/>
    <mergeCell ref="B91:B93"/>
    <mergeCell ref="B94:B95"/>
    <mergeCell ref="B76:B78"/>
    <mergeCell ref="B79:B80"/>
    <mergeCell ref="A81:A85"/>
    <mergeCell ref="B81:B8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11" sqref="C11:G26"/>
    </sheetView>
  </sheetViews>
  <sheetFormatPr defaultColWidth="9" defaultRowHeight="15"/>
  <cols>
    <col min="1" max="1" width="45.125" style="288" customWidth="1"/>
    <col min="2" max="2" width="24.125" style="288" customWidth="1"/>
    <col min="3" max="4" width="15.5" style="288" customWidth="1"/>
    <col min="5" max="5" width="14.875" style="288" customWidth="1"/>
    <col min="6" max="6" width="14" style="288" customWidth="1"/>
    <col min="7" max="10" width="15.5" style="288" customWidth="1"/>
    <col min="11" max="12" width="9" style="288"/>
    <col min="13" max="13" width="8" style="288" customWidth="1"/>
    <col min="14" max="16384" width="9" style="288"/>
  </cols>
  <sheetData>
    <row r="1" spans="1:8">
      <c r="A1" s="288" t="s">
        <v>522</v>
      </c>
      <c r="C1" s="288" t="s">
        <v>334</v>
      </c>
    </row>
    <row r="3" spans="1:8" ht="15" customHeight="1">
      <c r="A3" s="814"/>
      <c r="B3" s="289"/>
      <c r="C3" s="816" t="s">
        <v>348</v>
      </c>
      <c r="D3" s="818" t="s">
        <v>349</v>
      </c>
      <c r="E3" s="819"/>
      <c r="F3" s="820"/>
      <c r="G3" s="816" t="s">
        <v>3</v>
      </c>
    </row>
    <row r="4" spans="1:8" ht="45">
      <c r="A4" s="815"/>
      <c r="B4" s="290"/>
      <c r="C4" s="817"/>
      <c r="D4" s="291" t="s">
        <v>173</v>
      </c>
      <c r="E4" s="291" t="s">
        <v>337</v>
      </c>
      <c r="F4" s="291" t="s">
        <v>338</v>
      </c>
      <c r="G4" s="817"/>
    </row>
    <row r="5" spans="1:8">
      <c r="A5" s="292" t="s">
        <v>339</v>
      </c>
      <c r="B5" s="292"/>
      <c r="C5" s="159">
        <v>1</v>
      </c>
      <c r="D5" s="158">
        <f>SUM(E5:F5)</f>
        <v>8</v>
      </c>
      <c r="E5" s="159">
        <v>5</v>
      </c>
      <c r="F5" s="159">
        <v>3</v>
      </c>
      <c r="G5" s="159">
        <v>9</v>
      </c>
    </row>
    <row r="6" spans="1:8" ht="29.25" customHeight="1">
      <c r="A6" s="293"/>
      <c r="B6" s="293"/>
      <c r="C6" s="294"/>
      <c r="D6" s="294"/>
      <c r="E6" s="294"/>
      <c r="F6" s="294"/>
      <c r="G6" s="294"/>
    </row>
    <row r="7" spans="1:8" ht="17.25" customHeight="1">
      <c r="A7" s="821" t="s">
        <v>529</v>
      </c>
      <c r="B7" s="822"/>
      <c r="C7" s="822"/>
      <c r="D7" s="822"/>
      <c r="E7" s="822"/>
      <c r="F7" s="822"/>
      <c r="G7" s="823"/>
    </row>
    <row r="8" spans="1:8" ht="17.25" customHeight="1">
      <c r="A8" s="824"/>
      <c r="B8" s="825"/>
      <c r="C8" s="816" t="s">
        <v>348</v>
      </c>
      <c r="D8" s="825"/>
      <c r="E8" s="822" t="s">
        <v>349</v>
      </c>
      <c r="F8" s="822"/>
      <c r="G8" s="828"/>
    </row>
    <row r="9" spans="1:8" ht="32.25" customHeight="1">
      <c r="A9" s="826"/>
      <c r="B9" s="827"/>
      <c r="C9" s="817"/>
      <c r="D9" s="827"/>
      <c r="E9" s="295" t="s">
        <v>337</v>
      </c>
      <c r="F9" s="296" t="s">
        <v>338</v>
      </c>
      <c r="G9" s="829"/>
    </row>
    <row r="10" spans="1:8" ht="17.25" customHeight="1">
      <c r="A10" s="821" t="s">
        <v>530</v>
      </c>
      <c r="B10" s="823"/>
      <c r="C10" s="818"/>
      <c r="D10" s="819"/>
      <c r="E10" s="819"/>
      <c r="F10" s="819"/>
      <c r="G10" s="820"/>
    </row>
    <row r="11" spans="1:8">
      <c r="A11" s="914" t="s">
        <v>571</v>
      </c>
      <c r="B11" s="813"/>
      <c r="C11" s="297"/>
      <c r="D11" s="103"/>
      <c r="E11" s="297" t="s">
        <v>531</v>
      </c>
      <c r="F11" s="297"/>
      <c r="G11" s="103"/>
      <c r="H11" s="52"/>
    </row>
    <row r="12" spans="1:8">
      <c r="A12" s="812" t="s">
        <v>572</v>
      </c>
      <c r="B12" s="813"/>
      <c r="C12" s="297"/>
      <c r="D12" s="103"/>
      <c r="E12" s="297" t="s">
        <v>531</v>
      </c>
      <c r="F12" s="297"/>
      <c r="G12" s="103"/>
    </row>
    <row r="13" spans="1:8">
      <c r="A13" s="812" t="s">
        <v>573</v>
      </c>
      <c r="B13" s="813"/>
      <c r="C13" s="297"/>
      <c r="D13" s="103"/>
      <c r="E13" s="297"/>
      <c r="F13" s="297" t="s">
        <v>531</v>
      </c>
      <c r="G13" s="103"/>
    </row>
    <row r="14" spans="1:8">
      <c r="A14" s="812" t="s">
        <v>574</v>
      </c>
      <c r="B14" s="813"/>
      <c r="C14" s="297" t="s">
        <v>531</v>
      </c>
      <c r="D14" s="103"/>
      <c r="E14" s="297" t="s">
        <v>531</v>
      </c>
      <c r="F14" s="297" t="s">
        <v>531</v>
      </c>
      <c r="G14" s="103"/>
    </row>
    <row r="15" spans="1:8">
      <c r="A15" s="812" t="s">
        <v>575</v>
      </c>
      <c r="B15" s="813"/>
      <c r="C15" s="297"/>
      <c r="D15" s="103"/>
      <c r="E15" s="297"/>
      <c r="F15" s="297" t="s">
        <v>531</v>
      </c>
      <c r="G15" s="103"/>
    </row>
    <row r="16" spans="1:8">
      <c r="A16" s="812" t="s">
        <v>576</v>
      </c>
      <c r="B16" s="813"/>
      <c r="C16" s="297"/>
      <c r="D16" s="103"/>
      <c r="E16" s="297" t="s">
        <v>531</v>
      </c>
      <c r="F16" s="297"/>
      <c r="G16" s="103"/>
    </row>
    <row r="17" spans="1:7">
      <c r="A17" s="812" t="s">
        <v>577</v>
      </c>
      <c r="B17" s="813"/>
      <c r="C17" s="297"/>
      <c r="D17" s="103"/>
      <c r="E17" s="297" t="s">
        <v>531</v>
      </c>
      <c r="F17" s="297"/>
      <c r="G17" s="103"/>
    </row>
    <row r="18" spans="1:7">
      <c r="A18" s="812" t="s">
        <v>578</v>
      </c>
      <c r="B18" s="813"/>
      <c r="C18" s="297"/>
      <c r="D18" s="103"/>
      <c r="E18" s="297"/>
      <c r="F18" s="297" t="s">
        <v>531</v>
      </c>
      <c r="G18" s="103"/>
    </row>
    <row r="19" spans="1:7">
      <c r="A19" s="812" t="s">
        <v>579</v>
      </c>
      <c r="B19" s="813"/>
      <c r="C19" s="297"/>
      <c r="D19" s="103"/>
      <c r="E19" s="297" t="s">
        <v>531</v>
      </c>
      <c r="F19" s="297"/>
      <c r="G19" s="103"/>
    </row>
    <row r="20" spans="1:7">
      <c r="A20" s="812" t="s">
        <v>580</v>
      </c>
      <c r="B20" s="813"/>
      <c r="C20" s="297"/>
      <c r="D20" s="103"/>
      <c r="E20" s="297" t="s">
        <v>531</v>
      </c>
      <c r="F20" s="297"/>
      <c r="G20" s="103"/>
    </row>
    <row r="21" spans="1:7">
      <c r="A21" s="812" t="s">
        <v>581</v>
      </c>
      <c r="B21" s="813"/>
      <c r="C21" s="297"/>
      <c r="D21" s="103"/>
      <c r="E21" s="297" t="s">
        <v>531</v>
      </c>
      <c r="F21" s="297"/>
      <c r="G21" s="103"/>
    </row>
    <row r="22" spans="1:7">
      <c r="A22" s="812" t="s">
        <v>582</v>
      </c>
      <c r="B22" s="813"/>
      <c r="C22" s="297"/>
      <c r="D22" s="103"/>
      <c r="E22" s="297" t="s">
        <v>531</v>
      </c>
      <c r="F22" s="297"/>
      <c r="G22" s="103"/>
    </row>
    <row r="23" spans="1:7">
      <c r="A23" s="298" t="s">
        <v>532</v>
      </c>
      <c r="B23" s="299" t="s">
        <v>181</v>
      </c>
      <c r="C23" s="830"/>
      <c r="D23" s="831"/>
      <c r="E23" s="831"/>
      <c r="F23" s="831"/>
      <c r="G23" s="832"/>
    </row>
    <row r="24" spans="1:7">
      <c r="A24" s="300" t="s">
        <v>583</v>
      </c>
      <c r="B24" s="300" t="s">
        <v>188</v>
      </c>
      <c r="C24" s="297"/>
      <c r="D24" s="103"/>
      <c r="E24" s="297" t="s">
        <v>531</v>
      </c>
      <c r="F24" s="297"/>
      <c r="G24" s="103"/>
    </row>
    <row r="25" spans="1:7">
      <c r="A25" s="300" t="s">
        <v>584</v>
      </c>
      <c r="B25" s="473" t="s">
        <v>188</v>
      </c>
      <c r="C25" s="297"/>
      <c r="D25" s="103"/>
      <c r="E25" s="297" t="s">
        <v>531</v>
      </c>
      <c r="F25" s="297"/>
      <c r="G25" s="103"/>
    </row>
    <row r="26" spans="1:7">
      <c r="A26" s="300" t="s">
        <v>585</v>
      </c>
      <c r="B26" s="300" t="s">
        <v>193</v>
      </c>
      <c r="C26" s="297"/>
      <c r="D26" s="103"/>
      <c r="E26" s="297" t="s">
        <v>531</v>
      </c>
      <c r="F26" s="297"/>
      <c r="G26" s="103"/>
    </row>
  </sheetData>
  <mergeCells count="25">
    <mergeCell ref="C23:G23"/>
    <mergeCell ref="A15:B15"/>
    <mergeCell ref="A16:B16"/>
    <mergeCell ref="A17:B17"/>
    <mergeCell ref="A18:B18"/>
    <mergeCell ref="A19:B19"/>
    <mergeCell ref="A20:B20"/>
    <mergeCell ref="A21:B21"/>
    <mergeCell ref="A22:B22"/>
    <mergeCell ref="A14:B14"/>
    <mergeCell ref="A3:A4"/>
    <mergeCell ref="C3:C4"/>
    <mergeCell ref="D3:F3"/>
    <mergeCell ref="G3:G4"/>
    <mergeCell ref="A7:G7"/>
    <mergeCell ref="A8:B9"/>
    <mergeCell ref="C8:C9"/>
    <mergeCell ref="D8:D9"/>
    <mergeCell ref="E8:F8"/>
    <mergeCell ref="G8:G9"/>
    <mergeCell ref="A10:B10"/>
    <mergeCell ref="C10:G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7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"/>
    </sheetView>
  </sheetViews>
  <sheetFormatPr defaultColWidth="9" defaultRowHeight="15"/>
  <cols>
    <col min="1" max="1" width="9" style="188"/>
    <col min="2" max="2" width="23.125" style="188" customWidth="1"/>
    <col min="3" max="3" width="20.75" style="188" customWidth="1"/>
    <col min="4" max="4" width="16.75" style="188" customWidth="1"/>
    <col min="5" max="7" width="20.625" style="188" customWidth="1"/>
    <col min="8" max="16384" width="9" style="188"/>
  </cols>
  <sheetData>
    <row r="1" spans="1:4">
      <c r="A1" s="188" t="s">
        <v>350</v>
      </c>
      <c r="B1" s="188" t="s">
        <v>334</v>
      </c>
    </row>
    <row r="3" spans="1:4" ht="30" customHeight="1">
      <c r="A3" s="834"/>
      <c r="B3" s="835"/>
      <c r="C3" s="870" t="s">
        <v>17</v>
      </c>
      <c r="D3" s="872" t="s">
        <v>351</v>
      </c>
    </row>
    <row r="4" spans="1:4">
      <c r="A4" s="836"/>
      <c r="B4" s="837"/>
      <c r="C4" s="871"/>
      <c r="D4" s="872"/>
    </row>
    <row r="5" spans="1:4">
      <c r="A5" s="840" t="s">
        <v>12</v>
      </c>
      <c r="B5" s="841"/>
      <c r="C5" s="476">
        <f>SUM(C6:C7)</f>
        <v>2521583.85</v>
      </c>
      <c r="D5" s="474">
        <v>2526363.13</v>
      </c>
    </row>
    <row r="6" spans="1:4">
      <c r="A6" s="842" t="s">
        <v>162</v>
      </c>
      <c r="B6" s="190" t="s">
        <v>341</v>
      </c>
      <c r="C6" s="474">
        <v>4885</v>
      </c>
      <c r="D6" s="192"/>
    </row>
    <row r="7" spans="1:4">
      <c r="A7" s="842"/>
      <c r="B7" s="190" t="s">
        <v>342</v>
      </c>
      <c r="C7" s="474">
        <v>2516698.85</v>
      </c>
      <c r="D7" s="192"/>
    </row>
    <row r="8" spans="1:4" ht="6.75" customHeight="1">
      <c r="A8" s="103"/>
      <c r="B8" s="103"/>
      <c r="C8" s="485"/>
      <c r="D8" s="192"/>
    </row>
    <row r="9" spans="1:4">
      <c r="A9" s="842" t="s">
        <v>162</v>
      </c>
      <c r="B9" s="190" t="s">
        <v>343</v>
      </c>
      <c r="C9" s="474">
        <v>2170619.73</v>
      </c>
      <c r="D9" s="192"/>
    </row>
    <row r="10" spans="1:4">
      <c r="A10" s="842"/>
      <c r="B10" s="190" t="s">
        <v>344</v>
      </c>
      <c r="C10" s="474">
        <v>350964.12</v>
      </c>
      <c r="D10" s="192"/>
    </row>
    <row r="12" spans="1:4">
      <c r="A12" s="48" t="s">
        <v>345</v>
      </c>
    </row>
    <row r="13" spans="1:4">
      <c r="A13" s="48" t="s">
        <v>346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5" sqref="C5:D32"/>
    </sheetView>
  </sheetViews>
  <sheetFormatPr defaultColWidth="9" defaultRowHeight="15"/>
  <cols>
    <col min="1" max="1" width="32.75" style="188" customWidth="1"/>
    <col min="2" max="2" width="29.625" style="188" customWidth="1"/>
    <col min="3" max="3" width="34.625" style="188" customWidth="1"/>
    <col min="4" max="4" width="16.125" style="188" customWidth="1"/>
    <col min="5" max="5" width="9" style="188"/>
    <col min="6" max="6" width="8" style="188" customWidth="1"/>
    <col min="7" max="16384" width="9" style="188"/>
  </cols>
  <sheetData>
    <row r="1" spans="1:6">
      <c r="A1" s="279" t="s">
        <v>528</v>
      </c>
      <c r="B1" s="188" t="s">
        <v>334</v>
      </c>
    </row>
    <row r="3" spans="1:6" ht="30" customHeight="1">
      <c r="A3" s="834"/>
      <c r="B3" s="835"/>
      <c r="C3" s="838" t="s">
        <v>352</v>
      </c>
      <c r="D3" s="838" t="s">
        <v>17</v>
      </c>
      <c r="E3" s="193"/>
      <c r="F3" s="193"/>
    </row>
    <row r="4" spans="1:6" ht="27.75" customHeight="1">
      <c r="A4" s="836"/>
      <c r="B4" s="837"/>
      <c r="C4" s="839"/>
      <c r="D4" s="839"/>
      <c r="E4" s="193"/>
      <c r="F4" s="193"/>
    </row>
    <row r="5" spans="1:6">
      <c r="A5" s="872" t="s">
        <v>353</v>
      </c>
      <c r="B5" s="189" t="s">
        <v>354</v>
      </c>
      <c r="C5" s="486">
        <v>3</v>
      </c>
      <c r="D5" s="474">
        <v>1023078.0499999999</v>
      </c>
    </row>
    <row r="6" spans="1:6">
      <c r="A6" s="872"/>
      <c r="B6" s="189" t="s">
        <v>355</v>
      </c>
      <c r="C6" s="486">
        <v>1</v>
      </c>
      <c r="D6" s="474">
        <v>392095.74</v>
      </c>
    </row>
    <row r="7" spans="1:6">
      <c r="A7" s="872"/>
      <c r="B7" s="189" t="s">
        <v>356</v>
      </c>
      <c r="C7" s="486">
        <v>7</v>
      </c>
      <c r="D7" s="474">
        <v>2447814.85</v>
      </c>
    </row>
    <row r="8" spans="1:6" ht="6" customHeight="1">
      <c r="A8" s="103"/>
      <c r="B8" s="103"/>
      <c r="C8" s="475"/>
      <c r="D8" s="194"/>
    </row>
    <row r="9" spans="1:6">
      <c r="A9" s="872" t="s">
        <v>357</v>
      </c>
      <c r="B9" s="189" t="s">
        <v>358</v>
      </c>
      <c r="C9" s="486">
        <v>4</v>
      </c>
      <c r="D9" s="51"/>
    </row>
    <row r="10" spans="1:6">
      <c r="A10" s="872"/>
      <c r="B10" s="189" t="s">
        <v>359</v>
      </c>
      <c r="C10" s="486">
        <v>4</v>
      </c>
      <c r="D10" s="51"/>
    </row>
    <row r="11" spans="1:6" ht="6" customHeight="1">
      <c r="A11" s="103"/>
      <c r="B11" s="103"/>
      <c r="C11" s="475"/>
      <c r="D11" s="52"/>
    </row>
    <row r="12" spans="1:6" ht="15" customHeight="1">
      <c r="A12" s="838" t="s">
        <v>360</v>
      </c>
      <c r="B12" s="189" t="s">
        <v>361</v>
      </c>
      <c r="C12" s="486">
        <v>6</v>
      </c>
      <c r="D12" s="51"/>
    </row>
    <row r="13" spans="1:6">
      <c r="A13" s="877"/>
      <c r="B13" s="189" t="s">
        <v>362</v>
      </c>
      <c r="C13" s="486">
        <v>4</v>
      </c>
      <c r="D13" s="51"/>
    </row>
    <row r="14" spans="1:6">
      <c r="A14" s="877"/>
      <c r="B14" s="189" t="s">
        <v>363</v>
      </c>
      <c r="C14" s="486">
        <v>4</v>
      </c>
      <c r="D14" s="51"/>
    </row>
    <row r="15" spans="1:6">
      <c r="A15" s="877"/>
      <c r="B15" s="189" t="s">
        <v>364</v>
      </c>
      <c r="C15" s="486">
        <v>7</v>
      </c>
      <c r="D15" s="51"/>
    </row>
    <row r="16" spans="1:6">
      <c r="A16" s="877"/>
      <c r="B16" s="189" t="s">
        <v>365</v>
      </c>
      <c r="C16" s="486">
        <v>2</v>
      </c>
      <c r="D16" s="51"/>
    </row>
    <row r="17" spans="1:4">
      <c r="A17" s="839"/>
      <c r="B17" s="189" t="s">
        <v>263</v>
      </c>
      <c r="C17" s="486">
        <v>2</v>
      </c>
      <c r="D17" s="51"/>
    </row>
    <row r="18" spans="1:4" ht="6" customHeight="1">
      <c r="A18" s="103"/>
      <c r="B18" s="103"/>
      <c r="C18" s="475"/>
      <c r="D18" s="52"/>
    </row>
    <row r="19" spans="1:4">
      <c r="A19" s="872" t="s">
        <v>366</v>
      </c>
      <c r="B19" s="189" t="s">
        <v>367</v>
      </c>
      <c r="C19" s="486">
        <v>2</v>
      </c>
      <c r="D19" s="51"/>
    </row>
    <row r="20" spans="1:4">
      <c r="A20" s="872"/>
      <c r="B20" s="189" t="s">
        <v>368</v>
      </c>
      <c r="C20" s="486">
        <v>6</v>
      </c>
      <c r="D20" s="51"/>
    </row>
    <row r="21" spans="1:4">
      <c r="A21" s="872"/>
      <c r="B21" s="189" t="s">
        <v>369</v>
      </c>
      <c r="C21" s="486">
        <v>7</v>
      </c>
      <c r="D21" s="51"/>
    </row>
    <row r="22" spans="1:4">
      <c r="A22" s="872"/>
      <c r="B22" s="189" t="s">
        <v>370</v>
      </c>
      <c r="C22" s="486">
        <v>5</v>
      </c>
      <c r="D22" s="51"/>
    </row>
    <row r="23" spans="1:4">
      <c r="A23" s="872"/>
      <c r="B23" s="189" t="s">
        <v>263</v>
      </c>
      <c r="C23" s="486">
        <v>6</v>
      </c>
      <c r="D23" s="51"/>
    </row>
    <row r="24" spans="1:4" ht="6" customHeight="1">
      <c r="A24" s="103"/>
      <c r="B24" s="103"/>
      <c r="C24" s="475"/>
      <c r="D24" s="52"/>
    </row>
    <row r="25" spans="1:4">
      <c r="A25" s="873" t="s">
        <v>527</v>
      </c>
      <c r="B25" s="874"/>
      <c r="C25" s="487" t="s">
        <v>596</v>
      </c>
      <c r="D25" s="488"/>
    </row>
    <row r="26" spans="1:4" ht="25.5">
      <c r="A26" s="875"/>
      <c r="B26" s="876"/>
      <c r="C26" s="487" t="s">
        <v>597</v>
      </c>
      <c r="D26" s="488"/>
    </row>
    <row r="27" spans="1:4">
      <c r="A27" s="875"/>
      <c r="B27" s="876"/>
      <c r="C27" s="487" t="s">
        <v>598</v>
      </c>
      <c r="D27" s="488"/>
    </row>
    <row r="28" spans="1:4">
      <c r="A28" s="875"/>
      <c r="B28" s="876"/>
      <c r="C28" s="487" t="s">
        <v>599</v>
      </c>
      <c r="D28" s="488"/>
    </row>
    <row r="29" spans="1:4" ht="25.5">
      <c r="A29" s="875"/>
      <c r="B29" s="876"/>
      <c r="C29" s="487" t="s">
        <v>600</v>
      </c>
      <c r="D29" s="488"/>
    </row>
    <row r="30" spans="1:4" ht="25.5">
      <c r="A30" s="875"/>
      <c r="B30" s="876"/>
      <c r="C30" s="487" t="s">
        <v>601</v>
      </c>
      <c r="D30" s="488"/>
    </row>
    <row r="31" spans="1:4">
      <c r="A31" s="875"/>
      <c r="B31" s="876"/>
      <c r="C31" s="487" t="s">
        <v>602</v>
      </c>
      <c r="D31" s="488"/>
    </row>
    <row r="32" spans="1:4">
      <c r="A32" s="875"/>
      <c r="B32" s="876"/>
      <c r="C32" s="487" t="s">
        <v>603</v>
      </c>
      <c r="D32" s="488"/>
    </row>
  </sheetData>
  <mergeCells count="8">
    <mergeCell ref="A25:B32"/>
    <mergeCell ref="A19:A23"/>
    <mergeCell ref="A3:B4"/>
    <mergeCell ref="C3:C4"/>
    <mergeCell ref="D3:D4"/>
    <mergeCell ref="A5:A7"/>
    <mergeCell ref="A9:A10"/>
    <mergeCell ref="A12:A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H19" sqref="H19"/>
    </sheetView>
  </sheetViews>
  <sheetFormatPr defaultColWidth="9" defaultRowHeight="15"/>
  <cols>
    <col min="1" max="1" width="33.25" style="105" customWidth="1"/>
    <col min="2" max="2" width="20.5" style="105" customWidth="1"/>
    <col min="3" max="3" width="18" style="105" customWidth="1"/>
    <col min="4" max="4" width="9" style="105"/>
    <col min="5" max="5" width="12.125" style="105" customWidth="1"/>
    <col min="6" max="6" width="10.75" style="105" customWidth="1"/>
    <col min="7" max="16384" width="9" style="105"/>
  </cols>
  <sheetData>
    <row r="1" spans="1:3">
      <c r="A1" s="80" t="s">
        <v>51</v>
      </c>
      <c r="B1" s="91" t="s">
        <v>0</v>
      </c>
      <c r="C1" s="91"/>
    </row>
    <row r="2" spans="1:3">
      <c r="A2" s="80"/>
      <c r="B2" s="80"/>
      <c r="C2" s="80"/>
    </row>
    <row r="3" spans="1:3" ht="30.75" customHeight="1">
      <c r="A3" s="521"/>
      <c r="B3" s="521"/>
      <c r="C3" s="83" t="s">
        <v>1</v>
      </c>
    </row>
    <row r="4" spans="1:3" ht="30.75" customHeight="1">
      <c r="A4" s="526" t="s">
        <v>52</v>
      </c>
      <c r="B4" s="526"/>
      <c r="C4" s="318">
        <v>1.3984999999999999</v>
      </c>
    </row>
    <row r="5" spans="1:3" ht="30.75" customHeight="1">
      <c r="A5" s="526" t="s">
        <v>53</v>
      </c>
      <c r="B5" s="526"/>
      <c r="C5" s="318">
        <v>1.29</v>
      </c>
    </row>
    <row r="6" spans="1:3" ht="30.75" customHeight="1">
      <c r="A6" s="526" t="s">
        <v>54</v>
      </c>
      <c r="B6" s="526"/>
      <c r="C6" s="319">
        <v>0</v>
      </c>
    </row>
    <row r="7" spans="1:3">
      <c r="A7" s="526" t="s">
        <v>2</v>
      </c>
      <c r="B7" s="106" t="s">
        <v>3</v>
      </c>
      <c r="C7" s="318">
        <v>968.46859999999992</v>
      </c>
    </row>
    <row r="8" spans="1:3">
      <c r="A8" s="526"/>
      <c r="B8" s="106" t="s">
        <v>4</v>
      </c>
      <c r="C8" s="318">
        <v>895.67419999999993</v>
      </c>
    </row>
    <row r="9" spans="1:3">
      <c r="A9" s="526"/>
      <c r="B9" s="106" t="s">
        <v>5</v>
      </c>
      <c r="C9" s="318">
        <v>40.046399999999998</v>
      </c>
    </row>
    <row r="10" spans="1:3" ht="30.75" customHeight="1">
      <c r="A10" s="526" t="s">
        <v>6</v>
      </c>
      <c r="B10" s="526"/>
      <c r="C10" s="319">
        <v>1542</v>
      </c>
    </row>
    <row r="11" spans="1:3" ht="29.25" customHeight="1">
      <c r="A11" s="526" t="s">
        <v>55</v>
      </c>
      <c r="B11" s="526"/>
      <c r="C11" s="319">
        <v>997</v>
      </c>
    </row>
    <row r="12" spans="1:3" ht="29.25" customHeight="1">
      <c r="A12" s="526" t="s">
        <v>56</v>
      </c>
      <c r="B12" s="526"/>
      <c r="C12" s="318">
        <v>3.9948186528497409</v>
      </c>
    </row>
    <row r="13" spans="1:3" ht="30" customHeight="1">
      <c r="A13" s="526" t="s">
        <v>57</v>
      </c>
      <c r="B13" s="526"/>
      <c r="C13" s="318">
        <v>2.5829015544041449</v>
      </c>
    </row>
    <row r="14" spans="1:3">
      <c r="A14" s="526" t="s">
        <v>8</v>
      </c>
      <c r="B14" s="526"/>
      <c r="C14" s="319">
        <v>386</v>
      </c>
    </row>
    <row r="15" spans="1:3">
      <c r="A15" s="526" t="s">
        <v>58</v>
      </c>
      <c r="B15" s="526"/>
      <c r="C15" s="318">
        <v>0.62806005188067437</v>
      </c>
    </row>
    <row r="16" spans="1:3">
      <c r="A16" s="526" t="s">
        <v>59</v>
      </c>
      <c r="B16" s="526"/>
      <c r="C16" s="318">
        <v>0.97138274824473414</v>
      </c>
    </row>
    <row r="17" spans="1:3" ht="30.75" customHeight="1">
      <c r="A17" s="526" t="s">
        <v>60</v>
      </c>
      <c r="B17" s="526"/>
      <c r="C17" s="319">
        <v>5.72</v>
      </c>
    </row>
    <row r="18" spans="1:3" ht="30.75" customHeight="1">
      <c r="A18" s="526" t="s">
        <v>61</v>
      </c>
      <c r="B18" s="526"/>
      <c r="C18" s="319">
        <v>3.89</v>
      </c>
    </row>
    <row r="19" spans="1:3" ht="15" customHeight="1">
      <c r="A19" s="526" t="s">
        <v>62</v>
      </c>
      <c r="B19" s="106" t="s">
        <v>63</v>
      </c>
      <c r="C19" s="319">
        <v>10.312000000000001</v>
      </c>
    </row>
    <row r="20" spans="1:3">
      <c r="A20" s="526"/>
      <c r="B20" s="106" t="s">
        <v>64</v>
      </c>
      <c r="C20" s="319">
        <v>19.890999999999998</v>
      </c>
    </row>
    <row r="21" spans="1:3">
      <c r="A21" s="526"/>
      <c r="B21" s="106" t="s">
        <v>12</v>
      </c>
      <c r="C21" s="107">
        <f>SUM(C19:C20)</f>
        <v>30.202999999999999</v>
      </c>
    </row>
    <row r="22" spans="1:3">
      <c r="A22" s="526" t="s">
        <v>65</v>
      </c>
      <c r="B22" s="526"/>
      <c r="C22" s="319">
        <v>7.68</v>
      </c>
    </row>
    <row r="23" spans="1:3" ht="31.5" customHeight="1">
      <c r="A23" s="526" t="s">
        <v>66</v>
      </c>
      <c r="B23" s="526"/>
      <c r="C23" s="319">
        <v>0</v>
      </c>
    </row>
    <row r="24" spans="1:3">
      <c r="A24" s="108"/>
    </row>
  </sheetData>
  <mergeCells count="17">
    <mergeCell ref="A17:B17"/>
    <mergeCell ref="A18:B18"/>
    <mergeCell ref="A19:A21"/>
    <mergeCell ref="A22:B22"/>
    <mergeCell ref="A23:B23"/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A27" zoomScaleNormal="100" workbookViewId="0">
      <selection activeCell="O42" sqref="O42"/>
    </sheetView>
  </sheetViews>
  <sheetFormatPr defaultColWidth="9" defaultRowHeight="15"/>
  <cols>
    <col min="1" max="2" width="21.75" style="250" customWidth="1"/>
    <col min="3" max="3" width="16.75" style="250" customWidth="1"/>
    <col min="4" max="4" width="25" style="250" customWidth="1"/>
    <col min="5" max="10" width="12.125" style="250" customWidth="1"/>
    <col min="11" max="16384" width="9" style="250"/>
  </cols>
  <sheetData>
    <row r="1" spans="1:11">
      <c r="A1" s="273" t="s">
        <v>520</v>
      </c>
      <c r="C1" s="250" t="s">
        <v>334</v>
      </c>
    </row>
    <row r="3" spans="1:11" ht="45.75" customHeight="1">
      <c r="A3" s="856" t="s">
        <v>274</v>
      </c>
      <c r="B3" s="857"/>
      <c r="C3" s="862" t="s">
        <v>275</v>
      </c>
      <c r="D3" s="847" t="s">
        <v>276</v>
      </c>
      <c r="E3" s="879" t="s">
        <v>533</v>
      </c>
      <c r="F3" s="880"/>
      <c r="G3" s="878" t="s">
        <v>371</v>
      </c>
      <c r="H3" s="846"/>
      <c r="I3" s="878" t="s">
        <v>372</v>
      </c>
      <c r="J3" s="846"/>
      <c r="K3" s="253"/>
    </row>
    <row r="4" spans="1:11" ht="15.75" thickBot="1">
      <c r="A4" s="858"/>
      <c r="B4" s="859"/>
      <c r="C4" s="863"/>
      <c r="D4" s="848"/>
      <c r="E4" s="274" t="s">
        <v>202</v>
      </c>
      <c r="F4" s="274" t="s">
        <v>3</v>
      </c>
      <c r="G4" s="274" t="s">
        <v>202</v>
      </c>
      <c r="H4" s="274" t="s">
        <v>3</v>
      </c>
      <c r="I4" s="274" t="s">
        <v>202</v>
      </c>
      <c r="J4" s="274" t="s">
        <v>3</v>
      </c>
      <c r="K4" s="253"/>
    </row>
    <row r="5" spans="1:11">
      <c r="A5" s="864" t="s">
        <v>34</v>
      </c>
      <c r="B5" s="867"/>
      <c r="C5" s="275"/>
      <c r="D5" s="267" t="s">
        <v>284</v>
      </c>
      <c r="E5" s="276"/>
      <c r="F5" s="276"/>
      <c r="G5" s="268"/>
      <c r="H5" s="268"/>
      <c r="I5" s="268"/>
      <c r="J5" s="268"/>
      <c r="K5" s="253"/>
    </row>
    <row r="6" spans="1:11">
      <c r="A6" s="865"/>
      <c r="B6" s="859"/>
      <c r="C6" s="256"/>
      <c r="D6" s="257" t="s">
        <v>284</v>
      </c>
      <c r="E6" s="258"/>
      <c r="F6" s="258"/>
      <c r="G6" s="259"/>
      <c r="H6" s="259"/>
      <c r="I6" s="259"/>
      <c r="J6" s="259"/>
      <c r="K6" s="253"/>
    </row>
    <row r="7" spans="1:11">
      <c r="A7" s="865"/>
      <c r="B7" s="868"/>
      <c r="C7" s="256"/>
      <c r="D7" s="257" t="s">
        <v>284</v>
      </c>
      <c r="E7" s="258"/>
      <c r="F7" s="258"/>
      <c r="G7" s="259"/>
      <c r="H7" s="259"/>
      <c r="I7" s="259"/>
      <c r="J7" s="259"/>
      <c r="K7" s="253"/>
    </row>
    <row r="8" spans="1:11">
      <c r="A8" s="859"/>
      <c r="B8" s="860" t="s">
        <v>517</v>
      </c>
      <c r="C8" s="251"/>
      <c r="D8" s="287" t="s">
        <v>284</v>
      </c>
      <c r="E8" s="103"/>
      <c r="F8" s="103"/>
      <c r="G8" s="266"/>
      <c r="H8" s="266"/>
      <c r="I8" s="266"/>
      <c r="J8" s="266"/>
      <c r="K8" s="253"/>
    </row>
    <row r="9" spans="1:11" ht="15.75" thickBot="1">
      <c r="A9" s="866"/>
      <c r="B9" s="861"/>
      <c r="C9" s="262"/>
      <c r="D9" s="263" t="s">
        <v>284</v>
      </c>
      <c r="E9" s="271"/>
      <c r="F9" s="271"/>
      <c r="G9" s="265"/>
      <c r="H9" s="265"/>
      <c r="I9" s="265"/>
      <c r="J9" s="265"/>
      <c r="K9" s="253"/>
    </row>
    <row r="10" spans="1:11">
      <c r="A10" s="858" t="s">
        <v>35</v>
      </c>
      <c r="B10" s="867"/>
      <c r="C10" s="254"/>
      <c r="D10" s="255" t="s">
        <v>285</v>
      </c>
      <c r="E10" s="260"/>
      <c r="F10" s="260"/>
      <c r="G10" s="261"/>
      <c r="H10" s="261"/>
      <c r="I10" s="261"/>
      <c r="J10" s="261"/>
      <c r="K10" s="253"/>
    </row>
    <row r="11" spans="1:11">
      <c r="A11" s="858"/>
      <c r="B11" s="859"/>
      <c r="C11" s="256"/>
      <c r="D11" s="257" t="s">
        <v>286</v>
      </c>
      <c r="E11" s="258"/>
      <c r="F11" s="258"/>
      <c r="G11" s="259"/>
      <c r="H11" s="259"/>
      <c r="I11" s="259"/>
      <c r="J11" s="259"/>
      <c r="K11" s="253"/>
    </row>
    <row r="12" spans="1:11">
      <c r="A12" s="858"/>
      <c r="B12" s="868"/>
      <c r="C12" s="256"/>
      <c r="D12" s="257" t="s">
        <v>286</v>
      </c>
      <c r="E12" s="258"/>
      <c r="F12" s="258"/>
      <c r="G12" s="259"/>
      <c r="H12" s="259"/>
      <c r="I12" s="259"/>
      <c r="J12" s="259"/>
      <c r="K12" s="253"/>
    </row>
    <row r="13" spans="1:11">
      <c r="A13" s="863"/>
      <c r="B13" s="855" t="s">
        <v>516</v>
      </c>
      <c r="C13" s="251"/>
      <c r="D13" s="270" t="s">
        <v>286</v>
      </c>
      <c r="E13" s="103"/>
      <c r="F13" s="103"/>
      <c r="G13" s="266"/>
      <c r="H13" s="266"/>
      <c r="I13" s="266"/>
      <c r="J13" s="266"/>
      <c r="K13" s="253"/>
    </row>
    <row r="14" spans="1:11" ht="15.75" thickBot="1">
      <c r="A14" s="869"/>
      <c r="B14" s="861"/>
      <c r="C14" s="262"/>
      <c r="D14" s="263" t="s">
        <v>286</v>
      </c>
      <c r="E14" s="264"/>
      <c r="F14" s="264"/>
      <c r="G14" s="265"/>
      <c r="H14" s="265"/>
      <c r="I14" s="265"/>
      <c r="J14" s="265"/>
      <c r="K14" s="253"/>
    </row>
    <row r="15" spans="1:11">
      <c r="A15" s="849" t="s">
        <v>36</v>
      </c>
      <c r="B15" s="852"/>
      <c r="C15" s="255"/>
      <c r="D15" s="269" t="s">
        <v>286</v>
      </c>
      <c r="E15" s="260"/>
      <c r="F15" s="260"/>
      <c r="G15" s="261"/>
      <c r="H15" s="261"/>
      <c r="I15" s="261"/>
      <c r="J15" s="261"/>
      <c r="K15" s="253"/>
    </row>
    <row r="16" spans="1:11">
      <c r="A16" s="850"/>
      <c r="B16" s="853"/>
      <c r="C16" s="257"/>
      <c r="D16" s="257"/>
      <c r="E16" s="258"/>
      <c r="F16" s="258"/>
      <c r="G16" s="259"/>
      <c r="H16" s="259"/>
      <c r="I16" s="259"/>
      <c r="J16" s="259"/>
      <c r="K16" s="253"/>
    </row>
    <row r="17" spans="1:11">
      <c r="A17" s="850"/>
      <c r="B17" s="854"/>
      <c r="C17" s="257"/>
      <c r="D17" s="257"/>
      <c r="E17" s="258"/>
      <c r="F17" s="258"/>
      <c r="G17" s="259"/>
      <c r="H17" s="259"/>
      <c r="I17" s="259"/>
      <c r="J17" s="259"/>
      <c r="K17" s="253"/>
    </row>
    <row r="18" spans="1:11">
      <c r="A18" s="848"/>
      <c r="B18" s="855" t="s">
        <v>516</v>
      </c>
      <c r="C18" s="252"/>
      <c r="D18" s="252"/>
      <c r="E18" s="103"/>
      <c r="F18" s="103"/>
      <c r="G18" s="266"/>
      <c r="H18" s="266"/>
      <c r="I18" s="266"/>
      <c r="J18" s="266"/>
      <c r="K18" s="253"/>
    </row>
    <row r="19" spans="1:11" ht="15.75" thickBot="1">
      <c r="A19" s="861"/>
      <c r="B19" s="861"/>
      <c r="C19" s="263"/>
      <c r="D19" s="263"/>
      <c r="E19" s="264"/>
      <c r="F19" s="264"/>
      <c r="G19" s="265"/>
      <c r="H19" s="265"/>
      <c r="I19" s="265"/>
      <c r="J19" s="265"/>
      <c r="K19" s="253"/>
    </row>
    <row r="20" spans="1:11">
      <c r="A20" s="849" t="s">
        <v>37</v>
      </c>
      <c r="B20" s="852"/>
      <c r="C20" s="255"/>
      <c r="D20" s="255"/>
      <c r="E20" s="260"/>
      <c r="F20" s="260"/>
      <c r="G20" s="261"/>
      <c r="H20" s="261"/>
      <c r="I20" s="261"/>
      <c r="J20" s="261"/>
      <c r="K20" s="253"/>
    </row>
    <row r="21" spans="1:11">
      <c r="A21" s="850"/>
      <c r="B21" s="853"/>
      <c r="C21" s="257"/>
      <c r="D21" s="257"/>
      <c r="E21" s="258"/>
      <c r="F21" s="258"/>
      <c r="G21" s="259"/>
      <c r="H21" s="259"/>
      <c r="I21" s="259"/>
      <c r="J21" s="259"/>
      <c r="K21" s="253"/>
    </row>
    <row r="22" spans="1:11">
      <c r="A22" s="850"/>
      <c r="B22" s="854"/>
      <c r="C22" s="257"/>
      <c r="D22" s="257"/>
      <c r="E22" s="258"/>
      <c r="F22" s="258"/>
      <c r="G22" s="259"/>
      <c r="H22" s="259"/>
      <c r="I22" s="259"/>
      <c r="J22" s="259"/>
      <c r="K22" s="253"/>
    </row>
    <row r="23" spans="1:11">
      <c r="A23" s="848"/>
      <c r="B23" s="855" t="s">
        <v>516</v>
      </c>
      <c r="C23" s="252"/>
      <c r="D23" s="252"/>
      <c r="E23" s="103"/>
      <c r="F23" s="103"/>
      <c r="G23" s="266"/>
      <c r="H23" s="266"/>
      <c r="I23" s="266"/>
      <c r="J23" s="266"/>
      <c r="K23" s="253"/>
    </row>
    <row r="24" spans="1:11" ht="15.75" thickBot="1">
      <c r="A24" s="861"/>
      <c r="B24" s="861"/>
      <c r="C24" s="263"/>
      <c r="D24" s="263"/>
      <c r="E24" s="264"/>
      <c r="F24" s="264"/>
      <c r="G24" s="265"/>
      <c r="H24" s="265"/>
      <c r="I24" s="265"/>
      <c r="J24" s="265"/>
      <c r="K24" s="253"/>
    </row>
    <row r="25" spans="1:11" ht="30">
      <c r="A25" s="849" t="s">
        <v>38</v>
      </c>
      <c r="B25" s="852"/>
      <c r="C25" s="489" t="s">
        <v>536</v>
      </c>
      <c r="D25" s="490" t="s">
        <v>537</v>
      </c>
      <c r="E25" s="478">
        <v>168174.09</v>
      </c>
      <c r="F25" s="478">
        <v>264300</v>
      </c>
      <c r="G25" s="479">
        <v>241794</v>
      </c>
      <c r="H25" s="479">
        <v>380000</v>
      </c>
      <c r="I25" s="479">
        <v>56872.63</v>
      </c>
      <c r="J25" s="479">
        <v>88912.97</v>
      </c>
      <c r="K25" s="253"/>
    </row>
    <row r="26" spans="1:11" ht="30">
      <c r="A26" s="850"/>
      <c r="B26" s="853"/>
      <c r="C26" s="489" t="s">
        <v>538</v>
      </c>
      <c r="D26" s="490" t="s">
        <v>539</v>
      </c>
      <c r="E26" s="478">
        <v>123983.05500000001</v>
      </c>
      <c r="F26" s="478">
        <v>194850</v>
      </c>
      <c r="G26" s="479">
        <v>180699.01</v>
      </c>
      <c r="H26" s="479">
        <v>284343.90999999997</v>
      </c>
      <c r="I26" s="479">
        <v>42206.64</v>
      </c>
      <c r="J26" s="479">
        <v>66403.739999999991</v>
      </c>
      <c r="K26" s="253"/>
    </row>
    <row r="27" spans="1:11" ht="30">
      <c r="A27" s="850"/>
      <c r="B27" s="853"/>
      <c r="C27" s="489" t="s">
        <v>540</v>
      </c>
      <c r="D27" s="490" t="s">
        <v>541</v>
      </c>
      <c r="E27" s="478">
        <v>83980.494000000006</v>
      </c>
      <c r="F27" s="478">
        <v>131982.546</v>
      </c>
      <c r="G27" s="479">
        <v>0</v>
      </c>
      <c r="H27" s="479">
        <v>0</v>
      </c>
      <c r="I27" s="479">
        <v>0</v>
      </c>
      <c r="J27" s="479">
        <v>0</v>
      </c>
      <c r="K27" s="253"/>
    </row>
    <row r="28" spans="1:11" ht="30">
      <c r="A28" s="850"/>
      <c r="B28" s="853"/>
      <c r="C28" s="489" t="s">
        <v>542</v>
      </c>
      <c r="D28" s="490" t="s">
        <v>543</v>
      </c>
      <c r="E28" s="478">
        <v>136359.09</v>
      </c>
      <c r="F28" s="478">
        <v>214300</v>
      </c>
      <c r="G28" s="479">
        <v>25741.51</v>
      </c>
      <c r="H28" s="479">
        <v>41168.22</v>
      </c>
      <c r="I28" s="479">
        <v>6002.17</v>
      </c>
      <c r="J28" s="479">
        <v>9537.89</v>
      </c>
      <c r="K28" s="253"/>
    </row>
    <row r="29" spans="1:11" ht="30">
      <c r="A29" s="850"/>
      <c r="B29" s="853"/>
      <c r="C29" s="489" t="s">
        <v>544</v>
      </c>
      <c r="D29" s="490" t="s">
        <v>545</v>
      </c>
      <c r="E29" s="478">
        <v>132350.39999999999</v>
      </c>
      <c r="F29" s="478">
        <v>208000</v>
      </c>
      <c r="G29" s="479">
        <v>47377.61</v>
      </c>
      <c r="H29" s="479">
        <v>75957.899999999994</v>
      </c>
      <c r="I29" s="479">
        <v>11085.99</v>
      </c>
      <c r="J29" s="479">
        <v>17672.849999999999</v>
      </c>
      <c r="K29" s="253"/>
    </row>
    <row r="30" spans="1:11" ht="30">
      <c r="A30" s="850"/>
      <c r="B30" s="853"/>
      <c r="C30" s="489" t="s">
        <v>546</v>
      </c>
      <c r="D30" s="490" t="s">
        <v>547</v>
      </c>
      <c r="E30" s="478">
        <v>281944.52999999997</v>
      </c>
      <c r="F30" s="478">
        <v>443100</v>
      </c>
      <c r="G30" s="479">
        <v>228159.35</v>
      </c>
      <c r="H30" s="479">
        <v>380510.38</v>
      </c>
      <c r="I30" s="479">
        <v>51262.509999999995</v>
      </c>
      <c r="J30" s="479">
        <v>86766.59</v>
      </c>
      <c r="K30" s="253"/>
    </row>
    <row r="31" spans="1:11" ht="45">
      <c r="A31" s="850"/>
      <c r="B31" s="853"/>
      <c r="C31" s="489" t="s">
        <v>548</v>
      </c>
      <c r="D31" s="490" t="s">
        <v>549</v>
      </c>
      <c r="E31" s="478">
        <v>112179.69</v>
      </c>
      <c r="F31" s="478">
        <v>176300</v>
      </c>
      <c r="G31" s="479">
        <v>32382.57</v>
      </c>
      <c r="H31" s="479">
        <v>57841.57</v>
      </c>
      <c r="I31" s="479">
        <v>7211.03</v>
      </c>
      <c r="J31" s="479">
        <v>13143.87</v>
      </c>
      <c r="K31" s="253"/>
    </row>
    <row r="32" spans="1:11" ht="30">
      <c r="A32" s="850"/>
      <c r="B32" s="853"/>
      <c r="C32" s="489" t="s">
        <v>550</v>
      </c>
      <c r="D32" s="490" t="s">
        <v>551</v>
      </c>
      <c r="E32" s="478">
        <v>129168.90000000001</v>
      </c>
      <c r="F32" s="478">
        <v>203000</v>
      </c>
      <c r="G32" s="479">
        <v>49953.36</v>
      </c>
      <c r="H32" s="479">
        <v>82686.36</v>
      </c>
      <c r="I32" s="479">
        <v>11123.74</v>
      </c>
      <c r="J32" s="479">
        <v>18751.68</v>
      </c>
      <c r="K32" s="253"/>
    </row>
    <row r="33" spans="1:11" ht="30">
      <c r="A33" s="850"/>
      <c r="B33" s="853"/>
      <c r="C33" s="489" t="s">
        <v>552</v>
      </c>
      <c r="D33" s="490" t="s">
        <v>553</v>
      </c>
      <c r="E33" s="478">
        <v>234381.10499999998</v>
      </c>
      <c r="F33" s="478">
        <v>368350</v>
      </c>
      <c r="G33" s="479">
        <v>120023.36</v>
      </c>
      <c r="H33" s="479">
        <v>188654</v>
      </c>
      <c r="I33" s="479">
        <v>28196.34</v>
      </c>
      <c r="J33" s="479">
        <v>44199.05</v>
      </c>
      <c r="K33" s="253"/>
    </row>
    <row r="34" spans="1:11" ht="30">
      <c r="A34" s="850"/>
      <c r="B34" s="853"/>
      <c r="C34" s="489" t="s">
        <v>554</v>
      </c>
      <c r="D34" s="490" t="s">
        <v>555</v>
      </c>
      <c r="E34" s="478">
        <v>139126.995</v>
      </c>
      <c r="F34" s="478">
        <v>218650</v>
      </c>
      <c r="G34" s="479">
        <v>0</v>
      </c>
      <c r="H34" s="479">
        <v>0</v>
      </c>
      <c r="I34" s="479">
        <v>0</v>
      </c>
      <c r="J34" s="479">
        <v>0</v>
      </c>
      <c r="K34" s="253"/>
    </row>
    <row r="35" spans="1:11" ht="30">
      <c r="A35" s="850"/>
      <c r="B35" s="853"/>
      <c r="C35" s="489" t="s">
        <v>556</v>
      </c>
      <c r="D35" s="490" t="s">
        <v>557</v>
      </c>
      <c r="E35" s="478">
        <v>299538.22500000003</v>
      </c>
      <c r="F35" s="478">
        <v>470750</v>
      </c>
      <c r="G35" s="479">
        <v>0</v>
      </c>
      <c r="H35" s="479">
        <v>0</v>
      </c>
      <c r="I35" s="479">
        <v>0</v>
      </c>
      <c r="J35" s="479">
        <v>0</v>
      </c>
      <c r="K35" s="253"/>
    </row>
    <row r="36" spans="1:11" ht="45">
      <c r="A36" s="850"/>
      <c r="B36" s="853"/>
      <c r="C36" s="489" t="s">
        <v>558</v>
      </c>
      <c r="D36" s="490" t="s">
        <v>559</v>
      </c>
      <c r="E36" s="478">
        <v>150675.84</v>
      </c>
      <c r="F36" s="478">
        <v>236800</v>
      </c>
      <c r="G36" s="479">
        <v>69937</v>
      </c>
      <c r="H36" s="479">
        <v>109944</v>
      </c>
      <c r="I36" s="479">
        <v>15348.84</v>
      </c>
      <c r="J36" s="479">
        <v>24480.98</v>
      </c>
      <c r="K36" s="253"/>
    </row>
    <row r="37" spans="1:11" ht="30">
      <c r="A37" s="850"/>
      <c r="B37" s="853"/>
      <c r="C37" s="489" t="s">
        <v>560</v>
      </c>
      <c r="D37" s="490" t="s">
        <v>561</v>
      </c>
      <c r="E37" s="478">
        <v>223723.08</v>
      </c>
      <c r="F37" s="478">
        <v>351600</v>
      </c>
      <c r="G37" s="479">
        <v>202713.08</v>
      </c>
      <c r="H37" s="479">
        <v>319218.07999999996</v>
      </c>
      <c r="I37" s="479">
        <v>47460.28</v>
      </c>
      <c r="J37" s="479">
        <v>74599.25</v>
      </c>
      <c r="K37" s="253"/>
    </row>
    <row r="38" spans="1:11" ht="30">
      <c r="A38" s="850"/>
      <c r="B38" s="853"/>
      <c r="C38" s="489" t="s">
        <v>562</v>
      </c>
      <c r="D38" s="490" t="s">
        <v>563</v>
      </c>
      <c r="E38" s="478">
        <v>104385.01500000001</v>
      </c>
      <c r="F38" s="478">
        <v>164050</v>
      </c>
      <c r="G38" s="479">
        <v>133080.23000000001</v>
      </c>
      <c r="H38" s="479">
        <v>209163.69</v>
      </c>
      <c r="I38" s="479">
        <v>31096.46</v>
      </c>
      <c r="J38" s="479">
        <v>48854.460000000006</v>
      </c>
      <c r="K38" s="253"/>
    </row>
    <row r="39" spans="1:11" ht="30">
      <c r="A39" s="850"/>
      <c r="B39" s="853"/>
      <c r="C39" s="489" t="s">
        <v>564</v>
      </c>
      <c r="D39" s="490" t="s">
        <v>565</v>
      </c>
      <c r="E39" s="478">
        <v>80587.395000000004</v>
      </c>
      <c r="F39" s="478">
        <v>126650</v>
      </c>
      <c r="G39" s="479">
        <v>0</v>
      </c>
      <c r="H39" s="479">
        <v>0</v>
      </c>
      <c r="I39" s="479">
        <v>0</v>
      </c>
      <c r="J39" s="479">
        <v>0</v>
      </c>
      <c r="K39" s="253"/>
    </row>
    <row r="40" spans="1:11" ht="45">
      <c r="A40" s="850"/>
      <c r="B40" s="853"/>
      <c r="C40" s="491" t="s">
        <v>566</v>
      </c>
      <c r="D40" s="492" t="s">
        <v>567</v>
      </c>
      <c r="E40" s="478">
        <v>126814.59</v>
      </c>
      <c r="F40" s="478">
        <v>199300</v>
      </c>
      <c r="G40" s="480">
        <v>0</v>
      </c>
      <c r="H40" s="480">
        <v>0</v>
      </c>
      <c r="I40" s="480">
        <v>0</v>
      </c>
      <c r="J40" s="480">
        <v>0</v>
      </c>
      <c r="K40" s="253"/>
    </row>
    <row r="41" spans="1:11">
      <c r="A41" s="850"/>
      <c r="B41" s="854"/>
      <c r="C41" s="491" t="s">
        <v>568</v>
      </c>
      <c r="D41" s="492" t="s">
        <v>569</v>
      </c>
      <c r="E41" s="478">
        <v>287543.97000000003</v>
      </c>
      <c r="F41" s="478">
        <v>451900</v>
      </c>
      <c r="G41" s="480">
        <v>89073.09</v>
      </c>
      <c r="H41" s="480">
        <v>139986</v>
      </c>
      <c r="I41" s="480">
        <v>20207.14</v>
      </c>
      <c r="J41" s="480">
        <v>32078.55</v>
      </c>
      <c r="K41" s="253"/>
    </row>
    <row r="42" spans="1:11" ht="30">
      <c r="A42" s="848"/>
      <c r="B42" s="855" t="s">
        <v>516</v>
      </c>
      <c r="C42" s="493" t="s">
        <v>589</v>
      </c>
      <c r="D42" s="494" t="s">
        <v>590</v>
      </c>
      <c r="E42" s="475"/>
      <c r="F42" s="475"/>
      <c r="G42" s="481">
        <v>60235.97</v>
      </c>
      <c r="H42" s="481">
        <v>94787.47</v>
      </c>
      <c r="I42" s="481">
        <v>13665.15</v>
      </c>
      <c r="J42" s="481">
        <v>21721.55</v>
      </c>
      <c r="K42" s="253"/>
    </row>
    <row r="43" spans="1:11" ht="30">
      <c r="A43" s="848"/>
      <c r="B43" s="848"/>
      <c r="C43" s="493" t="s">
        <v>591</v>
      </c>
      <c r="D43" s="494" t="s">
        <v>592</v>
      </c>
      <c r="E43" s="477"/>
      <c r="F43" s="477"/>
      <c r="G43" s="481">
        <v>63629.36</v>
      </c>
      <c r="H43" s="481">
        <v>100082</v>
      </c>
      <c r="I43" s="481">
        <v>14434.97</v>
      </c>
      <c r="J43" s="481">
        <v>22934.14</v>
      </c>
      <c r="K43" s="253"/>
    </row>
    <row r="44" spans="1:11" ht="30.75" thickBot="1">
      <c r="A44" s="861"/>
      <c r="B44" s="861"/>
      <c r="C44" s="495" t="s">
        <v>593</v>
      </c>
      <c r="D44" s="496" t="s">
        <v>594</v>
      </c>
      <c r="E44" s="264"/>
      <c r="F44" s="264"/>
      <c r="G44" s="482">
        <v>33057.5</v>
      </c>
      <c r="H44" s="482">
        <v>57240.27</v>
      </c>
      <c r="I44" s="482">
        <v>7499.43</v>
      </c>
      <c r="J44" s="482">
        <v>13138.15</v>
      </c>
      <c r="K44" s="253"/>
    </row>
    <row r="45" spans="1:11">
      <c r="A45" s="849" t="s">
        <v>39</v>
      </c>
      <c r="B45" s="852"/>
      <c r="C45" s="255"/>
      <c r="D45" s="255"/>
      <c r="E45" s="260"/>
      <c r="F45" s="260"/>
      <c r="G45" s="261"/>
      <c r="H45" s="261"/>
      <c r="I45" s="261"/>
      <c r="J45" s="261"/>
      <c r="K45" s="253"/>
    </row>
    <row r="46" spans="1:11">
      <c r="A46" s="850"/>
      <c r="B46" s="853"/>
      <c r="C46" s="257"/>
      <c r="D46" s="257"/>
      <c r="E46" s="258"/>
      <c r="F46" s="258"/>
      <c r="G46" s="259"/>
      <c r="H46" s="259"/>
      <c r="I46" s="259"/>
      <c r="J46" s="259"/>
      <c r="K46" s="253"/>
    </row>
    <row r="47" spans="1:11">
      <c r="A47" s="850"/>
      <c r="B47" s="854"/>
      <c r="C47" s="257"/>
      <c r="D47" s="257"/>
      <c r="E47" s="258"/>
      <c r="F47" s="258"/>
      <c r="G47" s="259"/>
      <c r="H47" s="259"/>
      <c r="I47" s="259"/>
      <c r="J47" s="259"/>
      <c r="K47" s="253"/>
    </row>
    <row r="48" spans="1:11">
      <c r="A48" s="848"/>
      <c r="B48" s="855" t="s">
        <v>516</v>
      </c>
      <c r="C48" s="252"/>
      <c r="D48" s="252"/>
      <c r="E48" s="103"/>
      <c r="F48" s="103"/>
      <c r="G48" s="266"/>
      <c r="H48" s="266"/>
      <c r="I48" s="266"/>
      <c r="J48" s="266"/>
      <c r="K48" s="253"/>
    </row>
    <row r="49" spans="1:11" ht="15.75" thickBot="1">
      <c r="A49" s="861"/>
      <c r="B49" s="861"/>
      <c r="C49" s="263"/>
      <c r="D49" s="263"/>
      <c r="E49" s="264"/>
      <c r="F49" s="264"/>
      <c r="G49" s="265"/>
      <c r="H49" s="265"/>
      <c r="I49" s="265"/>
      <c r="J49" s="265"/>
      <c r="K49" s="253"/>
    </row>
    <row r="50" spans="1:11">
      <c r="A50" s="849" t="s">
        <v>40</v>
      </c>
      <c r="B50" s="852"/>
      <c r="C50" s="255"/>
      <c r="D50" s="255"/>
      <c r="E50" s="260"/>
      <c r="F50" s="260"/>
      <c r="G50" s="261"/>
      <c r="H50" s="261"/>
      <c r="I50" s="261"/>
      <c r="J50" s="261"/>
      <c r="K50" s="253"/>
    </row>
    <row r="51" spans="1:11">
      <c r="A51" s="850"/>
      <c r="B51" s="853"/>
      <c r="C51" s="257"/>
      <c r="D51" s="257"/>
      <c r="E51" s="258"/>
      <c r="F51" s="258"/>
      <c r="G51" s="259"/>
      <c r="H51" s="259"/>
      <c r="I51" s="259"/>
      <c r="J51" s="259"/>
      <c r="K51" s="253"/>
    </row>
    <row r="52" spans="1:11">
      <c r="A52" s="850"/>
      <c r="B52" s="854"/>
      <c r="C52" s="257"/>
      <c r="D52" s="257"/>
      <c r="E52" s="258"/>
      <c r="F52" s="258"/>
      <c r="G52" s="259"/>
      <c r="H52" s="259"/>
      <c r="I52" s="259"/>
      <c r="J52" s="259"/>
      <c r="K52" s="253"/>
    </row>
    <row r="53" spans="1:11">
      <c r="A53" s="848"/>
      <c r="B53" s="855" t="s">
        <v>516</v>
      </c>
      <c r="C53" s="252"/>
      <c r="D53" s="252"/>
      <c r="E53" s="103"/>
      <c r="F53" s="103"/>
      <c r="G53" s="266"/>
      <c r="H53" s="266"/>
      <c r="I53" s="266"/>
      <c r="J53" s="266"/>
      <c r="K53" s="253"/>
    </row>
    <row r="54" spans="1:11" ht="15.75" thickBot="1">
      <c r="A54" s="861"/>
      <c r="B54" s="861"/>
      <c r="C54" s="263"/>
      <c r="D54" s="263"/>
      <c r="E54" s="103"/>
      <c r="F54" s="103"/>
      <c r="G54" s="265"/>
      <c r="H54" s="265"/>
      <c r="I54" s="265"/>
      <c r="J54" s="265"/>
      <c r="K54" s="253"/>
    </row>
    <row r="55" spans="1:11">
      <c r="A55" s="849" t="s">
        <v>41</v>
      </c>
      <c r="B55" s="852"/>
      <c r="C55" s="255"/>
      <c r="D55" s="255"/>
      <c r="E55" s="260"/>
      <c r="F55" s="260"/>
      <c r="G55" s="261"/>
      <c r="H55" s="261"/>
      <c r="I55" s="261"/>
      <c r="J55" s="261"/>
      <c r="K55" s="253"/>
    </row>
    <row r="56" spans="1:11">
      <c r="A56" s="850"/>
      <c r="B56" s="853"/>
      <c r="C56" s="257"/>
      <c r="D56" s="257"/>
      <c r="E56" s="258"/>
      <c r="F56" s="258"/>
      <c r="G56" s="259"/>
      <c r="H56" s="259"/>
      <c r="I56" s="259"/>
      <c r="J56" s="259"/>
      <c r="K56" s="253"/>
    </row>
    <row r="57" spans="1:11">
      <c r="A57" s="850"/>
      <c r="B57" s="854"/>
      <c r="C57" s="257"/>
      <c r="D57" s="257"/>
      <c r="E57" s="258"/>
      <c r="F57" s="258"/>
      <c r="G57" s="259"/>
      <c r="H57" s="259"/>
      <c r="I57" s="259"/>
      <c r="J57" s="259"/>
      <c r="K57" s="253"/>
    </row>
    <row r="58" spans="1:11">
      <c r="A58" s="848"/>
      <c r="B58" s="855" t="s">
        <v>516</v>
      </c>
      <c r="C58" s="252"/>
      <c r="D58" s="252"/>
      <c r="E58" s="103"/>
      <c r="F58" s="103"/>
      <c r="G58" s="266"/>
      <c r="H58" s="266"/>
      <c r="I58" s="266"/>
      <c r="J58" s="266"/>
      <c r="K58" s="253"/>
    </row>
    <row r="59" spans="1:11" ht="15.75" thickBot="1">
      <c r="A59" s="861"/>
      <c r="B59" s="861"/>
      <c r="C59" s="263"/>
      <c r="D59" s="263"/>
      <c r="E59" s="264"/>
      <c r="F59" s="264"/>
      <c r="G59" s="265"/>
      <c r="H59" s="265"/>
      <c r="I59" s="265"/>
      <c r="J59" s="265"/>
      <c r="K59" s="253"/>
    </row>
    <row r="60" spans="1:11">
      <c r="A60" s="849" t="s">
        <v>42</v>
      </c>
      <c r="B60" s="852"/>
      <c r="C60" s="255"/>
      <c r="D60" s="255"/>
      <c r="E60" s="260"/>
      <c r="F60" s="260"/>
      <c r="G60" s="261"/>
      <c r="H60" s="261"/>
      <c r="I60" s="261"/>
      <c r="J60" s="261"/>
      <c r="K60" s="253"/>
    </row>
    <row r="61" spans="1:11">
      <c r="A61" s="850"/>
      <c r="B61" s="853"/>
      <c r="C61" s="257"/>
      <c r="D61" s="257"/>
      <c r="E61" s="258"/>
      <c r="F61" s="258"/>
      <c r="G61" s="259"/>
      <c r="H61" s="259"/>
      <c r="I61" s="259"/>
      <c r="J61" s="259"/>
      <c r="K61" s="253"/>
    </row>
    <row r="62" spans="1:11">
      <c r="A62" s="850"/>
      <c r="B62" s="854"/>
      <c r="C62" s="257"/>
      <c r="D62" s="257"/>
      <c r="E62" s="258"/>
      <c r="F62" s="258"/>
      <c r="G62" s="259"/>
      <c r="H62" s="259"/>
      <c r="I62" s="259"/>
      <c r="J62" s="259"/>
      <c r="K62" s="253"/>
    </row>
    <row r="63" spans="1:11">
      <c r="A63" s="848"/>
      <c r="B63" s="855" t="s">
        <v>516</v>
      </c>
      <c r="C63" s="252"/>
      <c r="D63" s="252"/>
      <c r="E63" s="103"/>
      <c r="F63" s="103"/>
      <c r="G63" s="266"/>
      <c r="H63" s="266"/>
      <c r="I63" s="266"/>
      <c r="J63" s="266"/>
      <c r="K63" s="253"/>
    </row>
    <row r="64" spans="1:11" ht="15.75" thickBot="1">
      <c r="A64" s="861"/>
      <c r="B64" s="861"/>
      <c r="C64" s="263"/>
      <c r="D64" s="263"/>
      <c r="E64" s="264"/>
      <c r="F64" s="264"/>
      <c r="G64" s="265"/>
      <c r="H64" s="265"/>
      <c r="I64" s="265"/>
      <c r="J64" s="265"/>
      <c r="K64" s="253"/>
    </row>
    <row r="65" spans="1:11">
      <c r="A65" s="849" t="s">
        <v>43</v>
      </c>
      <c r="B65" s="852"/>
      <c r="C65" s="255"/>
      <c r="D65" s="255"/>
      <c r="E65" s="260"/>
      <c r="F65" s="260"/>
      <c r="G65" s="261"/>
      <c r="H65" s="261"/>
      <c r="I65" s="261"/>
      <c r="J65" s="261"/>
      <c r="K65" s="253"/>
    </row>
    <row r="66" spans="1:11">
      <c r="A66" s="850"/>
      <c r="B66" s="853"/>
      <c r="C66" s="257"/>
      <c r="D66" s="257"/>
      <c r="E66" s="258"/>
      <c r="F66" s="258"/>
      <c r="G66" s="259"/>
      <c r="H66" s="259"/>
      <c r="I66" s="259"/>
      <c r="J66" s="259"/>
      <c r="K66" s="253"/>
    </row>
    <row r="67" spans="1:11">
      <c r="A67" s="850"/>
      <c r="B67" s="854"/>
      <c r="C67" s="257"/>
      <c r="D67" s="257"/>
      <c r="E67" s="258"/>
      <c r="F67" s="258"/>
      <c r="G67" s="259"/>
      <c r="H67" s="259"/>
      <c r="I67" s="259"/>
      <c r="J67" s="259"/>
      <c r="K67" s="253"/>
    </row>
    <row r="68" spans="1:11">
      <c r="A68" s="848"/>
      <c r="B68" s="855" t="s">
        <v>516</v>
      </c>
      <c r="C68" s="252"/>
      <c r="D68" s="252"/>
      <c r="E68" s="103"/>
      <c r="F68" s="103"/>
      <c r="G68" s="266"/>
      <c r="H68" s="266"/>
      <c r="I68" s="266"/>
      <c r="J68" s="266"/>
      <c r="K68" s="253"/>
    </row>
    <row r="69" spans="1:11" ht="15.75" thickBot="1">
      <c r="A69" s="861"/>
      <c r="B69" s="861"/>
      <c r="C69" s="263"/>
      <c r="D69" s="263"/>
      <c r="E69" s="264"/>
      <c r="F69" s="264"/>
      <c r="G69" s="265"/>
      <c r="H69" s="265"/>
      <c r="I69" s="265"/>
      <c r="J69" s="265"/>
      <c r="K69" s="253"/>
    </row>
    <row r="70" spans="1:11">
      <c r="A70" s="849" t="s">
        <v>44</v>
      </c>
      <c r="B70" s="852"/>
      <c r="C70" s="255"/>
      <c r="D70" s="255"/>
      <c r="E70" s="260"/>
      <c r="F70" s="260"/>
      <c r="G70" s="261"/>
      <c r="H70" s="261"/>
      <c r="I70" s="261"/>
      <c r="J70" s="261"/>
      <c r="K70" s="253"/>
    </row>
    <row r="71" spans="1:11">
      <c r="A71" s="850"/>
      <c r="B71" s="853"/>
      <c r="C71" s="257"/>
      <c r="D71" s="257"/>
      <c r="E71" s="258"/>
      <c r="F71" s="258"/>
      <c r="G71" s="259"/>
      <c r="H71" s="259"/>
      <c r="I71" s="259"/>
      <c r="J71" s="259"/>
      <c r="K71" s="253"/>
    </row>
    <row r="72" spans="1:11">
      <c r="A72" s="850"/>
      <c r="B72" s="854"/>
      <c r="C72" s="257"/>
      <c r="D72" s="257"/>
      <c r="E72" s="258"/>
      <c r="F72" s="258"/>
      <c r="G72" s="259"/>
      <c r="H72" s="259"/>
      <c r="I72" s="259"/>
      <c r="J72" s="259"/>
      <c r="K72" s="253"/>
    </row>
    <row r="73" spans="1:11">
      <c r="A73" s="848"/>
      <c r="B73" s="855" t="s">
        <v>516</v>
      </c>
      <c r="C73" s="252"/>
      <c r="D73" s="252"/>
      <c r="E73" s="103"/>
      <c r="F73" s="103"/>
      <c r="G73" s="266"/>
      <c r="H73" s="266"/>
      <c r="I73" s="266"/>
      <c r="J73" s="266"/>
      <c r="K73" s="253"/>
    </row>
    <row r="74" spans="1:11" ht="15.75" thickBot="1">
      <c r="A74" s="861"/>
      <c r="B74" s="861"/>
      <c r="C74" s="263"/>
      <c r="D74" s="263"/>
      <c r="E74" s="264"/>
      <c r="F74" s="264"/>
      <c r="G74" s="265"/>
      <c r="H74" s="265"/>
      <c r="I74" s="265"/>
      <c r="J74" s="265"/>
      <c r="K74" s="253"/>
    </row>
    <row r="75" spans="1:11">
      <c r="A75" s="849" t="s">
        <v>45</v>
      </c>
      <c r="B75" s="852"/>
      <c r="C75" s="255"/>
      <c r="D75" s="255"/>
      <c r="E75" s="260"/>
      <c r="F75" s="260"/>
      <c r="G75" s="261"/>
      <c r="H75" s="261"/>
      <c r="I75" s="261"/>
      <c r="J75" s="261"/>
      <c r="K75" s="253"/>
    </row>
    <row r="76" spans="1:11">
      <c r="A76" s="850"/>
      <c r="B76" s="853"/>
      <c r="C76" s="257"/>
      <c r="D76" s="257"/>
      <c r="E76" s="258"/>
      <c r="F76" s="258"/>
      <c r="G76" s="259"/>
      <c r="H76" s="259"/>
      <c r="I76" s="259"/>
      <c r="J76" s="259"/>
      <c r="K76" s="253"/>
    </row>
    <row r="77" spans="1:11">
      <c r="A77" s="850"/>
      <c r="B77" s="854"/>
      <c r="C77" s="257"/>
      <c r="D77" s="257"/>
      <c r="E77" s="258"/>
      <c r="F77" s="258"/>
      <c r="G77" s="259"/>
      <c r="H77" s="259"/>
      <c r="I77" s="259"/>
      <c r="J77" s="259"/>
      <c r="K77" s="253"/>
    </row>
    <row r="78" spans="1:11">
      <c r="A78" s="848"/>
      <c r="B78" s="855" t="s">
        <v>516</v>
      </c>
      <c r="C78" s="252"/>
      <c r="D78" s="252"/>
      <c r="E78" s="103"/>
      <c r="F78" s="103"/>
      <c r="G78" s="266"/>
      <c r="H78" s="266"/>
      <c r="I78" s="266"/>
      <c r="J78" s="266"/>
      <c r="K78" s="253"/>
    </row>
    <row r="79" spans="1:11" ht="15.75" thickBot="1">
      <c r="A79" s="861"/>
      <c r="B79" s="861"/>
      <c r="C79" s="263"/>
      <c r="D79" s="263"/>
      <c r="E79" s="264"/>
      <c r="F79" s="264"/>
      <c r="G79" s="265"/>
      <c r="H79" s="265"/>
      <c r="I79" s="265"/>
      <c r="J79" s="265"/>
      <c r="K79" s="253"/>
    </row>
    <row r="80" spans="1:11">
      <c r="A80" s="849" t="s">
        <v>46</v>
      </c>
      <c r="B80" s="852"/>
      <c r="C80" s="255"/>
      <c r="D80" s="255"/>
      <c r="E80" s="260"/>
      <c r="F80" s="260"/>
      <c r="G80" s="261"/>
      <c r="H80" s="261"/>
      <c r="I80" s="261"/>
      <c r="J80" s="261"/>
      <c r="K80" s="253"/>
    </row>
    <row r="81" spans="1:11">
      <c r="A81" s="850"/>
      <c r="B81" s="853"/>
      <c r="C81" s="257"/>
      <c r="D81" s="257"/>
      <c r="E81" s="258"/>
      <c r="F81" s="258"/>
      <c r="G81" s="259"/>
      <c r="H81" s="259"/>
      <c r="I81" s="259"/>
      <c r="J81" s="259"/>
      <c r="K81" s="253"/>
    </row>
    <row r="82" spans="1:11">
      <c r="A82" s="850"/>
      <c r="B82" s="854"/>
      <c r="C82" s="257"/>
      <c r="D82" s="257"/>
      <c r="E82" s="258"/>
      <c r="F82" s="258"/>
      <c r="G82" s="259"/>
      <c r="H82" s="259"/>
      <c r="I82" s="259"/>
      <c r="J82" s="259"/>
      <c r="K82" s="253"/>
    </row>
    <row r="83" spans="1:11">
      <c r="A83" s="848"/>
      <c r="B83" s="855" t="s">
        <v>516</v>
      </c>
      <c r="C83" s="252"/>
      <c r="D83" s="252"/>
      <c r="E83" s="103"/>
      <c r="F83" s="103"/>
      <c r="G83" s="266"/>
      <c r="H83" s="266"/>
      <c r="I83" s="266"/>
      <c r="J83" s="266"/>
      <c r="K83" s="253"/>
    </row>
    <row r="84" spans="1:11" ht="15.75" thickBot="1">
      <c r="A84" s="861"/>
      <c r="B84" s="861"/>
      <c r="C84" s="263"/>
      <c r="D84" s="263"/>
      <c r="E84" s="264"/>
      <c r="F84" s="264"/>
      <c r="G84" s="265"/>
      <c r="H84" s="265"/>
      <c r="I84" s="265"/>
      <c r="J84" s="265"/>
      <c r="K84" s="253"/>
    </row>
    <row r="85" spans="1:11">
      <c r="A85" s="849" t="s">
        <v>47</v>
      </c>
      <c r="B85" s="852"/>
      <c r="C85" s="255"/>
      <c r="D85" s="255"/>
      <c r="E85" s="260"/>
      <c r="F85" s="260"/>
      <c r="G85" s="261"/>
      <c r="H85" s="261"/>
      <c r="I85" s="261"/>
      <c r="J85" s="261"/>
      <c r="K85" s="253"/>
    </row>
    <row r="86" spans="1:11">
      <c r="A86" s="850"/>
      <c r="B86" s="853"/>
      <c r="C86" s="257"/>
      <c r="D86" s="257"/>
      <c r="E86" s="258"/>
      <c r="F86" s="258"/>
      <c r="G86" s="259"/>
      <c r="H86" s="259"/>
      <c r="I86" s="259"/>
      <c r="J86" s="259"/>
      <c r="K86" s="253"/>
    </row>
    <row r="87" spans="1:11">
      <c r="A87" s="850"/>
      <c r="B87" s="854"/>
      <c r="C87" s="257"/>
      <c r="D87" s="257"/>
      <c r="E87" s="258"/>
      <c r="F87" s="258"/>
      <c r="G87" s="259"/>
      <c r="H87" s="259"/>
      <c r="I87" s="259"/>
      <c r="J87" s="259"/>
      <c r="K87" s="253"/>
    </row>
    <row r="88" spans="1:11">
      <c r="A88" s="848"/>
      <c r="B88" s="860" t="s">
        <v>516</v>
      </c>
      <c r="C88" s="252"/>
      <c r="D88" s="252"/>
      <c r="E88" s="103"/>
      <c r="F88" s="103"/>
      <c r="G88" s="266"/>
      <c r="H88" s="266"/>
      <c r="I88" s="266"/>
      <c r="J88" s="266"/>
      <c r="K88" s="253"/>
    </row>
    <row r="89" spans="1:11" ht="15.75" thickBot="1">
      <c r="A89" s="861"/>
      <c r="B89" s="861"/>
      <c r="C89" s="263"/>
      <c r="D89" s="263"/>
      <c r="E89" s="264"/>
      <c r="F89" s="264"/>
      <c r="G89" s="265"/>
      <c r="H89" s="265"/>
      <c r="I89" s="265"/>
      <c r="J89" s="265"/>
      <c r="K89" s="253"/>
    </row>
    <row r="90" spans="1:11">
      <c r="A90" s="849" t="s">
        <v>48</v>
      </c>
      <c r="B90" s="852"/>
      <c r="C90" s="255"/>
      <c r="D90" s="255"/>
      <c r="E90" s="260"/>
      <c r="F90" s="260"/>
      <c r="G90" s="261"/>
      <c r="H90" s="261"/>
      <c r="I90" s="261"/>
      <c r="J90" s="261"/>
      <c r="K90" s="253"/>
    </row>
    <row r="91" spans="1:11">
      <c r="A91" s="850"/>
      <c r="B91" s="853"/>
      <c r="C91" s="257"/>
      <c r="D91" s="257"/>
      <c r="E91" s="258"/>
      <c r="F91" s="258"/>
      <c r="G91" s="259"/>
      <c r="H91" s="259"/>
      <c r="I91" s="259"/>
      <c r="J91" s="259"/>
      <c r="K91" s="253"/>
    </row>
    <row r="92" spans="1:11">
      <c r="A92" s="850"/>
      <c r="B92" s="854"/>
      <c r="C92" s="257"/>
      <c r="D92" s="257"/>
      <c r="E92" s="258"/>
      <c r="F92" s="258"/>
      <c r="G92" s="259"/>
      <c r="H92" s="259"/>
      <c r="I92" s="259"/>
      <c r="J92" s="259"/>
      <c r="K92" s="253"/>
    </row>
    <row r="93" spans="1:11">
      <c r="A93" s="848"/>
      <c r="B93" s="855" t="s">
        <v>516</v>
      </c>
      <c r="C93" s="252"/>
      <c r="D93" s="252"/>
      <c r="E93" s="103"/>
      <c r="F93" s="103"/>
      <c r="G93" s="266"/>
      <c r="H93" s="266"/>
      <c r="I93" s="266"/>
      <c r="J93" s="266"/>
      <c r="K93" s="253"/>
    </row>
    <row r="94" spans="1:11" ht="15.75" thickBot="1">
      <c r="A94" s="861"/>
      <c r="B94" s="861"/>
      <c r="C94" s="263"/>
      <c r="D94" s="263"/>
      <c r="E94" s="264"/>
      <c r="F94" s="264"/>
      <c r="G94" s="265"/>
      <c r="H94" s="265"/>
      <c r="I94" s="265"/>
      <c r="J94" s="265"/>
      <c r="K94" s="253"/>
    </row>
    <row r="95" spans="1:11">
      <c r="A95" s="849" t="s">
        <v>49</v>
      </c>
      <c r="B95" s="852"/>
      <c r="C95" s="255"/>
      <c r="D95" s="255"/>
      <c r="E95" s="260"/>
      <c r="F95" s="260"/>
      <c r="G95" s="261"/>
      <c r="H95" s="261"/>
      <c r="I95" s="261"/>
      <c r="J95" s="261"/>
      <c r="K95" s="253"/>
    </row>
    <row r="96" spans="1:11">
      <c r="A96" s="850"/>
      <c r="B96" s="853"/>
      <c r="C96" s="257"/>
      <c r="D96" s="257"/>
      <c r="E96" s="258"/>
      <c r="F96" s="258"/>
      <c r="G96" s="259"/>
      <c r="H96" s="259"/>
      <c r="I96" s="259"/>
      <c r="J96" s="259"/>
      <c r="K96" s="253"/>
    </row>
    <row r="97" spans="1:11">
      <c r="A97" s="850"/>
      <c r="B97" s="854"/>
      <c r="C97" s="257"/>
      <c r="D97" s="257"/>
      <c r="E97" s="258"/>
      <c r="F97" s="258"/>
      <c r="G97" s="259"/>
      <c r="H97" s="259"/>
      <c r="I97" s="259"/>
      <c r="J97" s="259"/>
      <c r="K97" s="253"/>
    </row>
    <row r="98" spans="1:11">
      <c r="A98" s="848"/>
      <c r="B98" s="855" t="s">
        <v>516</v>
      </c>
      <c r="C98" s="257"/>
      <c r="D98" s="257"/>
      <c r="E98" s="103"/>
      <c r="F98" s="103"/>
      <c r="G98" s="259"/>
      <c r="H98" s="259"/>
      <c r="I98" s="259"/>
      <c r="J98" s="259"/>
      <c r="K98" s="253"/>
    </row>
    <row r="99" spans="1:11">
      <c r="A99" s="851"/>
      <c r="B99" s="851"/>
      <c r="C99" s="257"/>
      <c r="D99" s="257"/>
      <c r="E99" s="103"/>
      <c r="F99" s="103"/>
      <c r="G99" s="259"/>
      <c r="H99" s="259"/>
      <c r="I99" s="259"/>
      <c r="J99" s="259"/>
      <c r="K99" s="253"/>
    </row>
    <row r="100" spans="1:11">
      <c r="A100" s="49"/>
      <c r="B100" s="49"/>
      <c r="C100" s="49"/>
      <c r="D100" s="49"/>
      <c r="E100" s="53"/>
      <c r="F100" s="53"/>
      <c r="G100" s="49"/>
      <c r="H100" s="49"/>
      <c r="I100" s="49"/>
      <c r="J100" s="49"/>
      <c r="K100" s="253"/>
    </row>
    <row r="101" spans="1:11">
      <c r="A101" s="272" t="s">
        <v>518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253"/>
    </row>
    <row r="102" spans="1:1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253"/>
    </row>
    <row r="103" spans="1:1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253"/>
    </row>
    <row r="104" spans="1:1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253"/>
    </row>
    <row r="105" spans="1:1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253"/>
    </row>
    <row r="106" spans="1:1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253"/>
    </row>
    <row r="107" spans="1:1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253"/>
    </row>
    <row r="108" spans="1:1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253"/>
    </row>
    <row r="109" spans="1:1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253"/>
    </row>
    <row r="110" spans="1:1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253"/>
    </row>
    <row r="111" spans="1:1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253"/>
    </row>
    <row r="112" spans="1:1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253"/>
    </row>
    <row r="113" spans="1:1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253"/>
    </row>
    <row r="114" spans="1:1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253"/>
    </row>
    <row r="115" spans="1:1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253"/>
    </row>
    <row r="116" spans="1:1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253"/>
    </row>
    <row r="117" spans="1:1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253"/>
    </row>
    <row r="118" spans="1:1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253"/>
    </row>
    <row r="119" spans="1:1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253"/>
    </row>
    <row r="120" spans="1:1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253"/>
    </row>
    <row r="121" spans="1:1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253"/>
    </row>
    <row r="122" spans="1:1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253"/>
    </row>
    <row r="123" spans="1:1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253"/>
    </row>
    <row r="124" spans="1:1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253"/>
    </row>
    <row r="125" spans="1:1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253"/>
    </row>
    <row r="126" spans="1:1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253"/>
    </row>
    <row r="127" spans="1:1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253"/>
    </row>
    <row r="128" spans="1:1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253"/>
    </row>
    <row r="129" spans="1:1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253"/>
    </row>
    <row r="130" spans="1:1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253"/>
    </row>
    <row r="131" spans="1:1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253"/>
    </row>
    <row r="132" spans="1:1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253"/>
    </row>
    <row r="133" spans="1:1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253"/>
    </row>
    <row r="134" spans="1:1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253"/>
    </row>
    <row r="135" spans="1:1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253"/>
    </row>
    <row r="136" spans="1:1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253"/>
    </row>
    <row r="137" spans="1:1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253"/>
    </row>
    <row r="138" spans="1:1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253"/>
    </row>
    <row r="139" spans="1:1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253"/>
    </row>
    <row r="140" spans="1:1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253"/>
    </row>
    <row r="141" spans="1:1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253"/>
    </row>
    <row r="142" spans="1:1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253"/>
    </row>
    <row r="143" spans="1:1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253"/>
    </row>
    <row r="144" spans="1:1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253"/>
    </row>
    <row r="145" spans="1:1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253"/>
    </row>
    <row r="146" spans="1:1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253"/>
    </row>
    <row r="147" spans="1:1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253"/>
    </row>
    <row r="148" spans="1:1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253"/>
    </row>
    <row r="149" spans="1:1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253"/>
    </row>
    <row r="150" spans="1:1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253"/>
    </row>
    <row r="151" spans="1:1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253"/>
    </row>
    <row r="152" spans="1:1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253"/>
    </row>
    <row r="153" spans="1:1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253"/>
    </row>
    <row r="154" spans="1:1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253"/>
    </row>
    <row r="155" spans="1:1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253"/>
    </row>
    <row r="156" spans="1:1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253"/>
    </row>
    <row r="157" spans="1:1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253"/>
    </row>
    <row r="158" spans="1:1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253"/>
    </row>
    <row r="159" spans="1:1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253"/>
    </row>
    <row r="160" spans="1:1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253"/>
    </row>
    <row r="161" spans="1:1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253"/>
    </row>
    <row r="162" spans="1:1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253"/>
    </row>
    <row r="163" spans="1:1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253"/>
    </row>
    <row r="164" spans="1:1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253"/>
    </row>
    <row r="165" spans="1:1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253"/>
    </row>
    <row r="166" spans="1:1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253"/>
    </row>
    <row r="167" spans="1:1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253"/>
    </row>
    <row r="168" spans="1:1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253"/>
    </row>
    <row r="169" spans="1:1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253"/>
    </row>
    <row r="170" spans="1:1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253"/>
    </row>
    <row r="171" spans="1:1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253"/>
    </row>
    <row r="172" spans="1:1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253"/>
    </row>
    <row r="173" spans="1:1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253"/>
    </row>
    <row r="174" spans="1:1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253"/>
    </row>
    <row r="175" spans="1:1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253"/>
    </row>
    <row r="176" spans="1:1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253"/>
    </row>
    <row r="177" spans="1:1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253"/>
    </row>
    <row r="178" spans="1:1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253"/>
    </row>
    <row r="179" spans="1:1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253"/>
    </row>
    <row r="180" spans="1:1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253"/>
    </row>
    <row r="181" spans="1:1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253"/>
    </row>
    <row r="182" spans="1:1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253"/>
    </row>
    <row r="183" spans="1:1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253"/>
    </row>
    <row r="184" spans="1:1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253"/>
    </row>
    <row r="185" spans="1:11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1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1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1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1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1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1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1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</sheetData>
  <mergeCells count="54">
    <mergeCell ref="A5:A9"/>
    <mergeCell ref="A95:A99"/>
    <mergeCell ref="A90:A94"/>
    <mergeCell ref="A85:A89"/>
    <mergeCell ref="A80:A84"/>
    <mergeCell ref="A75:A79"/>
    <mergeCell ref="A70:A74"/>
    <mergeCell ref="A25:A44"/>
    <mergeCell ref="A20:A24"/>
    <mergeCell ref="A15:A19"/>
    <mergeCell ref="A10:A14"/>
    <mergeCell ref="B25:B41"/>
    <mergeCell ref="B20:B22"/>
    <mergeCell ref="B15:B17"/>
    <mergeCell ref="B10:B12"/>
    <mergeCell ref="G3:H3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B83:B84"/>
    <mergeCell ref="B80:B82"/>
    <mergeCell ref="B75:B77"/>
    <mergeCell ref="B70:B72"/>
    <mergeCell ref="B73:B74"/>
    <mergeCell ref="B78:B7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26" sqref="D26:D33"/>
    </sheetView>
  </sheetViews>
  <sheetFormatPr defaultColWidth="9" defaultRowHeight="15"/>
  <cols>
    <col min="1" max="1" width="9.125" style="280" customWidth="1"/>
    <col min="2" max="2" width="36.125" style="280" customWidth="1"/>
    <col min="3" max="3" width="27.75" style="280" customWidth="1"/>
    <col min="4" max="4" width="19.625" style="280" customWidth="1"/>
    <col min="5" max="5" width="12.125" style="280" customWidth="1"/>
    <col min="6" max="6" width="10.75" style="280" customWidth="1"/>
    <col min="7" max="16384" width="9" style="280"/>
  </cols>
  <sheetData>
    <row r="1" spans="1:5">
      <c r="A1" s="280" t="s">
        <v>373</v>
      </c>
      <c r="B1" s="280" t="s">
        <v>334</v>
      </c>
    </row>
    <row r="3" spans="1:5" ht="45">
      <c r="A3" s="891" t="s">
        <v>414</v>
      </c>
      <c r="B3" s="892"/>
      <c r="C3" s="286" t="s">
        <v>487</v>
      </c>
      <c r="D3" s="285" t="s">
        <v>92</v>
      </c>
      <c r="E3" s="54"/>
    </row>
    <row r="4" spans="1:5" ht="15" customHeight="1">
      <c r="A4" s="881" t="s">
        <v>307</v>
      </c>
      <c r="B4" s="881"/>
      <c r="C4" s="282"/>
      <c r="D4" s="281">
        <v>14</v>
      </c>
    </row>
    <row r="5" spans="1:5" ht="15" customHeight="1">
      <c r="A5" s="881" t="s">
        <v>308</v>
      </c>
      <c r="B5" s="881"/>
      <c r="C5" s="282"/>
      <c r="D5" s="281">
        <v>251</v>
      </c>
    </row>
    <row r="6" spans="1:5" ht="30.75" customHeight="1">
      <c r="A6" s="893" t="s">
        <v>430</v>
      </c>
      <c r="B6" s="894"/>
      <c r="C6" s="282"/>
      <c r="D6" s="158">
        <f>SUM(D7:D8)</f>
        <v>40</v>
      </c>
    </row>
    <row r="7" spans="1:5" ht="15" customHeight="1">
      <c r="A7" s="886" t="s">
        <v>162</v>
      </c>
      <c r="B7" s="284" t="s">
        <v>488</v>
      </c>
      <c r="C7" s="282"/>
      <c r="D7" s="158">
        <f>SUM(D9,D11,D13)</f>
        <v>0</v>
      </c>
    </row>
    <row r="8" spans="1:5">
      <c r="A8" s="887"/>
      <c r="B8" s="284" t="s">
        <v>489</v>
      </c>
      <c r="C8" s="282"/>
      <c r="D8" s="158">
        <f>SUM(D10,D12,D14)</f>
        <v>40</v>
      </c>
    </row>
    <row r="9" spans="1:5">
      <c r="A9" s="887"/>
      <c r="B9" s="284" t="s">
        <v>490</v>
      </c>
      <c r="C9" s="282"/>
      <c r="D9" s="281">
        <v>0</v>
      </c>
    </row>
    <row r="10" spans="1:5">
      <c r="A10" s="887"/>
      <c r="B10" s="284" t="s">
        <v>491</v>
      </c>
      <c r="C10" s="282"/>
      <c r="D10" s="281">
        <v>0</v>
      </c>
    </row>
    <row r="11" spans="1:5">
      <c r="A11" s="887"/>
      <c r="B11" s="284" t="s">
        <v>492</v>
      </c>
      <c r="C11" s="282"/>
      <c r="D11" s="281">
        <v>0</v>
      </c>
    </row>
    <row r="12" spans="1:5">
      <c r="A12" s="887"/>
      <c r="B12" s="284" t="s">
        <v>493</v>
      </c>
      <c r="C12" s="282"/>
      <c r="D12" s="281">
        <v>0</v>
      </c>
    </row>
    <row r="13" spans="1:5">
      <c r="A13" s="887"/>
      <c r="B13" s="284" t="s">
        <v>494</v>
      </c>
      <c r="C13" s="282"/>
      <c r="D13" s="281">
        <v>0</v>
      </c>
    </row>
    <row r="14" spans="1:5">
      <c r="A14" s="888"/>
      <c r="B14" s="284" t="s">
        <v>495</v>
      </c>
      <c r="C14" s="282"/>
      <c r="D14" s="281">
        <v>40</v>
      </c>
    </row>
    <row r="15" spans="1:5" ht="46.5" customHeight="1">
      <c r="A15" s="881" t="s">
        <v>496</v>
      </c>
      <c r="B15" s="881"/>
      <c r="C15" s="282" t="s">
        <v>497</v>
      </c>
      <c r="D15" s="158">
        <f>SUM(D16:D17)</f>
        <v>0</v>
      </c>
    </row>
    <row r="16" spans="1:5">
      <c r="A16" s="886" t="s">
        <v>162</v>
      </c>
      <c r="B16" s="284" t="s">
        <v>488</v>
      </c>
      <c r="C16" s="282"/>
      <c r="D16" s="158">
        <f>SUM(D18,D20,D22)</f>
        <v>0</v>
      </c>
    </row>
    <row r="17" spans="1:4">
      <c r="A17" s="887"/>
      <c r="B17" s="284" t="s">
        <v>489</v>
      </c>
      <c r="C17" s="282"/>
      <c r="D17" s="158">
        <f>SUM(D19,D21,D23)</f>
        <v>0</v>
      </c>
    </row>
    <row r="18" spans="1:4">
      <c r="A18" s="887"/>
      <c r="B18" s="284" t="s">
        <v>490</v>
      </c>
      <c r="C18" s="282"/>
      <c r="D18" s="281">
        <v>0</v>
      </c>
    </row>
    <row r="19" spans="1:4" ht="15" customHeight="1">
      <c r="A19" s="887"/>
      <c r="B19" s="284" t="s">
        <v>491</v>
      </c>
      <c r="C19" s="282"/>
      <c r="D19" s="281">
        <v>0</v>
      </c>
    </row>
    <row r="20" spans="1:4">
      <c r="A20" s="887"/>
      <c r="B20" s="284" t="s">
        <v>492</v>
      </c>
      <c r="C20" s="282"/>
      <c r="D20" s="281">
        <v>0</v>
      </c>
    </row>
    <row r="21" spans="1:4" ht="15" customHeight="1">
      <c r="A21" s="887"/>
      <c r="B21" s="284" t="s">
        <v>493</v>
      </c>
      <c r="C21" s="282"/>
      <c r="D21" s="281">
        <v>0</v>
      </c>
    </row>
    <row r="22" spans="1:4">
      <c r="A22" s="887"/>
      <c r="B22" s="284" t="s">
        <v>494</v>
      </c>
      <c r="C22" s="282"/>
      <c r="D22" s="281">
        <v>0</v>
      </c>
    </row>
    <row r="23" spans="1:4" ht="15" customHeight="1">
      <c r="A23" s="888"/>
      <c r="B23" s="284" t="s">
        <v>495</v>
      </c>
      <c r="C23" s="282"/>
      <c r="D23" s="281">
        <v>0</v>
      </c>
    </row>
    <row r="24" spans="1:4" ht="20.25" customHeight="1">
      <c r="A24" s="882" t="s">
        <v>311</v>
      </c>
      <c r="B24" s="882"/>
      <c r="C24" s="282"/>
      <c r="D24" s="281">
        <v>0</v>
      </c>
    </row>
    <row r="25" spans="1:4" ht="30.75" customHeight="1">
      <c r="A25" s="882" t="s">
        <v>310</v>
      </c>
      <c r="B25" s="882"/>
      <c r="C25" s="282"/>
      <c r="D25" s="158">
        <f>SUM(D26:D27)</f>
        <v>0</v>
      </c>
    </row>
    <row r="26" spans="1:4">
      <c r="A26" s="889" t="s">
        <v>162</v>
      </c>
      <c r="B26" s="283" t="s">
        <v>498</v>
      </c>
      <c r="C26" s="282"/>
      <c r="D26" s="281">
        <v>0</v>
      </c>
    </row>
    <row r="27" spans="1:4">
      <c r="A27" s="890"/>
      <c r="B27" s="283" t="s">
        <v>499</v>
      </c>
      <c r="C27" s="282"/>
      <c r="D27" s="281">
        <v>0</v>
      </c>
    </row>
    <row r="28" spans="1:4" ht="28.5" customHeight="1">
      <c r="A28" s="882" t="s">
        <v>374</v>
      </c>
      <c r="B28" s="882"/>
      <c r="C28" s="282"/>
      <c r="D28" s="281">
        <v>0</v>
      </c>
    </row>
    <row r="29" spans="1:4" ht="44.25" customHeight="1">
      <c r="A29" s="882" t="s">
        <v>449</v>
      </c>
      <c r="B29" s="882"/>
      <c r="C29" s="282" t="s">
        <v>315</v>
      </c>
      <c r="D29" s="281">
        <v>0</v>
      </c>
    </row>
    <row r="30" spans="1:4" ht="15" customHeight="1">
      <c r="A30" s="882" t="s">
        <v>447</v>
      </c>
      <c r="B30" s="882"/>
      <c r="C30" s="282" t="s">
        <v>375</v>
      </c>
      <c r="D30" s="281">
        <v>2</v>
      </c>
    </row>
    <row r="31" spans="1:4">
      <c r="A31" s="882" t="s">
        <v>376</v>
      </c>
      <c r="B31" s="882"/>
      <c r="C31" s="282"/>
      <c r="D31" s="281">
        <v>0</v>
      </c>
    </row>
    <row r="32" spans="1:4" ht="28.5" customHeight="1">
      <c r="A32" s="883" t="s">
        <v>500</v>
      </c>
      <c r="B32" s="884"/>
      <c r="C32" s="282"/>
      <c r="D32" s="281">
        <v>0</v>
      </c>
    </row>
    <row r="33" spans="1:4" ht="45" customHeight="1">
      <c r="A33" s="885" t="s">
        <v>446</v>
      </c>
      <c r="B33" s="885"/>
      <c r="C33" s="282"/>
      <c r="D33" s="281">
        <v>0</v>
      </c>
    </row>
    <row r="34" spans="1:4" ht="15" customHeight="1"/>
    <row r="35" spans="1:4" ht="15" customHeight="1"/>
    <row r="36" spans="1:4" ht="15" customHeight="1"/>
  </sheetData>
  <mergeCells count="16">
    <mergeCell ref="A3:B3"/>
    <mergeCell ref="A4:B4"/>
    <mergeCell ref="A5:B5"/>
    <mergeCell ref="A6:B6"/>
    <mergeCell ref="A7:A14"/>
    <mergeCell ref="A15:B15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P33" sqref="P33"/>
    </sheetView>
  </sheetViews>
  <sheetFormatPr defaultColWidth="9" defaultRowHeight="15"/>
  <cols>
    <col min="1" max="1" width="9.625" style="222" customWidth="1"/>
    <col min="2" max="2" width="28.125" style="222" customWidth="1"/>
    <col min="3" max="3" width="20.875" style="222" customWidth="1"/>
    <col min="4" max="4" width="12.125" style="222" customWidth="1"/>
    <col min="5" max="5" width="10.75" style="222" customWidth="1"/>
    <col min="6" max="16384" width="9" style="222"/>
  </cols>
  <sheetData>
    <row r="1" spans="1:4">
      <c r="A1" s="222" t="s">
        <v>377</v>
      </c>
      <c r="B1" s="222" t="s">
        <v>334</v>
      </c>
    </row>
    <row r="3" spans="1:4" ht="21.75" customHeight="1">
      <c r="A3" s="895"/>
      <c r="B3" s="896"/>
      <c r="C3" s="195" t="s">
        <v>92</v>
      </c>
      <c r="D3" s="54"/>
    </row>
    <row r="4" spans="1:4" ht="30" customHeight="1">
      <c r="A4" s="897" t="s">
        <v>329</v>
      </c>
      <c r="B4" s="898"/>
      <c r="C4" s="196">
        <v>0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3" workbookViewId="0">
      <selection activeCell="G17" sqref="G17:G33"/>
    </sheetView>
  </sheetViews>
  <sheetFormatPr defaultColWidth="9" defaultRowHeight="15"/>
  <cols>
    <col min="1" max="1" width="18.375" style="320" bestFit="1" customWidth="1"/>
    <col min="2" max="2" width="16.75" style="320" customWidth="1"/>
    <col min="3" max="3" width="25" style="320" customWidth="1"/>
    <col min="4" max="4" width="12.125" style="320" customWidth="1"/>
    <col min="5" max="5" width="10.75" style="320" customWidth="1"/>
    <col min="6" max="6" width="13.875" style="320" customWidth="1"/>
    <col min="7" max="7" width="16.5" style="320" customWidth="1"/>
    <col min="8" max="16384" width="9" style="320"/>
  </cols>
  <sheetData>
    <row r="1" spans="1:9">
      <c r="A1" s="320" t="s">
        <v>409</v>
      </c>
      <c r="B1" s="320" t="s">
        <v>378</v>
      </c>
    </row>
    <row r="3" spans="1:9" ht="46.5" customHeight="1">
      <c r="A3" s="668" t="s">
        <v>274</v>
      </c>
      <c r="B3" s="668" t="s">
        <v>275</v>
      </c>
      <c r="C3" s="626" t="s">
        <v>276</v>
      </c>
      <c r="D3" s="903" t="s">
        <v>380</v>
      </c>
      <c r="E3" s="664"/>
      <c r="F3" s="668" t="s">
        <v>381</v>
      </c>
      <c r="G3" s="668"/>
      <c r="H3" s="46"/>
      <c r="I3" s="422"/>
    </row>
    <row r="4" spans="1:9" ht="60">
      <c r="A4" s="901"/>
      <c r="B4" s="901"/>
      <c r="C4" s="902"/>
      <c r="D4" s="423" t="s">
        <v>202</v>
      </c>
      <c r="E4" s="423" t="s">
        <v>3</v>
      </c>
      <c r="F4" s="424" t="s">
        <v>382</v>
      </c>
      <c r="G4" s="424" t="s">
        <v>383</v>
      </c>
      <c r="H4" s="46"/>
      <c r="I4" s="422"/>
    </row>
    <row r="5" spans="1:9">
      <c r="A5" s="900" t="s">
        <v>34</v>
      </c>
      <c r="B5" s="424"/>
      <c r="C5" s="423" t="s">
        <v>284</v>
      </c>
      <c r="D5" s="374"/>
      <c r="E5" s="374"/>
      <c r="F5" s="425"/>
      <c r="G5" s="374"/>
      <c r="H5" s="46"/>
      <c r="I5" s="422"/>
    </row>
    <row r="6" spans="1:9">
      <c r="A6" s="900"/>
      <c r="B6" s="424"/>
      <c r="C6" s="423" t="s">
        <v>284</v>
      </c>
      <c r="D6" s="374"/>
      <c r="E6" s="374"/>
      <c r="F6" s="406"/>
      <c r="G6" s="374"/>
      <c r="H6" s="46"/>
      <c r="I6" s="422"/>
    </row>
    <row r="7" spans="1:9">
      <c r="A7" s="900"/>
      <c r="B7" s="424"/>
      <c r="C7" s="423" t="s">
        <v>284</v>
      </c>
      <c r="D7" s="374"/>
      <c r="E7" s="374"/>
      <c r="F7" s="406"/>
      <c r="G7" s="374"/>
      <c r="H7" s="46"/>
      <c r="I7" s="422"/>
    </row>
    <row r="8" spans="1:9">
      <c r="A8" s="900" t="s">
        <v>35</v>
      </c>
      <c r="B8" s="424"/>
      <c r="C8" s="423" t="s">
        <v>285</v>
      </c>
      <c r="D8" s="374"/>
      <c r="E8" s="374"/>
      <c r="F8" s="406"/>
      <c r="G8" s="374"/>
      <c r="H8" s="46"/>
      <c r="I8" s="422"/>
    </row>
    <row r="9" spans="1:9">
      <c r="A9" s="900"/>
      <c r="B9" s="424"/>
      <c r="C9" s="423" t="s">
        <v>286</v>
      </c>
      <c r="D9" s="374"/>
      <c r="E9" s="374"/>
      <c r="F9" s="406"/>
      <c r="G9" s="374"/>
      <c r="H9" s="46"/>
      <c r="I9" s="422"/>
    </row>
    <row r="10" spans="1:9">
      <c r="A10" s="900"/>
      <c r="B10" s="424"/>
      <c r="C10" s="423" t="s">
        <v>286</v>
      </c>
      <c r="D10" s="374"/>
      <c r="E10" s="374"/>
      <c r="F10" s="406"/>
      <c r="G10" s="374"/>
      <c r="H10" s="46"/>
      <c r="I10" s="422"/>
    </row>
    <row r="11" spans="1:9" ht="14.25" customHeight="1">
      <c r="A11" s="625" t="s">
        <v>36</v>
      </c>
      <c r="B11" s="423"/>
      <c r="C11" s="423"/>
      <c r="D11" s="374"/>
      <c r="E11" s="374"/>
      <c r="F11" s="406"/>
      <c r="G11" s="374"/>
      <c r="H11" s="46"/>
      <c r="I11" s="422"/>
    </row>
    <row r="12" spans="1:9" ht="14.25" customHeight="1">
      <c r="A12" s="625"/>
      <c r="B12" s="423"/>
      <c r="C12" s="423"/>
      <c r="D12" s="374"/>
      <c r="E12" s="374"/>
      <c r="F12" s="406"/>
      <c r="G12" s="374"/>
      <c r="H12" s="46"/>
      <c r="I12" s="422"/>
    </row>
    <row r="13" spans="1:9" ht="14.25" customHeight="1">
      <c r="A13" s="625"/>
      <c r="B13" s="423"/>
      <c r="C13" s="423"/>
      <c r="D13" s="374"/>
      <c r="E13" s="374"/>
      <c r="F13" s="406"/>
      <c r="G13" s="374"/>
      <c r="H13" s="46"/>
      <c r="I13" s="422"/>
    </row>
    <row r="14" spans="1:9">
      <c r="A14" s="626" t="s">
        <v>37</v>
      </c>
      <c r="B14" s="423"/>
      <c r="C14" s="423"/>
      <c r="D14" s="374"/>
      <c r="E14" s="374"/>
      <c r="F14" s="406"/>
      <c r="G14" s="374"/>
      <c r="H14" s="46"/>
      <c r="I14" s="422"/>
    </row>
    <row r="15" spans="1:9">
      <c r="A15" s="899"/>
      <c r="B15" s="423"/>
      <c r="C15" s="423"/>
      <c r="D15" s="374"/>
      <c r="E15" s="374"/>
      <c r="F15" s="406"/>
      <c r="G15" s="374"/>
      <c r="H15" s="46"/>
      <c r="I15" s="422"/>
    </row>
    <row r="16" spans="1:9">
      <c r="A16" s="899"/>
      <c r="B16" s="423"/>
      <c r="C16" s="423"/>
      <c r="D16" s="374"/>
      <c r="E16" s="374"/>
      <c r="F16" s="406"/>
      <c r="G16" s="374"/>
      <c r="H16" s="46"/>
      <c r="I16" s="422"/>
    </row>
    <row r="17" spans="1:9" ht="25.5">
      <c r="A17" s="626" t="s">
        <v>38</v>
      </c>
      <c r="B17" s="426" t="s">
        <v>536</v>
      </c>
      <c r="C17" s="426" t="s">
        <v>537</v>
      </c>
      <c r="D17" s="421">
        <v>321799.18050000002</v>
      </c>
      <c r="E17" s="421">
        <v>505735</v>
      </c>
      <c r="F17" s="419" t="s">
        <v>570</v>
      </c>
      <c r="G17" s="421">
        <v>639200</v>
      </c>
      <c r="H17" s="46"/>
      <c r="I17" s="422"/>
    </row>
    <row r="18" spans="1:9" ht="25.5">
      <c r="A18" s="899"/>
      <c r="B18" s="426" t="s">
        <v>538</v>
      </c>
      <c r="C18" s="426" t="s">
        <v>539</v>
      </c>
      <c r="D18" s="421">
        <v>248217.4485</v>
      </c>
      <c r="E18" s="421">
        <v>390095</v>
      </c>
      <c r="F18" s="419" t="s">
        <v>570</v>
      </c>
      <c r="G18" s="421">
        <v>500996</v>
      </c>
      <c r="H18" s="46"/>
      <c r="I18" s="422"/>
    </row>
    <row r="19" spans="1:9" ht="25.5">
      <c r="A19" s="899"/>
      <c r="B19" s="426" t="s">
        <v>540</v>
      </c>
      <c r="C19" s="426" t="s">
        <v>541</v>
      </c>
      <c r="D19" s="421">
        <v>173828.48086799998</v>
      </c>
      <c r="E19" s="421">
        <v>273186.36</v>
      </c>
      <c r="F19" s="419" t="s">
        <v>570</v>
      </c>
      <c r="G19" s="421">
        <v>353089</v>
      </c>
      <c r="H19" s="46"/>
      <c r="I19" s="422"/>
    </row>
    <row r="20" spans="1:9" ht="25.5">
      <c r="A20" s="899"/>
      <c r="B20" s="426" t="s">
        <v>542</v>
      </c>
      <c r="C20" s="426" t="s">
        <v>543</v>
      </c>
      <c r="D20" s="421">
        <v>292481.658</v>
      </c>
      <c r="E20" s="421">
        <v>459660</v>
      </c>
      <c r="F20" s="419" t="s">
        <v>570</v>
      </c>
      <c r="G20" s="421">
        <v>600105</v>
      </c>
      <c r="H20" s="46"/>
      <c r="I20" s="422"/>
    </row>
    <row r="21" spans="1:9" ht="25.5">
      <c r="A21" s="899"/>
      <c r="B21" s="426" t="s">
        <v>544</v>
      </c>
      <c r="C21" s="426" t="s">
        <v>545</v>
      </c>
      <c r="D21" s="421">
        <v>263491.83</v>
      </c>
      <c r="E21" s="421">
        <v>414100</v>
      </c>
      <c r="F21" s="419" t="s">
        <v>570</v>
      </c>
      <c r="G21" s="421">
        <v>527365</v>
      </c>
      <c r="H21" s="46"/>
      <c r="I21" s="422"/>
    </row>
    <row r="22" spans="1:9" ht="25.5">
      <c r="A22" s="899"/>
      <c r="B22" s="426" t="s">
        <v>546</v>
      </c>
      <c r="C22" s="426" t="s">
        <v>547</v>
      </c>
      <c r="D22" s="421">
        <v>477285.4485</v>
      </c>
      <c r="E22" s="421">
        <v>750095</v>
      </c>
      <c r="F22" s="419" t="s">
        <v>570</v>
      </c>
      <c r="G22" s="421">
        <v>915614</v>
      </c>
      <c r="H22" s="46"/>
      <c r="I22" s="422"/>
    </row>
    <row r="23" spans="1:9" ht="38.25">
      <c r="A23" s="899"/>
      <c r="B23" s="426" t="s">
        <v>548</v>
      </c>
      <c r="C23" s="426" t="s">
        <v>549</v>
      </c>
      <c r="D23" s="421">
        <v>228469.878</v>
      </c>
      <c r="E23" s="421">
        <v>359060</v>
      </c>
      <c r="F23" s="419" t="s">
        <v>570</v>
      </c>
      <c r="G23" s="421">
        <v>454625</v>
      </c>
      <c r="H23" s="46"/>
      <c r="I23" s="422"/>
    </row>
    <row r="24" spans="1:9" ht="25.5">
      <c r="A24" s="899"/>
      <c r="B24" s="426" t="s">
        <v>550</v>
      </c>
      <c r="C24" s="426" t="s">
        <v>551</v>
      </c>
      <c r="D24" s="421">
        <v>259674.03</v>
      </c>
      <c r="E24" s="421">
        <v>408100</v>
      </c>
      <c r="F24" s="419" t="s">
        <v>570</v>
      </c>
      <c r="G24" s="421">
        <v>527365</v>
      </c>
      <c r="H24" s="46"/>
      <c r="I24" s="422"/>
    </row>
    <row r="25" spans="1:9" ht="25.5">
      <c r="A25" s="899"/>
      <c r="B25" s="426" t="s">
        <v>552</v>
      </c>
      <c r="C25" s="426" t="s">
        <v>553</v>
      </c>
      <c r="D25" s="421">
        <v>400038.62849999999</v>
      </c>
      <c r="E25" s="421">
        <v>628695</v>
      </c>
      <c r="F25" s="419" t="s">
        <v>570</v>
      </c>
      <c r="G25" s="421">
        <v>777408</v>
      </c>
      <c r="H25" s="46"/>
      <c r="I25" s="422"/>
    </row>
    <row r="26" spans="1:9" ht="25.5">
      <c r="A26" s="899"/>
      <c r="B26" s="426" t="s">
        <v>554</v>
      </c>
      <c r="C26" s="426" t="s">
        <v>555</v>
      </c>
      <c r="D26" s="421">
        <v>253409.65</v>
      </c>
      <c r="E26" s="421">
        <v>398255</v>
      </c>
      <c r="F26" s="419" t="s">
        <v>570</v>
      </c>
      <c r="G26" s="421">
        <v>500996</v>
      </c>
      <c r="H26" s="46"/>
      <c r="I26" s="422"/>
    </row>
    <row r="27" spans="1:9" ht="25.5">
      <c r="A27" s="899"/>
      <c r="B27" s="426" t="s">
        <v>556</v>
      </c>
      <c r="C27" s="426" t="s">
        <v>557</v>
      </c>
      <c r="D27" s="421">
        <v>460792.55249999999</v>
      </c>
      <c r="E27" s="421">
        <v>724175</v>
      </c>
      <c r="F27" s="419" t="s">
        <v>570</v>
      </c>
      <c r="G27" s="421">
        <v>915000</v>
      </c>
      <c r="H27" s="46"/>
      <c r="I27" s="422"/>
    </row>
    <row r="28" spans="1:9" ht="38.25">
      <c r="A28" s="899"/>
      <c r="B28" s="426" t="s">
        <v>558</v>
      </c>
      <c r="C28" s="426" t="s">
        <v>559</v>
      </c>
      <c r="D28" s="421">
        <v>296299.45799999998</v>
      </c>
      <c r="E28" s="421">
        <v>465660</v>
      </c>
      <c r="F28" s="419" t="s">
        <v>570</v>
      </c>
      <c r="G28" s="421">
        <v>600105</v>
      </c>
      <c r="H28" s="46"/>
      <c r="I28" s="422"/>
    </row>
    <row r="29" spans="1:9" ht="25.5">
      <c r="A29" s="899"/>
      <c r="B29" s="426" t="s">
        <v>560</v>
      </c>
      <c r="C29" s="426" t="s">
        <v>561</v>
      </c>
      <c r="D29" s="421">
        <v>384974.22599999997</v>
      </c>
      <c r="E29" s="421">
        <v>605020</v>
      </c>
      <c r="F29" s="419" t="s">
        <v>570</v>
      </c>
      <c r="G29" s="421">
        <v>745585</v>
      </c>
      <c r="H29" s="46"/>
      <c r="I29" s="422"/>
    </row>
    <row r="30" spans="1:9" ht="25.5">
      <c r="A30" s="899"/>
      <c r="B30" s="426" t="s">
        <v>562</v>
      </c>
      <c r="C30" s="426" t="s">
        <v>563</v>
      </c>
      <c r="D30" s="421">
        <v>246461.2605</v>
      </c>
      <c r="E30" s="421">
        <v>387335</v>
      </c>
      <c r="F30" s="419" t="s">
        <v>570</v>
      </c>
      <c r="G30" s="421">
        <v>500996</v>
      </c>
      <c r="H30" s="46"/>
      <c r="I30" s="422"/>
    </row>
    <row r="31" spans="1:9" ht="25.5">
      <c r="A31" s="899"/>
      <c r="B31" s="426" t="s">
        <v>564</v>
      </c>
      <c r="C31" s="426" t="s">
        <v>565</v>
      </c>
      <c r="D31" s="421">
        <v>198353.799</v>
      </c>
      <c r="E31" s="421">
        <v>311730</v>
      </c>
      <c r="F31" s="419" t="s">
        <v>570</v>
      </c>
      <c r="G31" s="421">
        <v>405000</v>
      </c>
      <c r="H31" s="46"/>
      <c r="I31" s="422"/>
    </row>
    <row r="32" spans="1:9" ht="38.25">
      <c r="A32" s="899"/>
      <c r="B32" s="426" t="s">
        <v>566</v>
      </c>
      <c r="C32" s="426" t="s">
        <v>567</v>
      </c>
      <c r="D32" s="421">
        <v>294390.55799999996</v>
      </c>
      <c r="E32" s="421">
        <v>462660</v>
      </c>
      <c r="F32" s="419" t="s">
        <v>570</v>
      </c>
      <c r="G32" s="421">
        <v>600105</v>
      </c>
      <c r="H32" s="46"/>
      <c r="I32" s="422"/>
    </row>
    <row r="33" spans="1:9">
      <c r="A33" s="899"/>
      <c r="B33" s="426" t="s">
        <v>568</v>
      </c>
      <c r="C33" s="426" t="s">
        <v>569</v>
      </c>
      <c r="D33" s="421">
        <v>493628.81399999995</v>
      </c>
      <c r="E33" s="421">
        <v>775780</v>
      </c>
      <c r="F33" s="419" t="s">
        <v>570</v>
      </c>
      <c r="G33" s="421">
        <v>963805</v>
      </c>
      <c r="H33" s="46"/>
      <c r="I33" s="422"/>
    </row>
    <row r="34" spans="1:9">
      <c r="A34" s="626" t="s">
        <v>39</v>
      </c>
      <c r="B34" s="423"/>
      <c r="C34" s="423"/>
      <c r="D34" s="374"/>
      <c r="E34" s="374"/>
      <c r="F34" s="406"/>
      <c r="G34" s="374"/>
      <c r="H34" s="46"/>
      <c r="I34" s="422"/>
    </row>
    <row r="35" spans="1:9">
      <c r="A35" s="899"/>
      <c r="B35" s="423"/>
      <c r="C35" s="423"/>
      <c r="D35" s="374"/>
      <c r="E35" s="374"/>
      <c r="F35" s="406"/>
      <c r="G35" s="374"/>
      <c r="H35" s="46"/>
      <c r="I35" s="422"/>
    </row>
    <row r="36" spans="1:9">
      <c r="A36" s="899"/>
      <c r="B36" s="423"/>
      <c r="C36" s="423"/>
      <c r="D36" s="374"/>
      <c r="E36" s="374"/>
      <c r="F36" s="406"/>
      <c r="G36" s="374"/>
      <c r="H36" s="46"/>
      <c r="I36" s="422"/>
    </row>
    <row r="37" spans="1:9">
      <c r="A37" s="626" t="s">
        <v>40</v>
      </c>
      <c r="B37" s="423"/>
      <c r="C37" s="423"/>
      <c r="D37" s="374"/>
      <c r="E37" s="374"/>
      <c r="F37" s="406"/>
      <c r="G37" s="374"/>
      <c r="H37" s="46"/>
      <c r="I37" s="422"/>
    </row>
    <row r="38" spans="1:9">
      <c r="A38" s="899"/>
      <c r="B38" s="423"/>
      <c r="C38" s="423"/>
      <c r="D38" s="374"/>
      <c r="E38" s="374"/>
      <c r="F38" s="406"/>
      <c r="G38" s="374"/>
      <c r="H38" s="46"/>
      <c r="I38" s="422"/>
    </row>
    <row r="39" spans="1:9">
      <c r="A39" s="899"/>
      <c r="B39" s="423"/>
      <c r="C39" s="423"/>
      <c r="D39" s="374"/>
      <c r="E39" s="374"/>
      <c r="F39" s="406"/>
      <c r="G39" s="374"/>
      <c r="H39" s="46"/>
      <c r="I39" s="422"/>
    </row>
    <row r="40" spans="1:9">
      <c r="A40" s="626" t="s">
        <v>41</v>
      </c>
      <c r="B40" s="423"/>
      <c r="C40" s="423"/>
      <c r="D40" s="374"/>
      <c r="E40" s="374"/>
      <c r="F40" s="406"/>
      <c r="G40" s="374"/>
      <c r="H40" s="46"/>
      <c r="I40" s="422"/>
    </row>
    <row r="41" spans="1:9">
      <c r="A41" s="899"/>
      <c r="B41" s="423"/>
      <c r="C41" s="423"/>
      <c r="D41" s="374"/>
      <c r="E41" s="374"/>
      <c r="F41" s="406"/>
      <c r="G41" s="374"/>
      <c r="H41" s="46"/>
      <c r="I41" s="422"/>
    </row>
    <row r="42" spans="1:9">
      <c r="A42" s="899"/>
      <c r="B42" s="423"/>
      <c r="C42" s="423"/>
      <c r="D42" s="374"/>
      <c r="E42" s="374"/>
      <c r="F42" s="406"/>
      <c r="G42" s="374"/>
      <c r="H42" s="46"/>
      <c r="I42" s="422"/>
    </row>
    <row r="43" spans="1:9">
      <c r="A43" s="626" t="s">
        <v>42</v>
      </c>
      <c r="B43" s="423"/>
      <c r="C43" s="423"/>
      <c r="D43" s="374"/>
      <c r="E43" s="374"/>
      <c r="F43" s="406"/>
      <c r="G43" s="374"/>
      <c r="H43" s="46"/>
      <c r="I43" s="422"/>
    </row>
    <row r="44" spans="1:9">
      <c r="A44" s="899"/>
      <c r="B44" s="423"/>
      <c r="C44" s="423"/>
      <c r="D44" s="374"/>
      <c r="E44" s="374"/>
      <c r="F44" s="406"/>
      <c r="G44" s="374"/>
      <c r="H44" s="46"/>
      <c r="I44" s="422"/>
    </row>
    <row r="45" spans="1:9">
      <c r="A45" s="899"/>
      <c r="B45" s="423"/>
      <c r="C45" s="423"/>
      <c r="D45" s="374"/>
      <c r="E45" s="374"/>
      <c r="F45" s="406"/>
      <c r="G45" s="374"/>
      <c r="H45" s="46"/>
      <c r="I45" s="422"/>
    </row>
    <row r="46" spans="1:9">
      <c r="A46" s="626" t="s">
        <v>43</v>
      </c>
      <c r="B46" s="423"/>
      <c r="C46" s="423"/>
      <c r="D46" s="374"/>
      <c r="E46" s="374"/>
      <c r="F46" s="406"/>
      <c r="G46" s="374"/>
      <c r="H46" s="46"/>
      <c r="I46" s="422"/>
    </row>
    <row r="47" spans="1:9">
      <c r="A47" s="899"/>
      <c r="B47" s="423"/>
      <c r="C47" s="423"/>
      <c r="D47" s="374"/>
      <c r="E47" s="374"/>
      <c r="F47" s="406"/>
      <c r="G47" s="374"/>
      <c r="H47" s="46"/>
      <c r="I47" s="422"/>
    </row>
    <row r="48" spans="1:9">
      <c r="A48" s="899"/>
      <c r="B48" s="423"/>
      <c r="C48" s="423"/>
      <c r="D48" s="374"/>
      <c r="E48" s="374"/>
      <c r="F48" s="406"/>
      <c r="G48" s="374"/>
      <c r="H48" s="46"/>
      <c r="I48" s="422"/>
    </row>
    <row r="49" spans="1:9">
      <c r="A49" s="626" t="s">
        <v>44</v>
      </c>
      <c r="B49" s="423"/>
      <c r="C49" s="423"/>
      <c r="D49" s="374"/>
      <c r="E49" s="374"/>
      <c r="F49" s="406"/>
      <c r="G49" s="374"/>
      <c r="H49" s="46"/>
      <c r="I49" s="422"/>
    </row>
    <row r="50" spans="1:9">
      <c r="A50" s="899"/>
      <c r="B50" s="423"/>
      <c r="C50" s="423"/>
      <c r="D50" s="374"/>
      <c r="E50" s="374"/>
      <c r="F50" s="406"/>
      <c r="G50" s="374"/>
      <c r="H50" s="46"/>
      <c r="I50" s="422"/>
    </row>
    <row r="51" spans="1:9">
      <c r="A51" s="899"/>
      <c r="B51" s="423"/>
      <c r="C51" s="423"/>
      <c r="D51" s="374"/>
      <c r="E51" s="374"/>
      <c r="F51" s="406"/>
      <c r="G51" s="374"/>
      <c r="H51" s="46"/>
      <c r="I51" s="422"/>
    </row>
    <row r="52" spans="1:9">
      <c r="A52" s="626" t="s">
        <v>45</v>
      </c>
      <c r="B52" s="423"/>
      <c r="C52" s="423"/>
      <c r="D52" s="374"/>
      <c r="E52" s="374"/>
      <c r="F52" s="406"/>
      <c r="G52" s="374"/>
      <c r="H52" s="46"/>
      <c r="I52" s="422"/>
    </row>
    <row r="53" spans="1:9">
      <c r="A53" s="899"/>
      <c r="B53" s="423"/>
      <c r="C53" s="423"/>
      <c r="D53" s="374"/>
      <c r="E53" s="374"/>
      <c r="F53" s="406"/>
      <c r="G53" s="374"/>
      <c r="H53" s="46"/>
      <c r="I53" s="422"/>
    </row>
    <row r="54" spans="1:9">
      <c r="A54" s="899"/>
      <c r="B54" s="423"/>
      <c r="C54" s="423"/>
      <c r="D54" s="374"/>
      <c r="E54" s="374"/>
      <c r="F54" s="406"/>
      <c r="G54" s="374"/>
      <c r="H54" s="46"/>
      <c r="I54" s="422"/>
    </row>
    <row r="55" spans="1:9">
      <c r="A55" s="626" t="s">
        <v>46</v>
      </c>
      <c r="B55" s="423"/>
      <c r="C55" s="423"/>
      <c r="D55" s="374"/>
      <c r="E55" s="374"/>
      <c r="F55" s="406"/>
      <c r="G55" s="374"/>
      <c r="H55" s="46"/>
      <c r="I55" s="422"/>
    </row>
    <row r="56" spans="1:9">
      <c r="A56" s="899"/>
      <c r="B56" s="423"/>
      <c r="C56" s="423"/>
      <c r="D56" s="374"/>
      <c r="E56" s="374"/>
      <c r="F56" s="406"/>
      <c r="G56" s="374"/>
      <c r="H56" s="46"/>
      <c r="I56" s="422"/>
    </row>
    <row r="57" spans="1:9">
      <c r="A57" s="899"/>
      <c r="B57" s="423"/>
      <c r="C57" s="423"/>
      <c r="D57" s="374"/>
      <c r="E57" s="374"/>
      <c r="F57" s="406"/>
      <c r="G57" s="374"/>
      <c r="H57" s="46"/>
      <c r="I57" s="422"/>
    </row>
    <row r="58" spans="1:9">
      <c r="A58" s="626" t="s">
        <v>47</v>
      </c>
      <c r="B58" s="423"/>
      <c r="C58" s="423"/>
      <c r="D58" s="374"/>
      <c r="E58" s="374"/>
      <c r="F58" s="406"/>
      <c r="G58" s="374"/>
      <c r="H58" s="46"/>
      <c r="I58" s="422"/>
    </row>
    <row r="59" spans="1:9">
      <c r="A59" s="899"/>
      <c r="B59" s="423"/>
      <c r="C59" s="423"/>
      <c r="D59" s="374"/>
      <c r="E59" s="374"/>
      <c r="F59" s="406"/>
      <c r="G59" s="374"/>
      <c r="H59" s="46"/>
      <c r="I59" s="422"/>
    </row>
    <row r="60" spans="1:9">
      <c r="A60" s="899"/>
      <c r="B60" s="423"/>
      <c r="C60" s="423"/>
      <c r="D60" s="374"/>
      <c r="E60" s="374"/>
      <c r="F60" s="406"/>
      <c r="G60" s="374"/>
      <c r="H60" s="46"/>
      <c r="I60" s="422"/>
    </row>
    <row r="61" spans="1:9">
      <c r="A61" s="626" t="s">
        <v>48</v>
      </c>
      <c r="B61" s="423"/>
      <c r="C61" s="423"/>
      <c r="D61" s="374"/>
      <c r="E61" s="374"/>
      <c r="F61" s="406"/>
      <c r="G61" s="374"/>
      <c r="H61" s="46"/>
      <c r="I61" s="422"/>
    </row>
    <row r="62" spans="1:9">
      <c r="A62" s="899"/>
      <c r="B62" s="423"/>
      <c r="C62" s="423"/>
      <c r="D62" s="374"/>
      <c r="E62" s="374"/>
      <c r="F62" s="406"/>
      <c r="G62" s="374"/>
      <c r="H62" s="46"/>
      <c r="I62" s="422"/>
    </row>
    <row r="63" spans="1:9">
      <c r="A63" s="899"/>
      <c r="B63" s="423"/>
      <c r="C63" s="423"/>
      <c r="D63" s="374"/>
      <c r="E63" s="374"/>
      <c r="F63" s="406"/>
      <c r="G63" s="374"/>
      <c r="H63" s="46"/>
      <c r="I63" s="422"/>
    </row>
    <row r="64" spans="1:9">
      <c r="A64" s="625" t="s">
        <v>49</v>
      </c>
      <c r="B64" s="423"/>
      <c r="C64" s="423"/>
      <c r="D64" s="374"/>
      <c r="E64" s="374"/>
      <c r="F64" s="406"/>
      <c r="G64" s="374"/>
      <c r="H64" s="46"/>
      <c r="I64" s="422"/>
    </row>
    <row r="65" spans="1:9">
      <c r="A65" s="625"/>
      <c r="B65" s="423"/>
      <c r="C65" s="423"/>
      <c r="D65" s="374"/>
      <c r="E65" s="374"/>
      <c r="F65" s="406"/>
      <c r="G65" s="374"/>
      <c r="H65" s="46"/>
      <c r="I65" s="422"/>
    </row>
    <row r="66" spans="1:9">
      <c r="A66" s="625"/>
      <c r="B66" s="423"/>
      <c r="C66" s="423"/>
      <c r="D66" s="374"/>
      <c r="E66" s="374"/>
      <c r="F66" s="406"/>
      <c r="G66" s="374"/>
      <c r="H66" s="46"/>
      <c r="I66" s="422"/>
    </row>
    <row r="67" spans="1:9">
      <c r="A67" s="46"/>
      <c r="B67" s="46"/>
      <c r="C67" s="46"/>
      <c r="D67" s="47"/>
      <c r="E67" s="47"/>
      <c r="F67" s="46"/>
      <c r="G67" s="46"/>
      <c r="H67" s="46"/>
      <c r="I67" s="422"/>
    </row>
    <row r="68" spans="1:9">
      <c r="A68" s="46"/>
      <c r="B68" s="46"/>
      <c r="C68" s="46"/>
      <c r="D68" s="46"/>
      <c r="E68" s="46"/>
      <c r="F68" s="46"/>
      <c r="G68" s="46"/>
      <c r="H68" s="46"/>
      <c r="I68" s="422"/>
    </row>
    <row r="69" spans="1:9">
      <c r="A69" s="46"/>
      <c r="B69" s="46"/>
      <c r="C69" s="46"/>
      <c r="D69" s="46"/>
      <c r="E69" s="46"/>
      <c r="F69" s="46"/>
      <c r="G69" s="46"/>
      <c r="H69" s="46"/>
      <c r="I69" s="422"/>
    </row>
    <row r="70" spans="1:9">
      <c r="A70" s="46"/>
      <c r="B70" s="46"/>
      <c r="C70" s="46"/>
      <c r="D70" s="46"/>
      <c r="E70" s="46"/>
      <c r="F70" s="46"/>
      <c r="G70" s="46"/>
      <c r="H70" s="46"/>
      <c r="I70" s="422"/>
    </row>
    <row r="71" spans="1:9">
      <c r="A71" s="46"/>
      <c r="B71" s="46"/>
      <c r="C71" s="46"/>
      <c r="D71" s="46"/>
      <c r="E71" s="46"/>
      <c r="F71" s="46"/>
      <c r="G71" s="46"/>
      <c r="H71" s="46"/>
      <c r="I71" s="422"/>
    </row>
    <row r="72" spans="1:9">
      <c r="A72" s="46"/>
      <c r="B72" s="46"/>
      <c r="C72" s="46"/>
      <c r="D72" s="46"/>
      <c r="E72" s="46"/>
      <c r="F72" s="46"/>
      <c r="G72" s="46"/>
      <c r="H72" s="46"/>
      <c r="I72" s="422"/>
    </row>
    <row r="73" spans="1:9">
      <c r="A73" s="46"/>
      <c r="B73" s="46"/>
      <c r="C73" s="46"/>
      <c r="D73" s="46"/>
      <c r="E73" s="46"/>
      <c r="F73" s="46"/>
      <c r="G73" s="46"/>
      <c r="H73" s="46"/>
      <c r="I73" s="422"/>
    </row>
    <row r="74" spans="1:9">
      <c r="A74" s="46"/>
      <c r="B74" s="46"/>
      <c r="C74" s="46"/>
      <c r="D74" s="46"/>
      <c r="E74" s="46"/>
      <c r="F74" s="46"/>
      <c r="G74" s="46"/>
      <c r="H74" s="46"/>
      <c r="I74" s="422"/>
    </row>
    <row r="75" spans="1:9">
      <c r="A75" s="46"/>
      <c r="B75" s="46"/>
      <c r="C75" s="46"/>
      <c r="D75" s="46"/>
      <c r="E75" s="46"/>
      <c r="F75" s="46"/>
      <c r="G75" s="46"/>
      <c r="H75" s="46"/>
      <c r="I75" s="422"/>
    </row>
    <row r="76" spans="1:9">
      <c r="A76" s="46"/>
      <c r="B76" s="46"/>
      <c r="C76" s="46"/>
      <c r="D76" s="46"/>
      <c r="E76" s="46"/>
      <c r="F76" s="46"/>
      <c r="G76" s="46"/>
      <c r="H76" s="46"/>
      <c r="I76" s="422"/>
    </row>
    <row r="77" spans="1:9">
      <c r="A77" s="46"/>
      <c r="B77" s="46"/>
      <c r="C77" s="46"/>
      <c r="D77" s="46"/>
      <c r="E77" s="46"/>
      <c r="F77" s="46"/>
      <c r="G77" s="46"/>
      <c r="H77" s="46"/>
      <c r="I77" s="422"/>
    </row>
    <row r="78" spans="1:9">
      <c r="A78" s="46"/>
      <c r="B78" s="46"/>
      <c r="C78" s="46"/>
      <c r="D78" s="46"/>
      <c r="E78" s="46"/>
      <c r="F78" s="46"/>
      <c r="G78" s="46"/>
      <c r="H78" s="46"/>
      <c r="I78" s="422"/>
    </row>
    <row r="79" spans="1:9">
      <c r="A79" s="46"/>
      <c r="B79" s="46"/>
      <c r="C79" s="46"/>
      <c r="D79" s="46"/>
      <c r="E79" s="46"/>
      <c r="F79" s="46"/>
      <c r="G79" s="46"/>
      <c r="H79" s="46"/>
      <c r="I79" s="422"/>
    </row>
    <row r="80" spans="1:9">
      <c r="A80" s="46"/>
      <c r="B80" s="46"/>
      <c r="C80" s="46"/>
      <c r="D80" s="46"/>
      <c r="E80" s="46"/>
      <c r="F80" s="46"/>
      <c r="G80" s="46"/>
      <c r="H80" s="46"/>
      <c r="I80" s="422"/>
    </row>
    <row r="81" spans="1:9">
      <c r="A81" s="46"/>
      <c r="B81" s="46"/>
      <c r="C81" s="46"/>
      <c r="D81" s="46"/>
      <c r="E81" s="46"/>
      <c r="F81" s="46"/>
      <c r="G81" s="46"/>
      <c r="H81" s="46"/>
      <c r="I81" s="422"/>
    </row>
    <row r="82" spans="1:9">
      <c r="A82" s="46"/>
      <c r="B82" s="46"/>
      <c r="C82" s="46"/>
      <c r="D82" s="46"/>
      <c r="E82" s="46"/>
      <c r="F82" s="46"/>
      <c r="G82" s="46"/>
      <c r="H82" s="46"/>
      <c r="I82" s="422"/>
    </row>
    <row r="83" spans="1:9">
      <c r="A83" s="46"/>
      <c r="B83" s="46"/>
      <c r="C83" s="46"/>
      <c r="D83" s="46"/>
      <c r="E83" s="46"/>
      <c r="F83" s="46"/>
      <c r="G83" s="46"/>
      <c r="H83" s="46"/>
      <c r="I83" s="422"/>
    </row>
    <row r="84" spans="1:9">
      <c r="A84" s="46"/>
      <c r="B84" s="46"/>
      <c r="C84" s="46"/>
      <c r="D84" s="46"/>
      <c r="E84" s="46"/>
      <c r="F84" s="46"/>
      <c r="G84" s="46"/>
      <c r="H84" s="46"/>
      <c r="I84" s="422"/>
    </row>
    <row r="85" spans="1:9">
      <c r="A85" s="46"/>
      <c r="B85" s="46"/>
      <c r="C85" s="46"/>
      <c r="D85" s="46"/>
      <c r="E85" s="46"/>
      <c r="F85" s="46"/>
      <c r="G85" s="46"/>
      <c r="H85" s="46"/>
      <c r="I85" s="422"/>
    </row>
    <row r="86" spans="1:9">
      <c r="A86" s="46"/>
      <c r="B86" s="46"/>
      <c r="C86" s="46"/>
      <c r="D86" s="46"/>
      <c r="E86" s="46"/>
      <c r="F86" s="46"/>
      <c r="G86" s="46"/>
      <c r="H86" s="46"/>
      <c r="I86" s="422"/>
    </row>
    <row r="87" spans="1:9">
      <c r="A87" s="46"/>
      <c r="B87" s="46"/>
      <c r="C87" s="46"/>
      <c r="D87" s="46"/>
      <c r="E87" s="46"/>
      <c r="F87" s="46"/>
      <c r="G87" s="46"/>
      <c r="H87" s="46"/>
      <c r="I87" s="422"/>
    </row>
    <row r="88" spans="1:9">
      <c r="A88" s="46"/>
      <c r="B88" s="46"/>
      <c r="C88" s="46"/>
      <c r="D88" s="46"/>
      <c r="E88" s="46"/>
      <c r="F88" s="46"/>
      <c r="G88" s="46"/>
      <c r="H88" s="46"/>
      <c r="I88" s="422"/>
    </row>
    <row r="89" spans="1:9">
      <c r="A89" s="46"/>
      <c r="B89" s="46"/>
      <c r="C89" s="46"/>
      <c r="D89" s="46"/>
      <c r="E89" s="46"/>
      <c r="F89" s="46"/>
      <c r="G89" s="46"/>
      <c r="H89" s="46"/>
      <c r="I89" s="422"/>
    </row>
    <row r="90" spans="1:9">
      <c r="A90" s="46"/>
      <c r="B90" s="46"/>
      <c r="C90" s="46"/>
      <c r="D90" s="46"/>
      <c r="E90" s="46"/>
      <c r="F90" s="46"/>
      <c r="G90" s="46"/>
      <c r="H90" s="46"/>
      <c r="I90" s="422"/>
    </row>
    <row r="91" spans="1:9">
      <c r="A91" s="46"/>
      <c r="B91" s="46"/>
      <c r="C91" s="46"/>
      <c r="D91" s="46"/>
      <c r="E91" s="46"/>
      <c r="F91" s="46"/>
      <c r="G91" s="46"/>
      <c r="H91" s="46"/>
      <c r="I91" s="422"/>
    </row>
    <row r="92" spans="1:9">
      <c r="A92" s="46"/>
      <c r="B92" s="46"/>
      <c r="C92" s="46"/>
      <c r="D92" s="46"/>
      <c r="E92" s="46"/>
      <c r="F92" s="46"/>
      <c r="G92" s="46"/>
      <c r="H92" s="46"/>
      <c r="I92" s="422"/>
    </row>
    <row r="93" spans="1:9">
      <c r="A93" s="46"/>
      <c r="B93" s="46"/>
      <c r="C93" s="46"/>
      <c r="D93" s="46"/>
      <c r="E93" s="46"/>
      <c r="F93" s="46"/>
      <c r="G93" s="46"/>
      <c r="H93" s="46"/>
      <c r="I93" s="422"/>
    </row>
    <row r="94" spans="1:9">
      <c r="A94" s="46"/>
      <c r="B94" s="46"/>
      <c r="C94" s="46"/>
      <c r="D94" s="46"/>
      <c r="E94" s="46"/>
      <c r="F94" s="46"/>
      <c r="G94" s="46"/>
      <c r="H94" s="46"/>
      <c r="I94" s="422"/>
    </row>
    <row r="95" spans="1:9">
      <c r="A95" s="46"/>
      <c r="B95" s="46"/>
      <c r="C95" s="46"/>
      <c r="D95" s="46"/>
      <c r="E95" s="46"/>
      <c r="F95" s="46"/>
      <c r="G95" s="46"/>
      <c r="H95" s="46"/>
      <c r="I95" s="422"/>
    </row>
    <row r="96" spans="1:9">
      <c r="A96" s="46"/>
      <c r="B96" s="46"/>
      <c r="C96" s="46"/>
      <c r="D96" s="46"/>
      <c r="E96" s="46"/>
      <c r="F96" s="46"/>
      <c r="G96" s="46"/>
      <c r="H96" s="46"/>
      <c r="I96" s="422"/>
    </row>
    <row r="97" spans="1:9">
      <c r="A97" s="46"/>
      <c r="B97" s="46"/>
      <c r="C97" s="46"/>
      <c r="D97" s="46"/>
      <c r="E97" s="46"/>
      <c r="F97" s="46"/>
      <c r="G97" s="46"/>
      <c r="H97" s="46"/>
      <c r="I97" s="422"/>
    </row>
    <row r="98" spans="1:9">
      <c r="A98" s="46"/>
      <c r="B98" s="46"/>
      <c r="C98" s="46"/>
      <c r="D98" s="46"/>
      <c r="E98" s="46"/>
      <c r="F98" s="46"/>
      <c r="G98" s="46"/>
      <c r="H98" s="46"/>
      <c r="I98" s="422"/>
    </row>
    <row r="99" spans="1:9">
      <c r="A99" s="46"/>
      <c r="B99" s="46"/>
      <c r="C99" s="46"/>
      <c r="D99" s="46"/>
      <c r="E99" s="46"/>
      <c r="F99" s="46"/>
      <c r="G99" s="46"/>
      <c r="H99" s="46"/>
      <c r="I99" s="422"/>
    </row>
    <row r="100" spans="1:9">
      <c r="A100" s="46"/>
      <c r="B100" s="46"/>
      <c r="C100" s="46"/>
      <c r="D100" s="46"/>
      <c r="E100" s="46"/>
      <c r="F100" s="46"/>
      <c r="G100" s="46"/>
      <c r="H100" s="46"/>
      <c r="I100" s="422"/>
    </row>
    <row r="101" spans="1:9">
      <c r="A101" s="46"/>
      <c r="B101" s="46"/>
      <c r="C101" s="46"/>
      <c r="D101" s="46"/>
      <c r="E101" s="46"/>
      <c r="F101" s="46"/>
      <c r="G101" s="46"/>
      <c r="H101" s="46"/>
      <c r="I101" s="422"/>
    </row>
    <row r="102" spans="1:9">
      <c r="A102" s="46"/>
      <c r="B102" s="46"/>
      <c r="C102" s="46"/>
      <c r="D102" s="46"/>
      <c r="E102" s="46"/>
      <c r="F102" s="46"/>
      <c r="G102" s="46"/>
      <c r="H102" s="46"/>
      <c r="I102" s="422"/>
    </row>
    <row r="103" spans="1:9">
      <c r="A103" s="46"/>
      <c r="B103" s="46"/>
      <c r="C103" s="46"/>
      <c r="D103" s="46"/>
      <c r="E103" s="46"/>
      <c r="F103" s="46"/>
      <c r="G103" s="46"/>
      <c r="H103" s="46"/>
      <c r="I103" s="422"/>
    </row>
    <row r="104" spans="1:9">
      <c r="A104" s="46"/>
      <c r="B104" s="46"/>
      <c r="C104" s="46"/>
      <c r="D104" s="46"/>
      <c r="E104" s="46"/>
      <c r="F104" s="46"/>
      <c r="G104" s="46"/>
      <c r="H104" s="46"/>
      <c r="I104" s="422"/>
    </row>
    <row r="105" spans="1:9">
      <c r="A105" s="46"/>
      <c r="B105" s="46"/>
      <c r="C105" s="46"/>
      <c r="D105" s="46"/>
      <c r="E105" s="46"/>
      <c r="F105" s="46"/>
      <c r="G105" s="46"/>
      <c r="H105" s="46"/>
      <c r="I105" s="422"/>
    </row>
    <row r="106" spans="1:9">
      <c r="A106" s="46"/>
      <c r="B106" s="46"/>
      <c r="C106" s="46"/>
      <c r="D106" s="46"/>
      <c r="E106" s="46"/>
      <c r="F106" s="46"/>
      <c r="G106" s="46"/>
      <c r="H106" s="46"/>
      <c r="I106" s="422"/>
    </row>
    <row r="107" spans="1:9">
      <c r="A107" s="46"/>
      <c r="B107" s="46"/>
      <c r="C107" s="46"/>
      <c r="D107" s="46"/>
      <c r="E107" s="46"/>
      <c r="F107" s="46"/>
      <c r="G107" s="46"/>
      <c r="H107" s="46"/>
      <c r="I107" s="422"/>
    </row>
    <row r="108" spans="1:9">
      <c r="A108" s="46"/>
      <c r="B108" s="46"/>
      <c r="C108" s="46"/>
      <c r="D108" s="46"/>
      <c r="E108" s="46"/>
      <c r="F108" s="46"/>
      <c r="G108" s="46"/>
      <c r="H108" s="46"/>
      <c r="I108" s="422"/>
    </row>
    <row r="109" spans="1:9">
      <c r="A109" s="46"/>
      <c r="B109" s="46"/>
      <c r="C109" s="46"/>
      <c r="D109" s="46"/>
      <c r="E109" s="46"/>
      <c r="F109" s="46"/>
      <c r="G109" s="46"/>
      <c r="H109" s="46"/>
      <c r="I109" s="422"/>
    </row>
    <row r="110" spans="1:9">
      <c r="A110" s="46"/>
      <c r="B110" s="46"/>
      <c r="C110" s="46"/>
      <c r="D110" s="46"/>
      <c r="E110" s="46"/>
      <c r="F110" s="46"/>
      <c r="G110" s="46"/>
      <c r="H110" s="46"/>
      <c r="I110" s="422"/>
    </row>
    <row r="111" spans="1:9">
      <c r="A111" s="46"/>
      <c r="B111" s="46"/>
      <c r="C111" s="46"/>
      <c r="D111" s="46"/>
      <c r="E111" s="46"/>
      <c r="F111" s="46"/>
      <c r="G111" s="46"/>
      <c r="H111" s="46"/>
      <c r="I111" s="422"/>
    </row>
    <row r="112" spans="1:9">
      <c r="A112" s="46"/>
      <c r="B112" s="46"/>
      <c r="C112" s="46"/>
      <c r="D112" s="46"/>
      <c r="E112" s="46"/>
      <c r="F112" s="46"/>
      <c r="G112" s="46"/>
      <c r="H112" s="46"/>
      <c r="I112" s="422"/>
    </row>
    <row r="113" spans="1:9">
      <c r="A113" s="46"/>
      <c r="B113" s="46"/>
      <c r="C113" s="46"/>
      <c r="D113" s="46"/>
      <c r="E113" s="46"/>
      <c r="F113" s="46"/>
      <c r="G113" s="46"/>
      <c r="H113" s="46"/>
      <c r="I113" s="422"/>
    </row>
    <row r="114" spans="1:9">
      <c r="A114" s="46"/>
      <c r="B114" s="46"/>
      <c r="C114" s="46"/>
      <c r="D114" s="46"/>
      <c r="E114" s="46"/>
      <c r="F114" s="46"/>
      <c r="G114" s="46"/>
      <c r="H114" s="46"/>
      <c r="I114" s="422"/>
    </row>
    <row r="115" spans="1:9">
      <c r="A115" s="46"/>
      <c r="B115" s="46"/>
      <c r="C115" s="46"/>
      <c r="D115" s="46"/>
      <c r="E115" s="46"/>
      <c r="F115" s="46"/>
      <c r="G115" s="46"/>
      <c r="H115" s="46"/>
      <c r="I115" s="422"/>
    </row>
    <row r="116" spans="1:9">
      <c r="A116" s="46"/>
      <c r="B116" s="46"/>
      <c r="C116" s="46"/>
      <c r="D116" s="46"/>
      <c r="E116" s="46"/>
      <c r="F116" s="46"/>
      <c r="G116" s="46"/>
      <c r="H116" s="46"/>
      <c r="I116" s="422"/>
    </row>
    <row r="117" spans="1:9">
      <c r="A117" s="46"/>
      <c r="B117" s="46"/>
      <c r="C117" s="46"/>
      <c r="D117" s="46"/>
      <c r="E117" s="46"/>
      <c r="F117" s="46"/>
      <c r="G117" s="46"/>
      <c r="H117" s="46"/>
      <c r="I117" s="422"/>
    </row>
    <row r="118" spans="1:9">
      <c r="A118" s="46"/>
      <c r="B118" s="46"/>
      <c r="C118" s="46"/>
      <c r="D118" s="46"/>
      <c r="E118" s="46"/>
      <c r="F118" s="46"/>
      <c r="G118" s="46"/>
      <c r="H118" s="46"/>
      <c r="I118" s="422"/>
    </row>
    <row r="119" spans="1:9">
      <c r="A119" s="46"/>
      <c r="B119" s="46"/>
      <c r="C119" s="46"/>
      <c r="D119" s="46"/>
      <c r="E119" s="46"/>
      <c r="F119" s="46"/>
      <c r="G119" s="46"/>
      <c r="H119" s="46"/>
      <c r="I119" s="422"/>
    </row>
    <row r="120" spans="1:9">
      <c r="A120" s="46"/>
      <c r="B120" s="46"/>
      <c r="C120" s="46"/>
      <c r="D120" s="46"/>
      <c r="E120" s="46"/>
      <c r="F120" s="46"/>
      <c r="G120" s="46"/>
      <c r="H120" s="46"/>
      <c r="I120" s="422"/>
    </row>
    <row r="121" spans="1:9">
      <c r="A121" s="46"/>
      <c r="B121" s="46"/>
      <c r="C121" s="46"/>
      <c r="D121" s="46"/>
      <c r="E121" s="46"/>
      <c r="F121" s="46"/>
      <c r="G121" s="46"/>
      <c r="H121" s="46"/>
      <c r="I121" s="422"/>
    </row>
    <row r="122" spans="1:9">
      <c r="A122" s="46"/>
      <c r="B122" s="46"/>
      <c r="C122" s="46"/>
      <c r="D122" s="46"/>
      <c r="E122" s="46"/>
      <c r="F122" s="46"/>
      <c r="G122" s="46"/>
      <c r="H122" s="46"/>
      <c r="I122" s="422"/>
    </row>
    <row r="123" spans="1:9">
      <c r="A123" s="46"/>
      <c r="B123" s="46"/>
      <c r="C123" s="46"/>
      <c r="D123" s="46"/>
      <c r="E123" s="46"/>
      <c r="F123" s="46"/>
      <c r="G123" s="46"/>
      <c r="H123" s="46"/>
      <c r="I123" s="422"/>
    </row>
    <row r="124" spans="1:9">
      <c r="A124" s="46"/>
      <c r="B124" s="46"/>
      <c r="C124" s="46"/>
      <c r="D124" s="46"/>
      <c r="E124" s="46"/>
      <c r="F124" s="46"/>
      <c r="G124" s="46"/>
      <c r="H124" s="46"/>
      <c r="I124" s="422"/>
    </row>
    <row r="125" spans="1:9">
      <c r="A125" s="46"/>
      <c r="B125" s="46"/>
      <c r="C125" s="46"/>
      <c r="D125" s="46"/>
      <c r="E125" s="46"/>
      <c r="F125" s="46"/>
      <c r="G125" s="46"/>
      <c r="H125" s="46"/>
      <c r="I125" s="422"/>
    </row>
    <row r="126" spans="1:9">
      <c r="A126" s="46"/>
      <c r="B126" s="46"/>
      <c r="C126" s="46"/>
      <c r="D126" s="46"/>
      <c r="E126" s="46"/>
      <c r="F126" s="46"/>
      <c r="G126" s="46"/>
      <c r="H126" s="46"/>
      <c r="I126" s="422"/>
    </row>
    <row r="127" spans="1:9">
      <c r="A127" s="46"/>
      <c r="B127" s="46"/>
      <c r="C127" s="46"/>
      <c r="D127" s="46"/>
      <c r="E127" s="46"/>
      <c r="F127" s="46"/>
      <c r="G127" s="46"/>
      <c r="H127" s="46"/>
      <c r="I127" s="422"/>
    </row>
    <row r="128" spans="1:9">
      <c r="A128" s="46"/>
      <c r="B128" s="46"/>
      <c r="C128" s="46"/>
      <c r="D128" s="46"/>
      <c r="E128" s="46"/>
      <c r="F128" s="46"/>
      <c r="G128" s="46"/>
      <c r="H128" s="46"/>
      <c r="I128" s="422"/>
    </row>
    <row r="129" spans="1:9">
      <c r="A129" s="46"/>
      <c r="B129" s="46"/>
      <c r="C129" s="46"/>
      <c r="D129" s="46"/>
      <c r="E129" s="46"/>
      <c r="F129" s="46"/>
      <c r="G129" s="46"/>
      <c r="H129" s="46"/>
      <c r="I129" s="422"/>
    </row>
    <row r="130" spans="1:9">
      <c r="A130" s="46"/>
      <c r="B130" s="46"/>
      <c r="C130" s="46"/>
      <c r="D130" s="46"/>
      <c r="E130" s="46"/>
      <c r="F130" s="46"/>
      <c r="G130" s="46"/>
      <c r="H130" s="46"/>
      <c r="I130" s="422"/>
    </row>
    <row r="131" spans="1:9">
      <c r="A131" s="46"/>
      <c r="B131" s="46"/>
      <c r="C131" s="46"/>
      <c r="D131" s="46"/>
      <c r="E131" s="46"/>
      <c r="F131" s="46"/>
      <c r="G131" s="46"/>
      <c r="H131" s="46"/>
      <c r="I131" s="422"/>
    </row>
    <row r="132" spans="1:9">
      <c r="A132" s="46"/>
      <c r="B132" s="46"/>
      <c r="C132" s="46"/>
      <c r="D132" s="46"/>
      <c r="E132" s="46"/>
      <c r="F132" s="46"/>
      <c r="G132" s="46"/>
      <c r="H132" s="46"/>
      <c r="I132" s="422"/>
    </row>
    <row r="133" spans="1:9">
      <c r="A133" s="46"/>
      <c r="B133" s="46"/>
      <c r="C133" s="46"/>
      <c r="D133" s="46"/>
      <c r="E133" s="46"/>
      <c r="F133" s="46"/>
      <c r="G133" s="46"/>
      <c r="H133" s="46"/>
      <c r="I133" s="422"/>
    </row>
    <row r="134" spans="1:9">
      <c r="A134" s="46"/>
      <c r="B134" s="46"/>
      <c r="C134" s="46"/>
      <c r="D134" s="46"/>
      <c r="E134" s="46"/>
      <c r="F134" s="46"/>
      <c r="G134" s="46"/>
      <c r="H134" s="46"/>
      <c r="I134" s="422"/>
    </row>
    <row r="135" spans="1:9">
      <c r="A135" s="46"/>
      <c r="B135" s="46"/>
      <c r="C135" s="46"/>
      <c r="D135" s="46"/>
      <c r="E135" s="46"/>
      <c r="F135" s="46"/>
      <c r="G135" s="46"/>
      <c r="H135" s="46"/>
      <c r="I135" s="422"/>
    </row>
    <row r="136" spans="1:9">
      <c r="A136" s="46"/>
      <c r="B136" s="46"/>
      <c r="C136" s="46"/>
      <c r="D136" s="46"/>
      <c r="E136" s="46"/>
      <c r="F136" s="46"/>
      <c r="G136" s="46"/>
      <c r="H136" s="46"/>
      <c r="I136" s="422"/>
    </row>
    <row r="137" spans="1:9">
      <c r="A137" s="46"/>
      <c r="B137" s="46"/>
      <c r="C137" s="46"/>
      <c r="D137" s="46"/>
      <c r="E137" s="46"/>
      <c r="F137" s="46"/>
      <c r="G137" s="46"/>
      <c r="H137" s="46"/>
      <c r="I137" s="422"/>
    </row>
    <row r="138" spans="1:9">
      <c r="A138" s="46"/>
      <c r="B138" s="46"/>
      <c r="C138" s="46"/>
      <c r="D138" s="46"/>
      <c r="E138" s="46"/>
      <c r="F138" s="46"/>
      <c r="G138" s="46"/>
      <c r="H138" s="46"/>
      <c r="I138" s="422"/>
    </row>
    <row r="139" spans="1:9">
      <c r="A139" s="46"/>
      <c r="B139" s="46"/>
      <c r="C139" s="46"/>
      <c r="D139" s="46"/>
      <c r="E139" s="46"/>
      <c r="F139" s="46"/>
      <c r="G139" s="46"/>
      <c r="H139" s="46"/>
      <c r="I139" s="422"/>
    </row>
    <row r="140" spans="1:9">
      <c r="A140" s="46"/>
      <c r="B140" s="46"/>
      <c r="C140" s="46"/>
      <c r="D140" s="46"/>
      <c r="E140" s="46"/>
      <c r="F140" s="46"/>
      <c r="G140" s="46"/>
      <c r="H140" s="46"/>
      <c r="I140" s="422"/>
    </row>
    <row r="141" spans="1:9">
      <c r="A141" s="46"/>
      <c r="B141" s="46"/>
      <c r="C141" s="46"/>
      <c r="D141" s="46"/>
      <c r="E141" s="46"/>
      <c r="F141" s="46"/>
      <c r="G141" s="46"/>
      <c r="H141" s="46"/>
      <c r="I141" s="422"/>
    </row>
    <row r="142" spans="1:9">
      <c r="A142" s="46"/>
      <c r="B142" s="46"/>
      <c r="C142" s="46"/>
      <c r="D142" s="46"/>
      <c r="E142" s="46"/>
      <c r="F142" s="46"/>
      <c r="G142" s="46"/>
      <c r="H142" s="46"/>
      <c r="I142" s="422"/>
    </row>
    <row r="143" spans="1:9">
      <c r="A143" s="46"/>
      <c r="B143" s="46"/>
      <c r="C143" s="46"/>
      <c r="D143" s="46"/>
      <c r="E143" s="46"/>
      <c r="F143" s="46"/>
      <c r="G143" s="46"/>
      <c r="H143" s="46"/>
      <c r="I143" s="422"/>
    </row>
    <row r="144" spans="1:9">
      <c r="A144" s="46"/>
      <c r="B144" s="46"/>
      <c r="C144" s="46"/>
      <c r="D144" s="46"/>
      <c r="E144" s="46"/>
      <c r="F144" s="46"/>
      <c r="G144" s="46"/>
      <c r="H144" s="46"/>
      <c r="I144" s="422"/>
    </row>
    <row r="145" spans="1:9">
      <c r="A145" s="46"/>
      <c r="B145" s="46"/>
      <c r="C145" s="46"/>
      <c r="D145" s="46"/>
      <c r="E145" s="46"/>
      <c r="F145" s="46"/>
      <c r="G145" s="46"/>
      <c r="H145" s="46"/>
      <c r="I145" s="422"/>
    </row>
    <row r="146" spans="1:9">
      <c r="A146" s="46"/>
      <c r="B146" s="46"/>
      <c r="C146" s="46"/>
      <c r="D146" s="46"/>
      <c r="E146" s="46"/>
      <c r="F146" s="46"/>
      <c r="G146" s="46"/>
      <c r="H146" s="46"/>
      <c r="I146" s="422"/>
    </row>
    <row r="147" spans="1:9">
      <c r="A147" s="46"/>
      <c r="B147" s="46"/>
      <c r="C147" s="46"/>
      <c r="D147" s="46"/>
      <c r="E147" s="46"/>
      <c r="F147" s="46"/>
      <c r="G147" s="46"/>
      <c r="H147" s="46"/>
      <c r="I147" s="422"/>
    </row>
    <row r="148" spans="1:9">
      <c r="A148" s="46"/>
      <c r="B148" s="46"/>
      <c r="C148" s="46"/>
      <c r="D148" s="46"/>
      <c r="E148" s="46"/>
      <c r="F148" s="46"/>
      <c r="G148" s="46"/>
      <c r="H148" s="46"/>
      <c r="I148" s="422"/>
    </row>
    <row r="149" spans="1:9">
      <c r="A149" s="46"/>
      <c r="B149" s="46"/>
      <c r="C149" s="46"/>
      <c r="D149" s="46"/>
      <c r="E149" s="46"/>
      <c r="F149" s="46"/>
      <c r="G149" s="46"/>
      <c r="H149" s="46"/>
      <c r="I149" s="422"/>
    </row>
    <row r="150" spans="1:9">
      <c r="A150" s="46"/>
      <c r="B150" s="46"/>
      <c r="C150" s="46"/>
      <c r="D150" s="46"/>
      <c r="E150" s="46"/>
      <c r="F150" s="46"/>
      <c r="G150" s="46"/>
      <c r="H150" s="46"/>
      <c r="I150" s="422"/>
    </row>
    <row r="151" spans="1:9">
      <c r="A151" s="46"/>
      <c r="B151" s="46"/>
      <c r="C151" s="46"/>
      <c r="D151" s="46"/>
      <c r="E151" s="46"/>
      <c r="F151" s="46"/>
      <c r="G151" s="46"/>
      <c r="H151" s="46"/>
      <c r="I151" s="422"/>
    </row>
    <row r="152" spans="1:9">
      <c r="A152" s="45"/>
      <c r="B152" s="45"/>
      <c r="C152" s="45"/>
      <c r="D152" s="45"/>
      <c r="E152" s="45"/>
      <c r="F152" s="45"/>
      <c r="G152" s="45"/>
      <c r="H152" s="45"/>
    </row>
    <row r="153" spans="1:9">
      <c r="A153" s="45"/>
      <c r="B153" s="45"/>
      <c r="C153" s="45"/>
      <c r="D153" s="45"/>
      <c r="E153" s="45"/>
      <c r="F153" s="45"/>
      <c r="G153" s="45"/>
      <c r="H153" s="45"/>
    </row>
    <row r="154" spans="1:9">
      <c r="A154" s="45"/>
      <c r="B154" s="45"/>
      <c r="C154" s="45"/>
      <c r="D154" s="45"/>
      <c r="E154" s="45"/>
      <c r="F154" s="45"/>
      <c r="G154" s="45"/>
      <c r="H154" s="45"/>
    </row>
    <row r="155" spans="1:9">
      <c r="A155" s="45"/>
      <c r="B155" s="45"/>
      <c r="C155" s="45"/>
      <c r="D155" s="45"/>
      <c r="E155" s="45"/>
      <c r="F155" s="45"/>
      <c r="G155" s="45"/>
      <c r="H155" s="45"/>
    </row>
    <row r="156" spans="1:9">
      <c r="A156" s="45"/>
      <c r="B156" s="45"/>
      <c r="C156" s="45"/>
      <c r="D156" s="45"/>
      <c r="E156" s="45"/>
      <c r="F156" s="45"/>
      <c r="G156" s="45"/>
      <c r="H156" s="45"/>
    </row>
    <row r="157" spans="1:9">
      <c r="A157" s="45"/>
      <c r="B157" s="45"/>
      <c r="C157" s="45"/>
      <c r="D157" s="45"/>
      <c r="E157" s="45"/>
      <c r="F157" s="45"/>
      <c r="G157" s="45"/>
      <c r="H157" s="45"/>
    </row>
    <row r="158" spans="1:9">
      <c r="A158" s="45"/>
      <c r="B158" s="45"/>
      <c r="C158" s="45"/>
      <c r="D158" s="45"/>
      <c r="E158" s="45"/>
      <c r="F158" s="45"/>
      <c r="G158" s="45"/>
      <c r="H158" s="45"/>
    </row>
    <row r="159" spans="1:9">
      <c r="A159" s="45"/>
      <c r="B159" s="45"/>
      <c r="C159" s="45"/>
      <c r="D159" s="45"/>
      <c r="E159" s="45"/>
      <c r="F159" s="45"/>
      <c r="G159" s="45"/>
      <c r="H159" s="45"/>
    </row>
    <row r="160" spans="1:9">
      <c r="A160" s="45"/>
      <c r="B160" s="45"/>
      <c r="C160" s="45"/>
      <c r="D160" s="45"/>
      <c r="E160" s="45"/>
      <c r="F160" s="45"/>
      <c r="G160" s="45"/>
      <c r="H160" s="45"/>
    </row>
    <row r="161" spans="1:8">
      <c r="A161" s="45"/>
      <c r="B161" s="45"/>
      <c r="C161" s="45"/>
      <c r="D161" s="45"/>
      <c r="E161" s="45"/>
      <c r="F161" s="45"/>
      <c r="G161" s="45"/>
      <c r="H161" s="45"/>
    </row>
    <row r="162" spans="1:8">
      <c r="A162" s="45"/>
      <c r="B162" s="45"/>
      <c r="C162" s="45"/>
      <c r="D162" s="45"/>
      <c r="E162" s="45"/>
      <c r="F162" s="45"/>
      <c r="G162" s="45"/>
      <c r="H162" s="45"/>
    </row>
    <row r="163" spans="1:8">
      <c r="A163" s="45"/>
      <c r="B163" s="45"/>
      <c r="C163" s="45"/>
      <c r="D163" s="45"/>
      <c r="E163" s="45"/>
      <c r="F163" s="45"/>
      <c r="G163" s="45"/>
      <c r="H163" s="45"/>
    </row>
    <row r="164" spans="1:8">
      <c r="A164" s="45"/>
      <c r="B164" s="45"/>
      <c r="C164" s="45"/>
      <c r="D164" s="45"/>
      <c r="E164" s="45"/>
      <c r="F164" s="45"/>
      <c r="G164" s="45"/>
      <c r="H164" s="45"/>
    </row>
    <row r="165" spans="1:8">
      <c r="A165" s="45"/>
      <c r="B165" s="45"/>
      <c r="C165" s="45"/>
      <c r="D165" s="45"/>
      <c r="E165" s="45"/>
      <c r="F165" s="45"/>
      <c r="G165" s="45"/>
      <c r="H165" s="45"/>
    </row>
    <row r="166" spans="1:8">
      <c r="A166" s="45"/>
      <c r="B166" s="45"/>
      <c r="C166" s="45"/>
      <c r="D166" s="45"/>
      <c r="E166" s="45"/>
      <c r="F166" s="45"/>
      <c r="G166" s="45"/>
      <c r="H166" s="45"/>
    </row>
    <row r="167" spans="1:8">
      <c r="A167" s="45"/>
      <c r="B167" s="45"/>
      <c r="C167" s="45"/>
      <c r="D167" s="45"/>
      <c r="E167" s="45"/>
      <c r="F167" s="45"/>
      <c r="G167" s="45"/>
      <c r="H167" s="45"/>
    </row>
    <row r="168" spans="1:8">
      <c r="A168" s="45"/>
      <c r="B168" s="45"/>
      <c r="C168" s="45"/>
      <c r="D168" s="45"/>
      <c r="E168" s="45"/>
      <c r="F168" s="45"/>
      <c r="G168" s="45"/>
      <c r="H168" s="45"/>
    </row>
  </sheetData>
  <mergeCells count="21"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9" zoomScaleNormal="79" workbookViewId="0">
      <selection sqref="A1:E21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6" width="9" style="14"/>
    <col min="7" max="7" width="11.625" style="14" bestFit="1" customWidth="1"/>
    <col min="8" max="8" width="10.75" style="14" bestFit="1" customWidth="1"/>
    <col min="9" max="231" width="9" style="14"/>
    <col min="232" max="232" width="15.5" style="14" customWidth="1"/>
    <col min="233" max="233" width="16.25" style="14" customWidth="1"/>
    <col min="234" max="234" width="9.625" style="14" customWidth="1"/>
    <col min="235" max="236" width="9.5" style="14" customWidth="1"/>
    <col min="237" max="238" width="10.125" style="14" customWidth="1"/>
    <col min="239" max="241" width="9.625" style="14" customWidth="1"/>
    <col min="242" max="242" width="14.125" style="14" customWidth="1"/>
    <col min="243" max="245" width="12.5" style="14" customWidth="1"/>
    <col min="246" max="246" width="13.75" style="14" customWidth="1"/>
    <col min="247" max="247" width="11.875" style="14" customWidth="1"/>
    <col min="248" max="248" width="12.25" style="14" customWidth="1"/>
    <col min="249" max="249" width="11.5" style="14" customWidth="1"/>
    <col min="250" max="250" width="14.125" style="14" customWidth="1"/>
    <col min="251" max="251" width="16.625" style="14" customWidth="1"/>
    <col min="252" max="252" width="19" style="14" customWidth="1"/>
    <col min="253" max="253" width="16.75" style="14" customWidth="1"/>
    <col min="254" max="254" width="11.875" style="14" customWidth="1"/>
    <col min="255" max="487" width="9" style="14"/>
    <col min="488" max="488" width="15.5" style="14" customWidth="1"/>
    <col min="489" max="489" width="16.25" style="14" customWidth="1"/>
    <col min="490" max="490" width="9.625" style="14" customWidth="1"/>
    <col min="491" max="492" width="9.5" style="14" customWidth="1"/>
    <col min="493" max="494" width="10.125" style="14" customWidth="1"/>
    <col min="495" max="497" width="9.625" style="14" customWidth="1"/>
    <col min="498" max="498" width="14.125" style="14" customWidth="1"/>
    <col min="499" max="501" width="12.5" style="14" customWidth="1"/>
    <col min="502" max="502" width="13.75" style="14" customWidth="1"/>
    <col min="503" max="503" width="11.875" style="14" customWidth="1"/>
    <col min="504" max="504" width="12.25" style="14" customWidth="1"/>
    <col min="505" max="505" width="11.5" style="14" customWidth="1"/>
    <col min="506" max="506" width="14.125" style="14" customWidth="1"/>
    <col min="507" max="507" width="16.625" style="14" customWidth="1"/>
    <col min="508" max="508" width="19" style="14" customWidth="1"/>
    <col min="509" max="509" width="16.75" style="14" customWidth="1"/>
    <col min="510" max="510" width="11.875" style="14" customWidth="1"/>
    <col min="511" max="743" width="9" style="14"/>
    <col min="744" max="744" width="15.5" style="14" customWidth="1"/>
    <col min="745" max="745" width="16.25" style="14" customWidth="1"/>
    <col min="746" max="746" width="9.625" style="14" customWidth="1"/>
    <col min="747" max="748" width="9.5" style="14" customWidth="1"/>
    <col min="749" max="750" width="10.125" style="14" customWidth="1"/>
    <col min="751" max="753" width="9.625" style="14" customWidth="1"/>
    <col min="754" max="754" width="14.125" style="14" customWidth="1"/>
    <col min="755" max="757" width="12.5" style="14" customWidth="1"/>
    <col min="758" max="758" width="13.75" style="14" customWidth="1"/>
    <col min="759" max="759" width="11.875" style="14" customWidth="1"/>
    <col min="760" max="760" width="12.25" style="14" customWidth="1"/>
    <col min="761" max="761" width="11.5" style="14" customWidth="1"/>
    <col min="762" max="762" width="14.125" style="14" customWidth="1"/>
    <col min="763" max="763" width="16.625" style="14" customWidth="1"/>
    <col min="764" max="764" width="19" style="14" customWidth="1"/>
    <col min="765" max="765" width="16.75" style="14" customWidth="1"/>
    <col min="766" max="766" width="11.875" style="14" customWidth="1"/>
    <col min="767" max="999" width="9" style="14"/>
    <col min="1000" max="1000" width="15.5" style="14" customWidth="1"/>
    <col min="1001" max="1001" width="16.25" style="14" customWidth="1"/>
    <col min="1002" max="1002" width="9.625" style="14" customWidth="1"/>
    <col min="1003" max="1004" width="9.5" style="14" customWidth="1"/>
    <col min="1005" max="1006" width="10.125" style="14" customWidth="1"/>
    <col min="1007" max="1009" width="9.625" style="14" customWidth="1"/>
    <col min="1010" max="1010" width="14.125" style="14" customWidth="1"/>
    <col min="1011" max="1013" width="12.5" style="14" customWidth="1"/>
    <col min="1014" max="1014" width="13.75" style="14" customWidth="1"/>
    <col min="1015" max="1015" width="11.875" style="14" customWidth="1"/>
    <col min="1016" max="1016" width="12.25" style="14" customWidth="1"/>
    <col min="1017" max="1017" width="11.5" style="14" customWidth="1"/>
    <col min="1018" max="1018" width="14.125" style="14" customWidth="1"/>
    <col min="1019" max="1019" width="16.625" style="14" customWidth="1"/>
    <col min="1020" max="1020" width="19" style="14" customWidth="1"/>
    <col min="1021" max="1021" width="16.75" style="14" customWidth="1"/>
    <col min="1022" max="1022" width="11.875" style="14" customWidth="1"/>
    <col min="1023" max="1255" width="9" style="14"/>
    <col min="1256" max="1256" width="15.5" style="14" customWidth="1"/>
    <col min="1257" max="1257" width="16.25" style="14" customWidth="1"/>
    <col min="1258" max="1258" width="9.625" style="14" customWidth="1"/>
    <col min="1259" max="1260" width="9.5" style="14" customWidth="1"/>
    <col min="1261" max="1262" width="10.125" style="14" customWidth="1"/>
    <col min="1263" max="1265" width="9.625" style="14" customWidth="1"/>
    <col min="1266" max="1266" width="14.125" style="14" customWidth="1"/>
    <col min="1267" max="1269" width="12.5" style="14" customWidth="1"/>
    <col min="1270" max="1270" width="13.75" style="14" customWidth="1"/>
    <col min="1271" max="1271" width="11.875" style="14" customWidth="1"/>
    <col min="1272" max="1272" width="12.25" style="14" customWidth="1"/>
    <col min="1273" max="1273" width="11.5" style="14" customWidth="1"/>
    <col min="1274" max="1274" width="14.125" style="14" customWidth="1"/>
    <col min="1275" max="1275" width="16.625" style="14" customWidth="1"/>
    <col min="1276" max="1276" width="19" style="14" customWidth="1"/>
    <col min="1277" max="1277" width="16.75" style="14" customWidth="1"/>
    <col min="1278" max="1278" width="11.875" style="14" customWidth="1"/>
    <col min="1279" max="1511" width="9" style="14"/>
    <col min="1512" max="1512" width="15.5" style="14" customWidth="1"/>
    <col min="1513" max="1513" width="16.25" style="14" customWidth="1"/>
    <col min="1514" max="1514" width="9.625" style="14" customWidth="1"/>
    <col min="1515" max="1516" width="9.5" style="14" customWidth="1"/>
    <col min="1517" max="1518" width="10.125" style="14" customWidth="1"/>
    <col min="1519" max="1521" width="9.625" style="14" customWidth="1"/>
    <col min="1522" max="1522" width="14.125" style="14" customWidth="1"/>
    <col min="1523" max="1525" width="12.5" style="14" customWidth="1"/>
    <col min="1526" max="1526" width="13.75" style="14" customWidth="1"/>
    <col min="1527" max="1527" width="11.875" style="14" customWidth="1"/>
    <col min="1528" max="1528" width="12.25" style="14" customWidth="1"/>
    <col min="1529" max="1529" width="11.5" style="14" customWidth="1"/>
    <col min="1530" max="1530" width="14.125" style="14" customWidth="1"/>
    <col min="1531" max="1531" width="16.625" style="14" customWidth="1"/>
    <col min="1532" max="1532" width="19" style="14" customWidth="1"/>
    <col min="1533" max="1533" width="16.75" style="14" customWidth="1"/>
    <col min="1534" max="1534" width="11.875" style="14" customWidth="1"/>
    <col min="1535" max="1767" width="9" style="14"/>
    <col min="1768" max="1768" width="15.5" style="14" customWidth="1"/>
    <col min="1769" max="1769" width="16.25" style="14" customWidth="1"/>
    <col min="1770" max="1770" width="9.625" style="14" customWidth="1"/>
    <col min="1771" max="1772" width="9.5" style="14" customWidth="1"/>
    <col min="1773" max="1774" width="10.125" style="14" customWidth="1"/>
    <col min="1775" max="1777" width="9.625" style="14" customWidth="1"/>
    <col min="1778" max="1778" width="14.125" style="14" customWidth="1"/>
    <col min="1779" max="1781" width="12.5" style="14" customWidth="1"/>
    <col min="1782" max="1782" width="13.75" style="14" customWidth="1"/>
    <col min="1783" max="1783" width="11.875" style="14" customWidth="1"/>
    <col min="1784" max="1784" width="12.25" style="14" customWidth="1"/>
    <col min="1785" max="1785" width="11.5" style="14" customWidth="1"/>
    <col min="1786" max="1786" width="14.125" style="14" customWidth="1"/>
    <col min="1787" max="1787" width="16.625" style="14" customWidth="1"/>
    <col min="1788" max="1788" width="19" style="14" customWidth="1"/>
    <col min="1789" max="1789" width="16.75" style="14" customWidth="1"/>
    <col min="1790" max="1790" width="11.875" style="14" customWidth="1"/>
    <col min="1791" max="2023" width="9" style="14"/>
    <col min="2024" max="2024" width="15.5" style="14" customWidth="1"/>
    <col min="2025" max="2025" width="16.25" style="14" customWidth="1"/>
    <col min="2026" max="2026" width="9.625" style="14" customWidth="1"/>
    <col min="2027" max="2028" width="9.5" style="14" customWidth="1"/>
    <col min="2029" max="2030" width="10.125" style="14" customWidth="1"/>
    <col min="2031" max="2033" width="9.625" style="14" customWidth="1"/>
    <col min="2034" max="2034" width="14.125" style="14" customWidth="1"/>
    <col min="2035" max="2037" width="12.5" style="14" customWidth="1"/>
    <col min="2038" max="2038" width="13.75" style="14" customWidth="1"/>
    <col min="2039" max="2039" width="11.875" style="14" customWidth="1"/>
    <col min="2040" max="2040" width="12.25" style="14" customWidth="1"/>
    <col min="2041" max="2041" width="11.5" style="14" customWidth="1"/>
    <col min="2042" max="2042" width="14.125" style="14" customWidth="1"/>
    <col min="2043" max="2043" width="16.625" style="14" customWidth="1"/>
    <col min="2044" max="2044" width="19" style="14" customWidth="1"/>
    <col min="2045" max="2045" width="16.75" style="14" customWidth="1"/>
    <col min="2046" max="2046" width="11.875" style="14" customWidth="1"/>
    <col min="2047" max="2279" width="9" style="14"/>
    <col min="2280" max="2280" width="15.5" style="14" customWidth="1"/>
    <col min="2281" max="2281" width="16.25" style="14" customWidth="1"/>
    <col min="2282" max="2282" width="9.625" style="14" customWidth="1"/>
    <col min="2283" max="2284" width="9.5" style="14" customWidth="1"/>
    <col min="2285" max="2286" width="10.125" style="14" customWidth="1"/>
    <col min="2287" max="2289" width="9.625" style="14" customWidth="1"/>
    <col min="2290" max="2290" width="14.125" style="14" customWidth="1"/>
    <col min="2291" max="2293" width="12.5" style="14" customWidth="1"/>
    <col min="2294" max="2294" width="13.75" style="14" customWidth="1"/>
    <col min="2295" max="2295" width="11.875" style="14" customWidth="1"/>
    <col min="2296" max="2296" width="12.25" style="14" customWidth="1"/>
    <col min="2297" max="2297" width="11.5" style="14" customWidth="1"/>
    <col min="2298" max="2298" width="14.125" style="14" customWidth="1"/>
    <col min="2299" max="2299" width="16.625" style="14" customWidth="1"/>
    <col min="2300" max="2300" width="19" style="14" customWidth="1"/>
    <col min="2301" max="2301" width="16.75" style="14" customWidth="1"/>
    <col min="2302" max="2302" width="11.875" style="14" customWidth="1"/>
    <col min="2303" max="2535" width="9" style="14"/>
    <col min="2536" max="2536" width="15.5" style="14" customWidth="1"/>
    <col min="2537" max="2537" width="16.25" style="14" customWidth="1"/>
    <col min="2538" max="2538" width="9.625" style="14" customWidth="1"/>
    <col min="2539" max="2540" width="9.5" style="14" customWidth="1"/>
    <col min="2541" max="2542" width="10.125" style="14" customWidth="1"/>
    <col min="2543" max="2545" width="9.625" style="14" customWidth="1"/>
    <col min="2546" max="2546" width="14.125" style="14" customWidth="1"/>
    <col min="2547" max="2549" width="12.5" style="14" customWidth="1"/>
    <col min="2550" max="2550" width="13.75" style="14" customWidth="1"/>
    <col min="2551" max="2551" width="11.875" style="14" customWidth="1"/>
    <col min="2552" max="2552" width="12.25" style="14" customWidth="1"/>
    <col min="2553" max="2553" width="11.5" style="14" customWidth="1"/>
    <col min="2554" max="2554" width="14.125" style="14" customWidth="1"/>
    <col min="2555" max="2555" width="16.625" style="14" customWidth="1"/>
    <col min="2556" max="2556" width="19" style="14" customWidth="1"/>
    <col min="2557" max="2557" width="16.75" style="14" customWidth="1"/>
    <col min="2558" max="2558" width="11.875" style="14" customWidth="1"/>
    <col min="2559" max="2791" width="9" style="14"/>
    <col min="2792" max="2792" width="15.5" style="14" customWidth="1"/>
    <col min="2793" max="2793" width="16.25" style="14" customWidth="1"/>
    <col min="2794" max="2794" width="9.625" style="14" customWidth="1"/>
    <col min="2795" max="2796" width="9.5" style="14" customWidth="1"/>
    <col min="2797" max="2798" width="10.125" style="14" customWidth="1"/>
    <col min="2799" max="2801" width="9.625" style="14" customWidth="1"/>
    <col min="2802" max="2802" width="14.125" style="14" customWidth="1"/>
    <col min="2803" max="2805" width="12.5" style="14" customWidth="1"/>
    <col min="2806" max="2806" width="13.75" style="14" customWidth="1"/>
    <col min="2807" max="2807" width="11.875" style="14" customWidth="1"/>
    <col min="2808" max="2808" width="12.25" style="14" customWidth="1"/>
    <col min="2809" max="2809" width="11.5" style="14" customWidth="1"/>
    <col min="2810" max="2810" width="14.125" style="14" customWidth="1"/>
    <col min="2811" max="2811" width="16.625" style="14" customWidth="1"/>
    <col min="2812" max="2812" width="19" style="14" customWidth="1"/>
    <col min="2813" max="2813" width="16.75" style="14" customWidth="1"/>
    <col min="2814" max="2814" width="11.875" style="14" customWidth="1"/>
    <col min="2815" max="3047" width="9" style="14"/>
    <col min="3048" max="3048" width="15.5" style="14" customWidth="1"/>
    <col min="3049" max="3049" width="16.25" style="14" customWidth="1"/>
    <col min="3050" max="3050" width="9.625" style="14" customWidth="1"/>
    <col min="3051" max="3052" width="9.5" style="14" customWidth="1"/>
    <col min="3053" max="3054" width="10.125" style="14" customWidth="1"/>
    <col min="3055" max="3057" width="9.625" style="14" customWidth="1"/>
    <col min="3058" max="3058" width="14.125" style="14" customWidth="1"/>
    <col min="3059" max="3061" width="12.5" style="14" customWidth="1"/>
    <col min="3062" max="3062" width="13.75" style="14" customWidth="1"/>
    <col min="3063" max="3063" width="11.875" style="14" customWidth="1"/>
    <col min="3064" max="3064" width="12.25" style="14" customWidth="1"/>
    <col min="3065" max="3065" width="11.5" style="14" customWidth="1"/>
    <col min="3066" max="3066" width="14.125" style="14" customWidth="1"/>
    <col min="3067" max="3067" width="16.625" style="14" customWidth="1"/>
    <col min="3068" max="3068" width="19" style="14" customWidth="1"/>
    <col min="3069" max="3069" width="16.75" style="14" customWidth="1"/>
    <col min="3070" max="3070" width="11.875" style="14" customWidth="1"/>
    <col min="3071" max="3303" width="9" style="14"/>
    <col min="3304" max="3304" width="15.5" style="14" customWidth="1"/>
    <col min="3305" max="3305" width="16.25" style="14" customWidth="1"/>
    <col min="3306" max="3306" width="9.625" style="14" customWidth="1"/>
    <col min="3307" max="3308" width="9.5" style="14" customWidth="1"/>
    <col min="3309" max="3310" width="10.125" style="14" customWidth="1"/>
    <col min="3311" max="3313" width="9.625" style="14" customWidth="1"/>
    <col min="3314" max="3314" width="14.125" style="14" customWidth="1"/>
    <col min="3315" max="3317" width="12.5" style="14" customWidth="1"/>
    <col min="3318" max="3318" width="13.75" style="14" customWidth="1"/>
    <col min="3319" max="3319" width="11.875" style="14" customWidth="1"/>
    <col min="3320" max="3320" width="12.25" style="14" customWidth="1"/>
    <col min="3321" max="3321" width="11.5" style="14" customWidth="1"/>
    <col min="3322" max="3322" width="14.125" style="14" customWidth="1"/>
    <col min="3323" max="3323" width="16.625" style="14" customWidth="1"/>
    <col min="3324" max="3324" width="19" style="14" customWidth="1"/>
    <col min="3325" max="3325" width="16.75" style="14" customWidth="1"/>
    <col min="3326" max="3326" width="11.875" style="14" customWidth="1"/>
    <col min="3327" max="3559" width="9" style="14"/>
    <col min="3560" max="3560" width="15.5" style="14" customWidth="1"/>
    <col min="3561" max="3561" width="16.25" style="14" customWidth="1"/>
    <col min="3562" max="3562" width="9.625" style="14" customWidth="1"/>
    <col min="3563" max="3564" width="9.5" style="14" customWidth="1"/>
    <col min="3565" max="3566" width="10.125" style="14" customWidth="1"/>
    <col min="3567" max="3569" width="9.625" style="14" customWidth="1"/>
    <col min="3570" max="3570" width="14.125" style="14" customWidth="1"/>
    <col min="3571" max="3573" width="12.5" style="14" customWidth="1"/>
    <col min="3574" max="3574" width="13.75" style="14" customWidth="1"/>
    <col min="3575" max="3575" width="11.875" style="14" customWidth="1"/>
    <col min="3576" max="3576" width="12.25" style="14" customWidth="1"/>
    <col min="3577" max="3577" width="11.5" style="14" customWidth="1"/>
    <col min="3578" max="3578" width="14.125" style="14" customWidth="1"/>
    <col min="3579" max="3579" width="16.625" style="14" customWidth="1"/>
    <col min="3580" max="3580" width="19" style="14" customWidth="1"/>
    <col min="3581" max="3581" width="16.75" style="14" customWidth="1"/>
    <col min="3582" max="3582" width="11.875" style="14" customWidth="1"/>
    <col min="3583" max="3815" width="9" style="14"/>
    <col min="3816" max="3816" width="15.5" style="14" customWidth="1"/>
    <col min="3817" max="3817" width="16.25" style="14" customWidth="1"/>
    <col min="3818" max="3818" width="9.625" style="14" customWidth="1"/>
    <col min="3819" max="3820" width="9.5" style="14" customWidth="1"/>
    <col min="3821" max="3822" width="10.125" style="14" customWidth="1"/>
    <col min="3823" max="3825" width="9.625" style="14" customWidth="1"/>
    <col min="3826" max="3826" width="14.125" style="14" customWidth="1"/>
    <col min="3827" max="3829" width="12.5" style="14" customWidth="1"/>
    <col min="3830" max="3830" width="13.75" style="14" customWidth="1"/>
    <col min="3831" max="3831" width="11.875" style="14" customWidth="1"/>
    <col min="3832" max="3832" width="12.25" style="14" customWidth="1"/>
    <col min="3833" max="3833" width="11.5" style="14" customWidth="1"/>
    <col min="3834" max="3834" width="14.125" style="14" customWidth="1"/>
    <col min="3835" max="3835" width="16.625" style="14" customWidth="1"/>
    <col min="3836" max="3836" width="19" style="14" customWidth="1"/>
    <col min="3837" max="3837" width="16.75" style="14" customWidth="1"/>
    <col min="3838" max="3838" width="11.875" style="14" customWidth="1"/>
    <col min="3839" max="4071" width="9" style="14"/>
    <col min="4072" max="4072" width="15.5" style="14" customWidth="1"/>
    <col min="4073" max="4073" width="16.25" style="14" customWidth="1"/>
    <col min="4074" max="4074" width="9.625" style="14" customWidth="1"/>
    <col min="4075" max="4076" width="9.5" style="14" customWidth="1"/>
    <col min="4077" max="4078" width="10.125" style="14" customWidth="1"/>
    <col min="4079" max="4081" width="9.625" style="14" customWidth="1"/>
    <col min="4082" max="4082" width="14.125" style="14" customWidth="1"/>
    <col min="4083" max="4085" width="12.5" style="14" customWidth="1"/>
    <col min="4086" max="4086" width="13.75" style="14" customWidth="1"/>
    <col min="4087" max="4087" width="11.875" style="14" customWidth="1"/>
    <col min="4088" max="4088" width="12.25" style="14" customWidth="1"/>
    <col min="4089" max="4089" width="11.5" style="14" customWidth="1"/>
    <col min="4090" max="4090" width="14.125" style="14" customWidth="1"/>
    <col min="4091" max="4091" width="16.625" style="14" customWidth="1"/>
    <col min="4092" max="4092" width="19" style="14" customWidth="1"/>
    <col min="4093" max="4093" width="16.75" style="14" customWidth="1"/>
    <col min="4094" max="4094" width="11.875" style="14" customWidth="1"/>
    <col min="4095" max="4327" width="9" style="14"/>
    <col min="4328" max="4328" width="15.5" style="14" customWidth="1"/>
    <col min="4329" max="4329" width="16.25" style="14" customWidth="1"/>
    <col min="4330" max="4330" width="9.625" style="14" customWidth="1"/>
    <col min="4331" max="4332" width="9.5" style="14" customWidth="1"/>
    <col min="4333" max="4334" width="10.125" style="14" customWidth="1"/>
    <col min="4335" max="4337" width="9.625" style="14" customWidth="1"/>
    <col min="4338" max="4338" width="14.125" style="14" customWidth="1"/>
    <col min="4339" max="4341" width="12.5" style="14" customWidth="1"/>
    <col min="4342" max="4342" width="13.75" style="14" customWidth="1"/>
    <col min="4343" max="4343" width="11.875" style="14" customWidth="1"/>
    <col min="4344" max="4344" width="12.25" style="14" customWidth="1"/>
    <col min="4345" max="4345" width="11.5" style="14" customWidth="1"/>
    <col min="4346" max="4346" width="14.125" style="14" customWidth="1"/>
    <col min="4347" max="4347" width="16.625" style="14" customWidth="1"/>
    <col min="4348" max="4348" width="19" style="14" customWidth="1"/>
    <col min="4349" max="4349" width="16.75" style="14" customWidth="1"/>
    <col min="4350" max="4350" width="11.875" style="14" customWidth="1"/>
    <col min="4351" max="4583" width="9" style="14"/>
    <col min="4584" max="4584" width="15.5" style="14" customWidth="1"/>
    <col min="4585" max="4585" width="16.25" style="14" customWidth="1"/>
    <col min="4586" max="4586" width="9.625" style="14" customWidth="1"/>
    <col min="4587" max="4588" width="9.5" style="14" customWidth="1"/>
    <col min="4589" max="4590" width="10.125" style="14" customWidth="1"/>
    <col min="4591" max="4593" width="9.625" style="14" customWidth="1"/>
    <col min="4594" max="4594" width="14.125" style="14" customWidth="1"/>
    <col min="4595" max="4597" width="12.5" style="14" customWidth="1"/>
    <col min="4598" max="4598" width="13.75" style="14" customWidth="1"/>
    <col min="4599" max="4599" width="11.875" style="14" customWidth="1"/>
    <col min="4600" max="4600" width="12.25" style="14" customWidth="1"/>
    <col min="4601" max="4601" width="11.5" style="14" customWidth="1"/>
    <col min="4602" max="4602" width="14.125" style="14" customWidth="1"/>
    <col min="4603" max="4603" width="16.625" style="14" customWidth="1"/>
    <col min="4604" max="4604" width="19" style="14" customWidth="1"/>
    <col min="4605" max="4605" width="16.75" style="14" customWidth="1"/>
    <col min="4606" max="4606" width="11.875" style="14" customWidth="1"/>
    <col min="4607" max="4839" width="9" style="14"/>
    <col min="4840" max="4840" width="15.5" style="14" customWidth="1"/>
    <col min="4841" max="4841" width="16.25" style="14" customWidth="1"/>
    <col min="4842" max="4842" width="9.625" style="14" customWidth="1"/>
    <col min="4843" max="4844" width="9.5" style="14" customWidth="1"/>
    <col min="4845" max="4846" width="10.125" style="14" customWidth="1"/>
    <col min="4847" max="4849" width="9.625" style="14" customWidth="1"/>
    <col min="4850" max="4850" width="14.125" style="14" customWidth="1"/>
    <col min="4851" max="4853" width="12.5" style="14" customWidth="1"/>
    <col min="4854" max="4854" width="13.75" style="14" customWidth="1"/>
    <col min="4855" max="4855" width="11.875" style="14" customWidth="1"/>
    <col min="4856" max="4856" width="12.25" style="14" customWidth="1"/>
    <col min="4857" max="4857" width="11.5" style="14" customWidth="1"/>
    <col min="4858" max="4858" width="14.125" style="14" customWidth="1"/>
    <col min="4859" max="4859" width="16.625" style="14" customWidth="1"/>
    <col min="4860" max="4860" width="19" style="14" customWidth="1"/>
    <col min="4861" max="4861" width="16.75" style="14" customWidth="1"/>
    <col min="4862" max="4862" width="11.875" style="14" customWidth="1"/>
    <col min="4863" max="5095" width="9" style="14"/>
    <col min="5096" max="5096" width="15.5" style="14" customWidth="1"/>
    <col min="5097" max="5097" width="16.25" style="14" customWidth="1"/>
    <col min="5098" max="5098" width="9.625" style="14" customWidth="1"/>
    <col min="5099" max="5100" width="9.5" style="14" customWidth="1"/>
    <col min="5101" max="5102" width="10.125" style="14" customWidth="1"/>
    <col min="5103" max="5105" width="9.625" style="14" customWidth="1"/>
    <col min="5106" max="5106" width="14.125" style="14" customWidth="1"/>
    <col min="5107" max="5109" width="12.5" style="14" customWidth="1"/>
    <col min="5110" max="5110" width="13.75" style="14" customWidth="1"/>
    <col min="5111" max="5111" width="11.875" style="14" customWidth="1"/>
    <col min="5112" max="5112" width="12.25" style="14" customWidth="1"/>
    <col min="5113" max="5113" width="11.5" style="14" customWidth="1"/>
    <col min="5114" max="5114" width="14.125" style="14" customWidth="1"/>
    <col min="5115" max="5115" width="16.625" style="14" customWidth="1"/>
    <col min="5116" max="5116" width="19" style="14" customWidth="1"/>
    <col min="5117" max="5117" width="16.75" style="14" customWidth="1"/>
    <col min="5118" max="5118" width="11.875" style="14" customWidth="1"/>
    <col min="5119" max="5351" width="9" style="14"/>
    <col min="5352" max="5352" width="15.5" style="14" customWidth="1"/>
    <col min="5353" max="5353" width="16.25" style="14" customWidth="1"/>
    <col min="5354" max="5354" width="9.625" style="14" customWidth="1"/>
    <col min="5355" max="5356" width="9.5" style="14" customWidth="1"/>
    <col min="5357" max="5358" width="10.125" style="14" customWidth="1"/>
    <col min="5359" max="5361" width="9.625" style="14" customWidth="1"/>
    <col min="5362" max="5362" width="14.125" style="14" customWidth="1"/>
    <col min="5363" max="5365" width="12.5" style="14" customWidth="1"/>
    <col min="5366" max="5366" width="13.75" style="14" customWidth="1"/>
    <col min="5367" max="5367" width="11.875" style="14" customWidth="1"/>
    <col min="5368" max="5368" width="12.25" style="14" customWidth="1"/>
    <col min="5369" max="5369" width="11.5" style="14" customWidth="1"/>
    <col min="5370" max="5370" width="14.125" style="14" customWidth="1"/>
    <col min="5371" max="5371" width="16.625" style="14" customWidth="1"/>
    <col min="5372" max="5372" width="19" style="14" customWidth="1"/>
    <col min="5373" max="5373" width="16.75" style="14" customWidth="1"/>
    <col min="5374" max="5374" width="11.875" style="14" customWidth="1"/>
    <col min="5375" max="5607" width="9" style="14"/>
    <col min="5608" max="5608" width="15.5" style="14" customWidth="1"/>
    <col min="5609" max="5609" width="16.25" style="14" customWidth="1"/>
    <col min="5610" max="5610" width="9.625" style="14" customWidth="1"/>
    <col min="5611" max="5612" width="9.5" style="14" customWidth="1"/>
    <col min="5613" max="5614" width="10.125" style="14" customWidth="1"/>
    <col min="5615" max="5617" width="9.625" style="14" customWidth="1"/>
    <col min="5618" max="5618" width="14.125" style="14" customWidth="1"/>
    <col min="5619" max="5621" width="12.5" style="14" customWidth="1"/>
    <col min="5622" max="5622" width="13.75" style="14" customWidth="1"/>
    <col min="5623" max="5623" width="11.875" style="14" customWidth="1"/>
    <col min="5624" max="5624" width="12.25" style="14" customWidth="1"/>
    <col min="5625" max="5625" width="11.5" style="14" customWidth="1"/>
    <col min="5626" max="5626" width="14.125" style="14" customWidth="1"/>
    <col min="5627" max="5627" width="16.625" style="14" customWidth="1"/>
    <col min="5628" max="5628" width="19" style="14" customWidth="1"/>
    <col min="5629" max="5629" width="16.75" style="14" customWidth="1"/>
    <col min="5630" max="5630" width="11.875" style="14" customWidth="1"/>
    <col min="5631" max="5863" width="9" style="14"/>
    <col min="5864" max="5864" width="15.5" style="14" customWidth="1"/>
    <col min="5865" max="5865" width="16.25" style="14" customWidth="1"/>
    <col min="5866" max="5866" width="9.625" style="14" customWidth="1"/>
    <col min="5867" max="5868" width="9.5" style="14" customWidth="1"/>
    <col min="5869" max="5870" width="10.125" style="14" customWidth="1"/>
    <col min="5871" max="5873" width="9.625" style="14" customWidth="1"/>
    <col min="5874" max="5874" width="14.125" style="14" customWidth="1"/>
    <col min="5875" max="5877" width="12.5" style="14" customWidth="1"/>
    <col min="5878" max="5878" width="13.75" style="14" customWidth="1"/>
    <col min="5879" max="5879" width="11.875" style="14" customWidth="1"/>
    <col min="5880" max="5880" width="12.25" style="14" customWidth="1"/>
    <col min="5881" max="5881" width="11.5" style="14" customWidth="1"/>
    <col min="5882" max="5882" width="14.125" style="14" customWidth="1"/>
    <col min="5883" max="5883" width="16.625" style="14" customWidth="1"/>
    <col min="5884" max="5884" width="19" style="14" customWidth="1"/>
    <col min="5885" max="5885" width="16.75" style="14" customWidth="1"/>
    <col min="5886" max="5886" width="11.875" style="14" customWidth="1"/>
    <col min="5887" max="6119" width="9" style="14"/>
    <col min="6120" max="6120" width="15.5" style="14" customWidth="1"/>
    <col min="6121" max="6121" width="16.25" style="14" customWidth="1"/>
    <col min="6122" max="6122" width="9.625" style="14" customWidth="1"/>
    <col min="6123" max="6124" width="9.5" style="14" customWidth="1"/>
    <col min="6125" max="6126" width="10.125" style="14" customWidth="1"/>
    <col min="6127" max="6129" width="9.625" style="14" customWidth="1"/>
    <col min="6130" max="6130" width="14.125" style="14" customWidth="1"/>
    <col min="6131" max="6133" width="12.5" style="14" customWidth="1"/>
    <col min="6134" max="6134" width="13.75" style="14" customWidth="1"/>
    <col min="6135" max="6135" width="11.875" style="14" customWidth="1"/>
    <col min="6136" max="6136" width="12.25" style="14" customWidth="1"/>
    <col min="6137" max="6137" width="11.5" style="14" customWidth="1"/>
    <col min="6138" max="6138" width="14.125" style="14" customWidth="1"/>
    <col min="6139" max="6139" width="16.625" style="14" customWidth="1"/>
    <col min="6140" max="6140" width="19" style="14" customWidth="1"/>
    <col min="6141" max="6141" width="16.75" style="14" customWidth="1"/>
    <col min="6142" max="6142" width="11.875" style="14" customWidth="1"/>
    <col min="6143" max="6375" width="9" style="14"/>
    <col min="6376" max="6376" width="15.5" style="14" customWidth="1"/>
    <col min="6377" max="6377" width="16.25" style="14" customWidth="1"/>
    <col min="6378" max="6378" width="9.625" style="14" customWidth="1"/>
    <col min="6379" max="6380" width="9.5" style="14" customWidth="1"/>
    <col min="6381" max="6382" width="10.125" style="14" customWidth="1"/>
    <col min="6383" max="6385" width="9.625" style="14" customWidth="1"/>
    <col min="6386" max="6386" width="14.125" style="14" customWidth="1"/>
    <col min="6387" max="6389" width="12.5" style="14" customWidth="1"/>
    <col min="6390" max="6390" width="13.75" style="14" customWidth="1"/>
    <col min="6391" max="6391" width="11.875" style="14" customWidth="1"/>
    <col min="6392" max="6392" width="12.25" style="14" customWidth="1"/>
    <col min="6393" max="6393" width="11.5" style="14" customWidth="1"/>
    <col min="6394" max="6394" width="14.125" style="14" customWidth="1"/>
    <col min="6395" max="6395" width="16.625" style="14" customWidth="1"/>
    <col min="6396" max="6396" width="19" style="14" customWidth="1"/>
    <col min="6397" max="6397" width="16.75" style="14" customWidth="1"/>
    <col min="6398" max="6398" width="11.875" style="14" customWidth="1"/>
    <col min="6399" max="6631" width="9" style="14"/>
    <col min="6632" max="6632" width="15.5" style="14" customWidth="1"/>
    <col min="6633" max="6633" width="16.25" style="14" customWidth="1"/>
    <col min="6634" max="6634" width="9.625" style="14" customWidth="1"/>
    <col min="6635" max="6636" width="9.5" style="14" customWidth="1"/>
    <col min="6637" max="6638" width="10.125" style="14" customWidth="1"/>
    <col min="6639" max="6641" width="9.625" style="14" customWidth="1"/>
    <col min="6642" max="6642" width="14.125" style="14" customWidth="1"/>
    <col min="6643" max="6645" width="12.5" style="14" customWidth="1"/>
    <col min="6646" max="6646" width="13.75" style="14" customWidth="1"/>
    <col min="6647" max="6647" width="11.875" style="14" customWidth="1"/>
    <col min="6648" max="6648" width="12.25" style="14" customWidth="1"/>
    <col min="6649" max="6649" width="11.5" style="14" customWidth="1"/>
    <col min="6650" max="6650" width="14.125" style="14" customWidth="1"/>
    <col min="6651" max="6651" width="16.625" style="14" customWidth="1"/>
    <col min="6652" max="6652" width="19" style="14" customWidth="1"/>
    <col min="6653" max="6653" width="16.75" style="14" customWidth="1"/>
    <col min="6654" max="6654" width="11.875" style="14" customWidth="1"/>
    <col min="6655" max="6887" width="9" style="14"/>
    <col min="6888" max="6888" width="15.5" style="14" customWidth="1"/>
    <col min="6889" max="6889" width="16.25" style="14" customWidth="1"/>
    <col min="6890" max="6890" width="9.625" style="14" customWidth="1"/>
    <col min="6891" max="6892" width="9.5" style="14" customWidth="1"/>
    <col min="6893" max="6894" width="10.125" style="14" customWidth="1"/>
    <col min="6895" max="6897" width="9.625" style="14" customWidth="1"/>
    <col min="6898" max="6898" width="14.125" style="14" customWidth="1"/>
    <col min="6899" max="6901" width="12.5" style="14" customWidth="1"/>
    <col min="6902" max="6902" width="13.75" style="14" customWidth="1"/>
    <col min="6903" max="6903" width="11.875" style="14" customWidth="1"/>
    <col min="6904" max="6904" width="12.25" style="14" customWidth="1"/>
    <col min="6905" max="6905" width="11.5" style="14" customWidth="1"/>
    <col min="6906" max="6906" width="14.125" style="14" customWidth="1"/>
    <col min="6907" max="6907" width="16.625" style="14" customWidth="1"/>
    <col min="6908" max="6908" width="19" style="14" customWidth="1"/>
    <col min="6909" max="6909" width="16.75" style="14" customWidth="1"/>
    <col min="6910" max="6910" width="11.875" style="14" customWidth="1"/>
    <col min="6911" max="7143" width="9" style="14"/>
    <col min="7144" max="7144" width="15.5" style="14" customWidth="1"/>
    <col min="7145" max="7145" width="16.25" style="14" customWidth="1"/>
    <col min="7146" max="7146" width="9.625" style="14" customWidth="1"/>
    <col min="7147" max="7148" width="9.5" style="14" customWidth="1"/>
    <col min="7149" max="7150" width="10.125" style="14" customWidth="1"/>
    <col min="7151" max="7153" width="9.625" style="14" customWidth="1"/>
    <col min="7154" max="7154" width="14.125" style="14" customWidth="1"/>
    <col min="7155" max="7157" width="12.5" style="14" customWidth="1"/>
    <col min="7158" max="7158" width="13.75" style="14" customWidth="1"/>
    <col min="7159" max="7159" width="11.875" style="14" customWidth="1"/>
    <col min="7160" max="7160" width="12.25" style="14" customWidth="1"/>
    <col min="7161" max="7161" width="11.5" style="14" customWidth="1"/>
    <col min="7162" max="7162" width="14.125" style="14" customWidth="1"/>
    <col min="7163" max="7163" width="16.625" style="14" customWidth="1"/>
    <col min="7164" max="7164" width="19" style="14" customWidth="1"/>
    <col min="7165" max="7165" width="16.75" style="14" customWidth="1"/>
    <col min="7166" max="7166" width="11.875" style="14" customWidth="1"/>
    <col min="7167" max="7399" width="9" style="14"/>
    <col min="7400" max="7400" width="15.5" style="14" customWidth="1"/>
    <col min="7401" max="7401" width="16.25" style="14" customWidth="1"/>
    <col min="7402" max="7402" width="9.625" style="14" customWidth="1"/>
    <col min="7403" max="7404" width="9.5" style="14" customWidth="1"/>
    <col min="7405" max="7406" width="10.125" style="14" customWidth="1"/>
    <col min="7407" max="7409" width="9.625" style="14" customWidth="1"/>
    <col min="7410" max="7410" width="14.125" style="14" customWidth="1"/>
    <col min="7411" max="7413" width="12.5" style="14" customWidth="1"/>
    <col min="7414" max="7414" width="13.75" style="14" customWidth="1"/>
    <col min="7415" max="7415" width="11.875" style="14" customWidth="1"/>
    <col min="7416" max="7416" width="12.25" style="14" customWidth="1"/>
    <col min="7417" max="7417" width="11.5" style="14" customWidth="1"/>
    <col min="7418" max="7418" width="14.125" style="14" customWidth="1"/>
    <col min="7419" max="7419" width="16.625" style="14" customWidth="1"/>
    <col min="7420" max="7420" width="19" style="14" customWidth="1"/>
    <col min="7421" max="7421" width="16.75" style="14" customWidth="1"/>
    <col min="7422" max="7422" width="11.875" style="14" customWidth="1"/>
    <col min="7423" max="7655" width="9" style="14"/>
    <col min="7656" max="7656" width="15.5" style="14" customWidth="1"/>
    <col min="7657" max="7657" width="16.25" style="14" customWidth="1"/>
    <col min="7658" max="7658" width="9.625" style="14" customWidth="1"/>
    <col min="7659" max="7660" width="9.5" style="14" customWidth="1"/>
    <col min="7661" max="7662" width="10.125" style="14" customWidth="1"/>
    <col min="7663" max="7665" width="9.625" style="14" customWidth="1"/>
    <col min="7666" max="7666" width="14.125" style="14" customWidth="1"/>
    <col min="7667" max="7669" width="12.5" style="14" customWidth="1"/>
    <col min="7670" max="7670" width="13.75" style="14" customWidth="1"/>
    <col min="7671" max="7671" width="11.875" style="14" customWidth="1"/>
    <col min="7672" max="7672" width="12.25" style="14" customWidth="1"/>
    <col min="7673" max="7673" width="11.5" style="14" customWidth="1"/>
    <col min="7674" max="7674" width="14.125" style="14" customWidth="1"/>
    <col min="7675" max="7675" width="16.625" style="14" customWidth="1"/>
    <col min="7676" max="7676" width="19" style="14" customWidth="1"/>
    <col min="7677" max="7677" width="16.75" style="14" customWidth="1"/>
    <col min="7678" max="7678" width="11.875" style="14" customWidth="1"/>
    <col min="7679" max="7911" width="9" style="14"/>
    <col min="7912" max="7912" width="15.5" style="14" customWidth="1"/>
    <col min="7913" max="7913" width="16.25" style="14" customWidth="1"/>
    <col min="7914" max="7914" width="9.625" style="14" customWidth="1"/>
    <col min="7915" max="7916" width="9.5" style="14" customWidth="1"/>
    <col min="7917" max="7918" width="10.125" style="14" customWidth="1"/>
    <col min="7919" max="7921" width="9.625" style="14" customWidth="1"/>
    <col min="7922" max="7922" width="14.125" style="14" customWidth="1"/>
    <col min="7923" max="7925" width="12.5" style="14" customWidth="1"/>
    <col min="7926" max="7926" width="13.75" style="14" customWidth="1"/>
    <col min="7927" max="7927" width="11.875" style="14" customWidth="1"/>
    <col min="7928" max="7928" width="12.25" style="14" customWidth="1"/>
    <col min="7929" max="7929" width="11.5" style="14" customWidth="1"/>
    <col min="7930" max="7930" width="14.125" style="14" customWidth="1"/>
    <col min="7931" max="7931" width="16.625" style="14" customWidth="1"/>
    <col min="7932" max="7932" width="19" style="14" customWidth="1"/>
    <col min="7933" max="7933" width="16.75" style="14" customWidth="1"/>
    <col min="7934" max="7934" width="11.875" style="14" customWidth="1"/>
    <col min="7935" max="8167" width="9" style="14"/>
    <col min="8168" max="8168" width="15.5" style="14" customWidth="1"/>
    <col min="8169" max="8169" width="16.25" style="14" customWidth="1"/>
    <col min="8170" max="8170" width="9.625" style="14" customWidth="1"/>
    <col min="8171" max="8172" width="9.5" style="14" customWidth="1"/>
    <col min="8173" max="8174" width="10.125" style="14" customWidth="1"/>
    <col min="8175" max="8177" width="9.625" style="14" customWidth="1"/>
    <col min="8178" max="8178" width="14.125" style="14" customWidth="1"/>
    <col min="8179" max="8181" width="12.5" style="14" customWidth="1"/>
    <col min="8182" max="8182" width="13.75" style="14" customWidth="1"/>
    <col min="8183" max="8183" width="11.875" style="14" customWidth="1"/>
    <col min="8184" max="8184" width="12.25" style="14" customWidth="1"/>
    <col min="8185" max="8185" width="11.5" style="14" customWidth="1"/>
    <col min="8186" max="8186" width="14.125" style="14" customWidth="1"/>
    <col min="8187" max="8187" width="16.625" style="14" customWidth="1"/>
    <col min="8188" max="8188" width="19" style="14" customWidth="1"/>
    <col min="8189" max="8189" width="16.75" style="14" customWidth="1"/>
    <col min="8190" max="8190" width="11.875" style="14" customWidth="1"/>
    <col min="8191" max="8423" width="9" style="14"/>
    <col min="8424" max="8424" width="15.5" style="14" customWidth="1"/>
    <col min="8425" max="8425" width="16.25" style="14" customWidth="1"/>
    <col min="8426" max="8426" width="9.625" style="14" customWidth="1"/>
    <col min="8427" max="8428" width="9.5" style="14" customWidth="1"/>
    <col min="8429" max="8430" width="10.125" style="14" customWidth="1"/>
    <col min="8431" max="8433" width="9.625" style="14" customWidth="1"/>
    <col min="8434" max="8434" width="14.125" style="14" customWidth="1"/>
    <col min="8435" max="8437" width="12.5" style="14" customWidth="1"/>
    <col min="8438" max="8438" width="13.75" style="14" customWidth="1"/>
    <col min="8439" max="8439" width="11.875" style="14" customWidth="1"/>
    <col min="8440" max="8440" width="12.25" style="14" customWidth="1"/>
    <col min="8441" max="8441" width="11.5" style="14" customWidth="1"/>
    <col min="8442" max="8442" width="14.125" style="14" customWidth="1"/>
    <col min="8443" max="8443" width="16.625" style="14" customWidth="1"/>
    <col min="8444" max="8444" width="19" style="14" customWidth="1"/>
    <col min="8445" max="8445" width="16.75" style="14" customWidth="1"/>
    <col min="8446" max="8446" width="11.875" style="14" customWidth="1"/>
    <col min="8447" max="8679" width="9" style="14"/>
    <col min="8680" max="8680" width="15.5" style="14" customWidth="1"/>
    <col min="8681" max="8681" width="16.25" style="14" customWidth="1"/>
    <col min="8682" max="8682" width="9.625" style="14" customWidth="1"/>
    <col min="8683" max="8684" width="9.5" style="14" customWidth="1"/>
    <col min="8685" max="8686" width="10.125" style="14" customWidth="1"/>
    <col min="8687" max="8689" width="9.625" style="14" customWidth="1"/>
    <col min="8690" max="8690" width="14.125" style="14" customWidth="1"/>
    <col min="8691" max="8693" width="12.5" style="14" customWidth="1"/>
    <col min="8694" max="8694" width="13.75" style="14" customWidth="1"/>
    <col min="8695" max="8695" width="11.875" style="14" customWidth="1"/>
    <col min="8696" max="8696" width="12.25" style="14" customWidth="1"/>
    <col min="8697" max="8697" width="11.5" style="14" customWidth="1"/>
    <col min="8698" max="8698" width="14.125" style="14" customWidth="1"/>
    <col min="8699" max="8699" width="16.625" style="14" customWidth="1"/>
    <col min="8700" max="8700" width="19" style="14" customWidth="1"/>
    <col min="8701" max="8701" width="16.75" style="14" customWidth="1"/>
    <col min="8702" max="8702" width="11.875" style="14" customWidth="1"/>
    <col min="8703" max="8935" width="9" style="14"/>
    <col min="8936" max="8936" width="15.5" style="14" customWidth="1"/>
    <col min="8937" max="8937" width="16.25" style="14" customWidth="1"/>
    <col min="8938" max="8938" width="9.625" style="14" customWidth="1"/>
    <col min="8939" max="8940" width="9.5" style="14" customWidth="1"/>
    <col min="8941" max="8942" width="10.125" style="14" customWidth="1"/>
    <col min="8943" max="8945" width="9.625" style="14" customWidth="1"/>
    <col min="8946" max="8946" width="14.125" style="14" customWidth="1"/>
    <col min="8947" max="8949" width="12.5" style="14" customWidth="1"/>
    <col min="8950" max="8950" width="13.75" style="14" customWidth="1"/>
    <col min="8951" max="8951" width="11.875" style="14" customWidth="1"/>
    <col min="8952" max="8952" width="12.25" style="14" customWidth="1"/>
    <col min="8953" max="8953" width="11.5" style="14" customWidth="1"/>
    <col min="8954" max="8954" width="14.125" style="14" customWidth="1"/>
    <col min="8955" max="8955" width="16.625" style="14" customWidth="1"/>
    <col min="8956" max="8956" width="19" style="14" customWidth="1"/>
    <col min="8957" max="8957" width="16.75" style="14" customWidth="1"/>
    <col min="8958" max="8958" width="11.875" style="14" customWidth="1"/>
    <col min="8959" max="9191" width="9" style="14"/>
    <col min="9192" max="9192" width="15.5" style="14" customWidth="1"/>
    <col min="9193" max="9193" width="16.25" style="14" customWidth="1"/>
    <col min="9194" max="9194" width="9.625" style="14" customWidth="1"/>
    <col min="9195" max="9196" width="9.5" style="14" customWidth="1"/>
    <col min="9197" max="9198" width="10.125" style="14" customWidth="1"/>
    <col min="9199" max="9201" width="9.625" style="14" customWidth="1"/>
    <col min="9202" max="9202" width="14.125" style="14" customWidth="1"/>
    <col min="9203" max="9205" width="12.5" style="14" customWidth="1"/>
    <col min="9206" max="9206" width="13.75" style="14" customWidth="1"/>
    <col min="9207" max="9207" width="11.875" style="14" customWidth="1"/>
    <col min="9208" max="9208" width="12.25" style="14" customWidth="1"/>
    <col min="9209" max="9209" width="11.5" style="14" customWidth="1"/>
    <col min="9210" max="9210" width="14.125" style="14" customWidth="1"/>
    <col min="9211" max="9211" width="16.625" style="14" customWidth="1"/>
    <col min="9212" max="9212" width="19" style="14" customWidth="1"/>
    <col min="9213" max="9213" width="16.75" style="14" customWidth="1"/>
    <col min="9214" max="9214" width="11.875" style="14" customWidth="1"/>
    <col min="9215" max="9447" width="9" style="14"/>
    <col min="9448" max="9448" width="15.5" style="14" customWidth="1"/>
    <col min="9449" max="9449" width="16.25" style="14" customWidth="1"/>
    <col min="9450" max="9450" width="9.625" style="14" customWidth="1"/>
    <col min="9451" max="9452" width="9.5" style="14" customWidth="1"/>
    <col min="9453" max="9454" width="10.125" style="14" customWidth="1"/>
    <col min="9455" max="9457" width="9.625" style="14" customWidth="1"/>
    <col min="9458" max="9458" width="14.125" style="14" customWidth="1"/>
    <col min="9459" max="9461" width="12.5" style="14" customWidth="1"/>
    <col min="9462" max="9462" width="13.75" style="14" customWidth="1"/>
    <col min="9463" max="9463" width="11.875" style="14" customWidth="1"/>
    <col min="9464" max="9464" width="12.25" style="14" customWidth="1"/>
    <col min="9465" max="9465" width="11.5" style="14" customWidth="1"/>
    <col min="9466" max="9466" width="14.125" style="14" customWidth="1"/>
    <col min="9467" max="9467" width="16.625" style="14" customWidth="1"/>
    <col min="9468" max="9468" width="19" style="14" customWidth="1"/>
    <col min="9469" max="9469" width="16.75" style="14" customWidth="1"/>
    <col min="9470" max="9470" width="11.875" style="14" customWidth="1"/>
    <col min="9471" max="9703" width="9" style="14"/>
    <col min="9704" max="9704" width="15.5" style="14" customWidth="1"/>
    <col min="9705" max="9705" width="16.25" style="14" customWidth="1"/>
    <col min="9706" max="9706" width="9.625" style="14" customWidth="1"/>
    <col min="9707" max="9708" width="9.5" style="14" customWidth="1"/>
    <col min="9709" max="9710" width="10.125" style="14" customWidth="1"/>
    <col min="9711" max="9713" width="9.625" style="14" customWidth="1"/>
    <col min="9714" max="9714" width="14.125" style="14" customWidth="1"/>
    <col min="9715" max="9717" width="12.5" style="14" customWidth="1"/>
    <col min="9718" max="9718" width="13.75" style="14" customWidth="1"/>
    <col min="9719" max="9719" width="11.875" style="14" customWidth="1"/>
    <col min="9720" max="9720" width="12.25" style="14" customWidth="1"/>
    <col min="9721" max="9721" width="11.5" style="14" customWidth="1"/>
    <col min="9722" max="9722" width="14.125" style="14" customWidth="1"/>
    <col min="9723" max="9723" width="16.625" style="14" customWidth="1"/>
    <col min="9724" max="9724" width="19" style="14" customWidth="1"/>
    <col min="9725" max="9725" width="16.75" style="14" customWidth="1"/>
    <col min="9726" max="9726" width="11.875" style="14" customWidth="1"/>
    <col min="9727" max="9959" width="9" style="14"/>
    <col min="9960" max="9960" width="15.5" style="14" customWidth="1"/>
    <col min="9961" max="9961" width="16.25" style="14" customWidth="1"/>
    <col min="9962" max="9962" width="9.625" style="14" customWidth="1"/>
    <col min="9963" max="9964" width="9.5" style="14" customWidth="1"/>
    <col min="9965" max="9966" width="10.125" style="14" customWidth="1"/>
    <col min="9967" max="9969" width="9.625" style="14" customWidth="1"/>
    <col min="9970" max="9970" width="14.125" style="14" customWidth="1"/>
    <col min="9971" max="9973" width="12.5" style="14" customWidth="1"/>
    <col min="9974" max="9974" width="13.75" style="14" customWidth="1"/>
    <col min="9975" max="9975" width="11.875" style="14" customWidth="1"/>
    <col min="9976" max="9976" width="12.25" style="14" customWidth="1"/>
    <col min="9977" max="9977" width="11.5" style="14" customWidth="1"/>
    <col min="9978" max="9978" width="14.125" style="14" customWidth="1"/>
    <col min="9979" max="9979" width="16.625" style="14" customWidth="1"/>
    <col min="9980" max="9980" width="19" style="14" customWidth="1"/>
    <col min="9981" max="9981" width="16.75" style="14" customWidth="1"/>
    <col min="9982" max="9982" width="11.875" style="14" customWidth="1"/>
    <col min="9983" max="10215" width="9" style="14"/>
    <col min="10216" max="10216" width="15.5" style="14" customWidth="1"/>
    <col min="10217" max="10217" width="16.25" style="14" customWidth="1"/>
    <col min="10218" max="10218" width="9.625" style="14" customWidth="1"/>
    <col min="10219" max="10220" width="9.5" style="14" customWidth="1"/>
    <col min="10221" max="10222" width="10.125" style="14" customWidth="1"/>
    <col min="10223" max="10225" width="9.625" style="14" customWidth="1"/>
    <col min="10226" max="10226" width="14.125" style="14" customWidth="1"/>
    <col min="10227" max="10229" width="12.5" style="14" customWidth="1"/>
    <col min="10230" max="10230" width="13.75" style="14" customWidth="1"/>
    <col min="10231" max="10231" width="11.875" style="14" customWidth="1"/>
    <col min="10232" max="10232" width="12.25" style="14" customWidth="1"/>
    <col min="10233" max="10233" width="11.5" style="14" customWidth="1"/>
    <col min="10234" max="10234" width="14.125" style="14" customWidth="1"/>
    <col min="10235" max="10235" width="16.625" style="14" customWidth="1"/>
    <col min="10236" max="10236" width="19" style="14" customWidth="1"/>
    <col min="10237" max="10237" width="16.75" style="14" customWidth="1"/>
    <col min="10238" max="10238" width="11.875" style="14" customWidth="1"/>
    <col min="10239" max="10471" width="9" style="14"/>
    <col min="10472" max="10472" width="15.5" style="14" customWidth="1"/>
    <col min="10473" max="10473" width="16.25" style="14" customWidth="1"/>
    <col min="10474" max="10474" width="9.625" style="14" customWidth="1"/>
    <col min="10475" max="10476" width="9.5" style="14" customWidth="1"/>
    <col min="10477" max="10478" width="10.125" style="14" customWidth="1"/>
    <col min="10479" max="10481" width="9.625" style="14" customWidth="1"/>
    <col min="10482" max="10482" width="14.125" style="14" customWidth="1"/>
    <col min="10483" max="10485" width="12.5" style="14" customWidth="1"/>
    <col min="10486" max="10486" width="13.75" style="14" customWidth="1"/>
    <col min="10487" max="10487" width="11.875" style="14" customWidth="1"/>
    <col min="10488" max="10488" width="12.25" style="14" customWidth="1"/>
    <col min="10489" max="10489" width="11.5" style="14" customWidth="1"/>
    <col min="10490" max="10490" width="14.125" style="14" customWidth="1"/>
    <col min="10491" max="10491" width="16.625" style="14" customWidth="1"/>
    <col min="10492" max="10492" width="19" style="14" customWidth="1"/>
    <col min="10493" max="10493" width="16.75" style="14" customWidth="1"/>
    <col min="10494" max="10494" width="11.875" style="14" customWidth="1"/>
    <col min="10495" max="10727" width="9" style="14"/>
    <col min="10728" max="10728" width="15.5" style="14" customWidth="1"/>
    <col min="10729" max="10729" width="16.25" style="14" customWidth="1"/>
    <col min="10730" max="10730" width="9.625" style="14" customWidth="1"/>
    <col min="10731" max="10732" width="9.5" style="14" customWidth="1"/>
    <col min="10733" max="10734" width="10.125" style="14" customWidth="1"/>
    <col min="10735" max="10737" width="9.625" style="14" customWidth="1"/>
    <col min="10738" max="10738" width="14.125" style="14" customWidth="1"/>
    <col min="10739" max="10741" width="12.5" style="14" customWidth="1"/>
    <col min="10742" max="10742" width="13.75" style="14" customWidth="1"/>
    <col min="10743" max="10743" width="11.875" style="14" customWidth="1"/>
    <col min="10744" max="10744" width="12.25" style="14" customWidth="1"/>
    <col min="10745" max="10745" width="11.5" style="14" customWidth="1"/>
    <col min="10746" max="10746" width="14.125" style="14" customWidth="1"/>
    <col min="10747" max="10747" width="16.625" style="14" customWidth="1"/>
    <col min="10748" max="10748" width="19" style="14" customWidth="1"/>
    <col min="10749" max="10749" width="16.75" style="14" customWidth="1"/>
    <col min="10750" max="10750" width="11.875" style="14" customWidth="1"/>
    <col min="10751" max="10983" width="9" style="14"/>
    <col min="10984" max="10984" width="15.5" style="14" customWidth="1"/>
    <col min="10985" max="10985" width="16.25" style="14" customWidth="1"/>
    <col min="10986" max="10986" width="9.625" style="14" customWidth="1"/>
    <col min="10987" max="10988" width="9.5" style="14" customWidth="1"/>
    <col min="10989" max="10990" width="10.125" style="14" customWidth="1"/>
    <col min="10991" max="10993" width="9.625" style="14" customWidth="1"/>
    <col min="10994" max="10994" width="14.125" style="14" customWidth="1"/>
    <col min="10995" max="10997" width="12.5" style="14" customWidth="1"/>
    <col min="10998" max="10998" width="13.75" style="14" customWidth="1"/>
    <col min="10999" max="10999" width="11.875" style="14" customWidth="1"/>
    <col min="11000" max="11000" width="12.25" style="14" customWidth="1"/>
    <col min="11001" max="11001" width="11.5" style="14" customWidth="1"/>
    <col min="11002" max="11002" width="14.125" style="14" customWidth="1"/>
    <col min="11003" max="11003" width="16.625" style="14" customWidth="1"/>
    <col min="11004" max="11004" width="19" style="14" customWidth="1"/>
    <col min="11005" max="11005" width="16.75" style="14" customWidth="1"/>
    <col min="11006" max="11006" width="11.875" style="14" customWidth="1"/>
    <col min="11007" max="11239" width="9" style="14"/>
    <col min="11240" max="11240" width="15.5" style="14" customWidth="1"/>
    <col min="11241" max="11241" width="16.25" style="14" customWidth="1"/>
    <col min="11242" max="11242" width="9.625" style="14" customWidth="1"/>
    <col min="11243" max="11244" width="9.5" style="14" customWidth="1"/>
    <col min="11245" max="11246" width="10.125" style="14" customWidth="1"/>
    <col min="11247" max="11249" width="9.625" style="14" customWidth="1"/>
    <col min="11250" max="11250" width="14.125" style="14" customWidth="1"/>
    <col min="11251" max="11253" width="12.5" style="14" customWidth="1"/>
    <col min="11254" max="11254" width="13.75" style="14" customWidth="1"/>
    <col min="11255" max="11255" width="11.875" style="14" customWidth="1"/>
    <col min="11256" max="11256" width="12.25" style="14" customWidth="1"/>
    <col min="11257" max="11257" width="11.5" style="14" customWidth="1"/>
    <col min="11258" max="11258" width="14.125" style="14" customWidth="1"/>
    <col min="11259" max="11259" width="16.625" style="14" customWidth="1"/>
    <col min="11260" max="11260" width="19" style="14" customWidth="1"/>
    <col min="11261" max="11261" width="16.75" style="14" customWidth="1"/>
    <col min="11262" max="11262" width="11.875" style="14" customWidth="1"/>
    <col min="11263" max="11495" width="9" style="14"/>
    <col min="11496" max="11496" width="15.5" style="14" customWidth="1"/>
    <col min="11497" max="11497" width="16.25" style="14" customWidth="1"/>
    <col min="11498" max="11498" width="9.625" style="14" customWidth="1"/>
    <col min="11499" max="11500" width="9.5" style="14" customWidth="1"/>
    <col min="11501" max="11502" width="10.125" style="14" customWidth="1"/>
    <col min="11503" max="11505" width="9.625" style="14" customWidth="1"/>
    <col min="11506" max="11506" width="14.125" style="14" customWidth="1"/>
    <col min="11507" max="11509" width="12.5" style="14" customWidth="1"/>
    <col min="11510" max="11510" width="13.75" style="14" customWidth="1"/>
    <col min="11511" max="11511" width="11.875" style="14" customWidth="1"/>
    <col min="11512" max="11512" width="12.25" style="14" customWidth="1"/>
    <col min="11513" max="11513" width="11.5" style="14" customWidth="1"/>
    <col min="11514" max="11514" width="14.125" style="14" customWidth="1"/>
    <col min="11515" max="11515" width="16.625" style="14" customWidth="1"/>
    <col min="11516" max="11516" width="19" style="14" customWidth="1"/>
    <col min="11517" max="11517" width="16.75" style="14" customWidth="1"/>
    <col min="11518" max="11518" width="11.875" style="14" customWidth="1"/>
    <col min="11519" max="11751" width="9" style="14"/>
    <col min="11752" max="11752" width="15.5" style="14" customWidth="1"/>
    <col min="11753" max="11753" width="16.25" style="14" customWidth="1"/>
    <col min="11754" max="11754" width="9.625" style="14" customWidth="1"/>
    <col min="11755" max="11756" width="9.5" style="14" customWidth="1"/>
    <col min="11757" max="11758" width="10.125" style="14" customWidth="1"/>
    <col min="11759" max="11761" width="9.625" style="14" customWidth="1"/>
    <col min="11762" max="11762" width="14.125" style="14" customWidth="1"/>
    <col min="11763" max="11765" width="12.5" style="14" customWidth="1"/>
    <col min="11766" max="11766" width="13.75" style="14" customWidth="1"/>
    <col min="11767" max="11767" width="11.875" style="14" customWidth="1"/>
    <col min="11768" max="11768" width="12.25" style="14" customWidth="1"/>
    <col min="11769" max="11769" width="11.5" style="14" customWidth="1"/>
    <col min="11770" max="11770" width="14.125" style="14" customWidth="1"/>
    <col min="11771" max="11771" width="16.625" style="14" customWidth="1"/>
    <col min="11772" max="11772" width="19" style="14" customWidth="1"/>
    <col min="11773" max="11773" width="16.75" style="14" customWidth="1"/>
    <col min="11774" max="11774" width="11.875" style="14" customWidth="1"/>
    <col min="11775" max="12007" width="9" style="14"/>
    <col min="12008" max="12008" width="15.5" style="14" customWidth="1"/>
    <col min="12009" max="12009" width="16.25" style="14" customWidth="1"/>
    <col min="12010" max="12010" width="9.625" style="14" customWidth="1"/>
    <col min="12011" max="12012" width="9.5" style="14" customWidth="1"/>
    <col min="12013" max="12014" width="10.125" style="14" customWidth="1"/>
    <col min="12015" max="12017" width="9.625" style="14" customWidth="1"/>
    <col min="12018" max="12018" width="14.125" style="14" customWidth="1"/>
    <col min="12019" max="12021" width="12.5" style="14" customWidth="1"/>
    <col min="12022" max="12022" width="13.75" style="14" customWidth="1"/>
    <col min="12023" max="12023" width="11.875" style="14" customWidth="1"/>
    <col min="12024" max="12024" width="12.25" style="14" customWidth="1"/>
    <col min="12025" max="12025" width="11.5" style="14" customWidth="1"/>
    <col min="12026" max="12026" width="14.125" style="14" customWidth="1"/>
    <col min="12027" max="12027" width="16.625" style="14" customWidth="1"/>
    <col min="12028" max="12028" width="19" style="14" customWidth="1"/>
    <col min="12029" max="12029" width="16.75" style="14" customWidth="1"/>
    <col min="12030" max="12030" width="11.875" style="14" customWidth="1"/>
    <col min="12031" max="12263" width="9" style="14"/>
    <col min="12264" max="12264" width="15.5" style="14" customWidth="1"/>
    <col min="12265" max="12265" width="16.25" style="14" customWidth="1"/>
    <col min="12266" max="12266" width="9.625" style="14" customWidth="1"/>
    <col min="12267" max="12268" width="9.5" style="14" customWidth="1"/>
    <col min="12269" max="12270" width="10.125" style="14" customWidth="1"/>
    <col min="12271" max="12273" width="9.625" style="14" customWidth="1"/>
    <col min="12274" max="12274" width="14.125" style="14" customWidth="1"/>
    <col min="12275" max="12277" width="12.5" style="14" customWidth="1"/>
    <col min="12278" max="12278" width="13.75" style="14" customWidth="1"/>
    <col min="12279" max="12279" width="11.875" style="14" customWidth="1"/>
    <col min="12280" max="12280" width="12.25" style="14" customWidth="1"/>
    <col min="12281" max="12281" width="11.5" style="14" customWidth="1"/>
    <col min="12282" max="12282" width="14.125" style="14" customWidth="1"/>
    <col min="12283" max="12283" width="16.625" style="14" customWidth="1"/>
    <col min="12284" max="12284" width="19" style="14" customWidth="1"/>
    <col min="12285" max="12285" width="16.75" style="14" customWidth="1"/>
    <col min="12286" max="12286" width="11.875" style="14" customWidth="1"/>
    <col min="12287" max="12519" width="9" style="14"/>
    <col min="12520" max="12520" width="15.5" style="14" customWidth="1"/>
    <col min="12521" max="12521" width="16.25" style="14" customWidth="1"/>
    <col min="12522" max="12522" width="9.625" style="14" customWidth="1"/>
    <col min="12523" max="12524" width="9.5" style="14" customWidth="1"/>
    <col min="12525" max="12526" width="10.125" style="14" customWidth="1"/>
    <col min="12527" max="12529" width="9.625" style="14" customWidth="1"/>
    <col min="12530" max="12530" width="14.125" style="14" customWidth="1"/>
    <col min="12531" max="12533" width="12.5" style="14" customWidth="1"/>
    <col min="12534" max="12534" width="13.75" style="14" customWidth="1"/>
    <col min="12535" max="12535" width="11.875" style="14" customWidth="1"/>
    <col min="12536" max="12536" width="12.25" style="14" customWidth="1"/>
    <col min="12537" max="12537" width="11.5" style="14" customWidth="1"/>
    <col min="12538" max="12538" width="14.125" style="14" customWidth="1"/>
    <col min="12539" max="12539" width="16.625" style="14" customWidth="1"/>
    <col min="12540" max="12540" width="19" style="14" customWidth="1"/>
    <col min="12541" max="12541" width="16.75" style="14" customWidth="1"/>
    <col min="12542" max="12542" width="11.875" style="14" customWidth="1"/>
    <col min="12543" max="12775" width="9" style="14"/>
    <col min="12776" max="12776" width="15.5" style="14" customWidth="1"/>
    <col min="12777" max="12777" width="16.25" style="14" customWidth="1"/>
    <col min="12778" max="12778" width="9.625" style="14" customWidth="1"/>
    <col min="12779" max="12780" width="9.5" style="14" customWidth="1"/>
    <col min="12781" max="12782" width="10.125" style="14" customWidth="1"/>
    <col min="12783" max="12785" width="9.625" style="14" customWidth="1"/>
    <col min="12786" max="12786" width="14.125" style="14" customWidth="1"/>
    <col min="12787" max="12789" width="12.5" style="14" customWidth="1"/>
    <col min="12790" max="12790" width="13.75" style="14" customWidth="1"/>
    <col min="12791" max="12791" width="11.875" style="14" customWidth="1"/>
    <col min="12792" max="12792" width="12.25" style="14" customWidth="1"/>
    <col min="12793" max="12793" width="11.5" style="14" customWidth="1"/>
    <col min="12794" max="12794" width="14.125" style="14" customWidth="1"/>
    <col min="12795" max="12795" width="16.625" style="14" customWidth="1"/>
    <col min="12796" max="12796" width="19" style="14" customWidth="1"/>
    <col min="12797" max="12797" width="16.75" style="14" customWidth="1"/>
    <col min="12798" max="12798" width="11.875" style="14" customWidth="1"/>
    <col min="12799" max="13031" width="9" style="14"/>
    <col min="13032" max="13032" width="15.5" style="14" customWidth="1"/>
    <col min="13033" max="13033" width="16.25" style="14" customWidth="1"/>
    <col min="13034" max="13034" width="9.625" style="14" customWidth="1"/>
    <col min="13035" max="13036" width="9.5" style="14" customWidth="1"/>
    <col min="13037" max="13038" width="10.125" style="14" customWidth="1"/>
    <col min="13039" max="13041" width="9.625" style="14" customWidth="1"/>
    <col min="13042" max="13042" width="14.125" style="14" customWidth="1"/>
    <col min="13043" max="13045" width="12.5" style="14" customWidth="1"/>
    <col min="13046" max="13046" width="13.75" style="14" customWidth="1"/>
    <col min="13047" max="13047" width="11.875" style="14" customWidth="1"/>
    <col min="13048" max="13048" width="12.25" style="14" customWidth="1"/>
    <col min="13049" max="13049" width="11.5" style="14" customWidth="1"/>
    <col min="13050" max="13050" width="14.125" style="14" customWidth="1"/>
    <col min="13051" max="13051" width="16.625" style="14" customWidth="1"/>
    <col min="13052" max="13052" width="19" style="14" customWidth="1"/>
    <col min="13053" max="13053" width="16.75" style="14" customWidth="1"/>
    <col min="13054" max="13054" width="11.875" style="14" customWidth="1"/>
    <col min="13055" max="13287" width="9" style="14"/>
    <col min="13288" max="13288" width="15.5" style="14" customWidth="1"/>
    <col min="13289" max="13289" width="16.25" style="14" customWidth="1"/>
    <col min="13290" max="13290" width="9.625" style="14" customWidth="1"/>
    <col min="13291" max="13292" width="9.5" style="14" customWidth="1"/>
    <col min="13293" max="13294" width="10.125" style="14" customWidth="1"/>
    <col min="13295" max="13297" width="9.625" style="14" customWidth="1"/>
    <col min="13298" max="13298" width="14.125" style="14" customWidth="1"/>
    <col min="13299" max="13301" width="12.5" style="14" customWidth="1"/>
    <col min="13302" max="13302" width="13.75" style="14" customWidth="1"/>
    <col min="13303" max="13303" width="11.875" style="14" customWidth="1"/>
    <col min="13304" max="13304" width="12.25" style="14" customWidth="1"/>
    <col min="13305" max="13305" width="11.5" style="14" customWidth="1"/>
    <col min="13306" max="13306" width="14.125" style="14" customWidth="1"/>
    <col min="13307" max="13307" width="16.625" style="14" customWidth="1"/>
    <col min="13308" max="13308" width="19" style="14" customWidth="1"/>
    <col min="13309" max="13309" width="16.75" style="14" customWidth="1"/>
    <col min="13310" max="13310" width="11.875" style="14" customWidth="1"/>
    <col min="13311" max="13543" width="9" style="14"/>
    <col min="13544" max="13544" width="15.5" style="14" customWidth="1"/>
    <col min="13545" max="13545" width="16.25" style="14" customWidth="1"/>
    <col min="13546" max="13546" width="9.625" style="14" customWidth="1"/>
    <col min="13547" max="13548" width="9.5" style="14" customWidth="1"/>
    <col min="13549" max="13550" width="10.125" style="14" customWidth="1"/>
    <col min="13551" max="13553" width="9.625" style="14" customWidth="1"/>
    <col min="13554" max="13554" width="14.125" style="14" customWidth="1"/>
    <col min="13555" max="13557" width="12.5" style="14" customWidth="1"/>
    <col min="13558" max="13558" width="13.75" style="14" customWidth="1"/>
    <col min="13559" max="13559" width="11.875" style="14" customWidth="1"/>
    <col min="13560" max="13560" width="12.25" style="14" customWidth="1"/>
    <col min="13561" max="13561" width="11.5" style="14" customWidth="1"/>
    <col min="13562" max="13562" width="14.125" style="14" customWidth="1"/>
    <col min="13563" max="13563" width="16.625" style="14" customWidth="1"/>
    <col min="13564" max="13564" width="19" style="14" customWidth="1"/>
    <col min="13565" max="13565" width="16.75" style="14" customWidth="1"/>
    <col min="13566" max="13566" width="11.875" style="14" customWidth="1"/>
    <col min="13567" max="13799" width="9" style="14"/>
    <col min="13800" max="13800" width="15.5" style="14" customWidth="1"/>
    <col min="13801" max="13801" width="16.25" style="14" customWidth="1"/>
    <col min="13802" max="13802" width="9.625" style="14" customWidth="1"/>
    <col min="13803" max="13804" width="9.5" style="14" customWidth="1"/>
    <col min="13805" max="13806" width="10.125" style="14" customWidth="1"/>
    <col min="13807" max="13809" width="9.625" style="14" customWidth="1"/>
    <col min="13810" max="13810" width="14.125" style="14" customWidth="1"/>
    <col min="13811" max="13813" width="12.5" style="14" customWidth="1"/>
    <col min="13814" max="13814" width="13.75" style="14" customWidth="1"/>
    <col min="13815" max="13815" width="11.875" style="14" customWidth="1"/>
    <col min="13816" max="13816" width="12.25" style="14" customWidth="1"/>
    <col min="13817" max="13817" width="11.5" style="14" customWidth="1"/>
    <col min="13818" max="13818" width="14.125" style="14" customWidth="1"/>
    <col min="13819" max="13819" width="16.625" style="14" customWidth="1"/>
    <col min="13820" max="13820" width="19" style="14" customWidth="1"/>
    <col min="13821" max="13821" width="16.75" style="14" customWidth="1"/>
    <col min="13822" max="13822" width="11.875" style="14" customWidth="1"/>
    <col min="13823" max="14055" width="9" style="14"/>
    <col min="14056" max="14056" width="15.5" style="14" customWidth="1"/>
    <col min="14057" max="14057" width="16.25" style="14" customWidth="1"/>
    <col min="14058" max="14058" width="9.625" style="14" customWidth="1"/>
    <col min="14059" max="14060" width="9.5" style="14" customWidth="1"/>
    <col min="14061" max="14062" width="10.125" style="14" customWidth="1"/>
    <col min="14063" max="14065" width="9.625" style="14" customWidth="1"/>
    <col min="14066" max="14066" width="14.125" style="14" customWidth="1"/>
    <col min="14067" max="14069" width="12.5" style="14" customWidth="1"/>
    <col min="14070" max="14070" width="13.75" style="14" customWidth="1"/>
    <col min="14071" max="14071" width="11.875" style="14" customWidth="1"/>
    <col min="14072" max="14072" width="12.25" style="14" customWidth="1"/>
    <col min="14073" max="14073" width="11.5" style="14" customWidth="1"/>
    <col min="14074" max="14074" width="14.125" style="14" customWidth="1"/>
    <col min="14075" max="14075" width="16.625" style="14" customWidth="1"/>
    <col min="14076" max="14076" width="19" style="14" customWidth="1"/>
    <col min="14077" max="14077" width="16.75" style="14" customWidth="1"/>
    <col min="14078" max="14078" width="11.875" style="14" customWidth="1"/>
    <col min="14079" max="14311" width="9" style="14"/>
    <col min="14312" max="14312" width="15.5" style="14" customWidth="1"/>
    <col min="14313" max="14313" width="16.25" style="14" customWidth="1"/>
    <col min="14314" max="14314" width="9.625" style="14" customWidth="1"/>
    <col min="14315" max="14316" width="9.5" style="14" customWidth="1"/>
    <col min="14317" max="14318" width="10.125" style="14" customWidth="1"/>
    <col min="14319" max="14321" width="9.625" style="14" customWidth="1"/>
    <col min="14322" max="14322" width="14.125" style="14" customWidth="1"/>
    <col min="14323" max="14325" width="12.5" style="14" customWidth="1"/>
    <col min="14326" max="14326" width="13.75" style="14" customWidth="1"/>
    <col min="14327" max="14327" width="11.875" style="14" customWidth="1"/>
    <col min="14328" max="14328" width="12.25" style="14" customWidth="1"/>
    <col min="14329" max="14329" width="11.5" style="14" customWidth="1"/>
    <col min="14330" max="14330" width="14.125" style="14" customWidth="1"/>
    <col min="14331" max="14331" width="16.625" style="14" customWidth="1"/>
    <col min="14332" max="14332" width="19" style="14" customWidth="1"/>
    <col min="14333" max="14333" width="16.75" style="14" customWidth="1"/>
    <col min="14334" max="14334" width="11.875" style="14" customWidth="1"/>
    <col min="14335" max="14567" width="9" style="14"/>
    <col min="14568" max="14568" width="15.5" style="14" customWidth="1"/>
    <col min="14569" max="14569" width="16.25" style="14" customWidth="1"/>
    <col min="14570" max="14570" width="9.625" style="14" customWidth="1"/>
    <col min="14571" max="14572" width="9.5" style="14" customWidth="1"/>
    <col min="14573" max="14574" width="10.125" style="14" customWidth="1"/>
    <col min="14575" max="14577" width="9.625" style="14" customWidth="1"/>
    <col min="14578" max="14578" width="14.125" style="14" customWidth="1"/>
    <col min="14579" max="14581" width="12.5" style="14" customWidth="1"/>
    <col min="14582" max="14582" width="13.75" style="14" customWidth="1"/>
    <col min="14583" max="14583" width="11.875" style="14" customWidth="1"/>
    <col min="14584" max="14584" width="12.25" style="14" customWidth="1"/>
    <col min="14585" max="14585" width="11.5" style="14" customWidth="1"/>
    <col min="14586" max="14586" width="14.125" style="14" customWidth="1"/>
    <col min="14587" max="14587" width="16.625" style="14" customWidth="1"/>
    <col min="14588" max="14588" width="19" style="14" customWidth="1"/>
    <col min="14589" max="14589" width="16.75" style="14" customWidth="1"/>
    <col min="14590" max="14590" width="11.875" style="14" customWidth="1"/>
    <col min="14591" max="14823" width="9" style="14"/>
    <col min="14824" max="14824" width="15.5" style="14" customWidth="1"/>
    <col min="14825" max="14825" width="16.25" style="14" customWidth="1"/>
    <col min="14826" max="14826" width="9.625" style="14" customWidth="1"/>
    <col min="14827" max="14828" width="9.5" style="14" customWidth="1"/>
    <col min="14829" max="14830" width="10.125" style="14" customWidth="1"/>
    <col min="14831" max="14833" width="9.625" style="14" customWidth="1"/>
    <col min="14834" max="14834" width="14.125" style="14" customWidth="1"/>
    <col min="14835" max="14837" width="12.5" style="14" customWidth="1"/>
    <col min="14838" max="14838" width="13.75" style="14" customWidth="1"/>
    <col min="14839" max="14839" width="11.875" style="14" customWidth="1"/>
    <col min="14840" max="14840" width="12.25" style="14" customWidth="1"/>
    <col min="14841" max="14841" width="11.5" style="14" customWidth="1"/>
    <col min="14842" max="14842" width="14.125" style="14" customWidth="1"/>
    <col min="14843" max="14843" width="16.625" style="14" customWidth="1"/>
    <col min="14844" max="14844" width="19" style="14" customWidth="1"/>
    <col min="14845" max="14845" width="16.75" style="14" customWidth="1"/>
    <col min="14846" max="14846" width="11.875" style="14" customWidth="1"/>
    <col min="14847" max="15079" width="9" style="14"/>
    <col min="15080" max="15080" width="15.5" style="14" customWidth="1"/>
    <col min="15081" max="15081" width="16.25" style="14" customWidth="1"/>
    <col min="15082" max="15082" width="9.625" style="14" customWidth="1"/>
    <col min="15083" max="15084" width="9.5" style="14" customWidth="1"/>
    <col min="15085" max="15086" width="10.125" style="14" customWidth="1"/>
    <col min="15087" max="15089" width="9.625" style="14" customWidth="1"/>
    <col min="15090" max="15090" width="14.125" style="14" customWidth="1"/>
    <col min="15091" max="15093" width="12.5" style="14" customWidth="1"/>
    <col min="15094" max="15094" width="13.75" style="14" customWidth="1"/>
    <col min="15095" max="15095" width="11.875" style="14" customWidth="1"/>
    <col min="15096" max="15096" width="12.25" style="14" customWidth="1"/>
    <col min="15097" max="15097" width="11.5" style="14" customWidth="1"/>
    <col min="15098" max="15098" width="14.125" style="14" customWidth="1"/>
    <col min="15099" max="15099" width="16.625" style="14" customWidth="1"/>
    <col min="15100" max="15100" width="19" style="14" customWidth="1"/>
    <col min="15101" max="15101" width="16.75" style="14" customWidth="1"/>
    <col min="15102" max="15102" width="11.875" style="14" customWidth="1"/>
    <col min="15103" max="15335" width="9" style="14"/>
    <col min="15336" max="15336" width="15.5" style="14" customWidth="1"/>
    <col min="15337" max="15337" width="16.25" style="14" customWidth="1"/>
    <col min="15338" max="15338" width="9.625" style="14" customWidth="1"/>
    <col min="15339" max="15340" width="9.5" style="14" customWidth="1"/>
    <col min="15341" max="15342" width="10.125" style="14" customWidth="1"/>
    <col min="15343" max="15345" width="9.625" style="14" customWidth="1"/>
    <col min="15346" max="15346" width="14.125" style="14" customWidth="1"/>
    <col min="15347" max="15349" width="12.5" style="14" customWidth="1"/>
    <col min="15350" max="15350" width="13.75" style="14" customWidth="1"/>
    <col min="15351" max="15351" width="11.875" style="14" customWidth="1"/>
    <col min="15352" max="15352" width="12.25" style="14" customWidth="1"/>
    <col min="15353" max="15353" width="11.5" style="14" customWidth="1"/>
    <col min="15354" max="15354" width="14.125" style="14" customWidth="1"/>
    <col min="15355" max="15355" width="16.625" style="14" customWidth="1"/>
    <col min="15356" max="15356" width="19" style="14" customWidth="1"/>
    <col min="15357" max="15357" width="16.75" style="14" customWidth="1"/>
    <col min="15358" max="15358" width="11.875" style="14" customWidth="1"/>
    <col min="15359" max="15591" width="9" style="14"/>
    <col min="15592" max="15592" width="15.5" style="14" customWidth="1"/>
    <col min="15593" max="15593" width="16.25" style="14" customWidth="1"/>
    <col min="15594" max="15594" width="9.625" style="14" customWidth="1"/>
    <col min="15595" max="15596" width="9.5" style="14" customWidth="1"/>
    <col min="15597" max="15598" width="10.125" style="14" customWidth="1"/>
    <col min="15599" max="15601" width="9.625" style="14" customWidth="1"/>
    <col min="15602" max="15602" width="14.125" style="14" customWidth="1"/>
    <col min="15603" max="15605" width="12.5" style="14" customWidth="1"/>
    <col min="15606" max="15606" width="13.75" style="14" customWidth="1"/>
    <col min="15607" max="15607" width="11.875" style="14" customWidth="1"/>
    <col min="15608" max="15608" width="12.25" style="14" customWidth="1"/>
    <col min="15609" max="15609" width="11.5" style="14" customWidth="1"/>
    <col min="15610" max="15610" width="14.125" style="14" customWidth="1"/>
    <col min="15611" max="15611" width="16.625" style="14" customWidth="1"/>
    <col min="15612" max="15612" width="19" style="14" customWidth="1"/>
    <col min="15613" max="15613" width="16.75" style="14" customWidth="1"/>
    <col min="15614" max="15614" width="11.875" style="14" customWidth="1"/>
    <col min="15615" max="15847" width="9" style="14"/>
    <col min="15848" max="15848" width="15.5" style="14" customWidth="1"/>
    <col min="15849" max="15849" width="16.25" style="14" customWidth="1"/>
    <col min="15850" max="15850" width="9.625" style="14" customWidth="1"/>
    <col min="15851" max="15852" width="9.5" style="14" customWidth="1"/>
    <col min="15853" max="15854" width="10.125" style="14" customWidth="1"/>
    <col min="15855" max="15857" width="9.625" style="14" customWidth="1"/>
    <col min="15858" max="15858" width="14.125" style="14" customWidth="1"/>
    <col min="15859" max="15861" width="12.5" style="14" customWidth="1"/>
    <col min="15862" max="15862" width="13.75" style="14" customWidth="1"/>
    <col min="15863" max="15863" width="11.875" style="14" customWidth="1"/>
    <col min="15864" max="15864" width="12.25" style="14" customWidth="1"/>
    <col min="15865" max="15865" width="11.5" style="14" customWidth="1"/>
    <col min="15866" max="15866" width="14.125" style="14" customWidth="1"/>
    <col min="15867" max="15867" width="16.625" style="14" customWidth="1"/>
    <col min="15868" max="15868" width="19" style="14" customWidth="1"/>
    <col min="15869" max="15869" width="16.75" style="14" customWidth="1"/>
    <col min="15870" max="15870" width="11.875" style="14" customWidth="1"/>
    <col min="15871" max="16103" width="9" style="14"/>
    <col min="16104" max="16104" width="15.5" style="14" customWidth="1"/>
    <col min="16105" max="16105" width="16.25" style="14" customWidth="1"/>
    <col min="16106" max="16106" width="9.625" style="14" customWidth="1"/>
    <col min="16107" max="16108" width="9.5" style="14" customWidth="1"/>
    <col min="16109" max="16110" width="10.125" style="14" customWidth="1"/>
    <col min="16111" max="16113" width="9.625" style="14" customWidth="1"/>
    <col min="16114" max="16114" width="14.125" style="14" customWidth="1"/>
    <col min="16115" max="16117" width="12.5" style="14" customWidth="1"/>
    <col min="16118" max="16118" width="13.75" style="14" customWidth="1"/>
    <col min="16119" max="16119" width="11.875" style="14" customWidth="1"/>
    <col min="16120" max="16120" width="12.25" style="14" customWidth="1"/>
    <col min="16121" max="16121" width="11.5" style="14" customWidth="1"/>
    <col min="16122" max="16122" width="14.125" style="14" customWidth="1"/>
    <col min="16123" max="16123" width="16.625" style="14" customWidth="1"/>
    <col min="16124" max="16124" width="19" style="14" customWidth="1"/>
    <col min="16125" max="16125" width="16.75" style="14" customWidth="1"/>
    <col min="16126" max="16126" width="11.875" style="14" customWidth="1"/>
    <col min="16127" max="16384" width="9" style="14"/>
  </cols>
  <sheetData>
    <row r="1" spans="1:15" ht="15">
      <c r="A1" s="15" t="s">
        <v>384</v>
      </c>
      <c r="B1" s="15" t="s">
        <v>378</v>
      </c>
      <c r="C1" s="15"/>
      <c r="D1" s="15"/>
      <c r="E1" s="15"/>
    </row>
    <row r="2" spans="1:15" ht="15">
      <c r="A2" s="15"/>
      <c r="B2" s="15"/>
      <c r="C2" s="15"/>
      <c r="D2" s="15"/>
      <c r="E2" s="15"/>
    </row>
    <row r="3" spans="1:15" ht="38.25" customHeight="1">
      <c r="A3" s="557" t="s">
        <v>29</v>
      </c>
      <c r="B3" s="681" t="s">
        <v>379</v>
      </c>
      <c r="C3" s="573" t="s">
        <v>17</v>
      </c>
      <c r="D3" s="574"/>
      <c r="E3" s="575"/>
    </row>
    <row r="4" spans="1:15" ht="45">
      <c r="A4" s="558"/>
      <c r="B4" s="682"/>
      <c r="C4" s="197" t="s">
        <v>283</v>
      </c>
      <c r="D4" s="198" t="s">
        <v>385</v>
      </c>
      <c r="E4" s="198" t="s">
        <v>386</v>
      </c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>
      <c r="A5" s="199" t="s">
        <v>34</v>
      </c>
      <c r="B5" s="200"/>
      <c r="C5" s="201">
        <f>SUM(D5:E5)</f>
        <v>0</v>
      </c>
      <c r="D5" s="56"/>
      <c r="E5" s="56"/>
    </row>
    <row r="6" spans="1:15" ht="15">
      <c r="A6" s="98" t="s">
        <v>35</v>
      </c>
      <c r="B6" s="202"/>
      <c r="C6" s="201">
        <f t="shared" ref="C6:C20" si="0">SUM(D6:E6)</f>
        <v>0</v>
      </c>
      <c r="D6" s="203"/>
      <c r="E6" s="203"/>
    </row>
    <row r="7" spans="1:15" ht="15">
      <c r="A7" s="98" t="s">
        <v>36</v>
      </c>
      <c r="B7" s="202"/>
      <c r="C7" s="201">
        <f t="shared" si="0"/>
        <v>0</v>
      </c>
      <c r="D7" s="203"/>
      <c r="E7" s="203"/>
    </row>
    <row r="8" spans="1:15" ht="15">
      <c r="A8" s="98" t="s">
        <v>37</v>
      </c>
      <c r="B8" s="202"/>
      <c r="C8" s="201">
        <f t="shared" si="0"/>
        <v>0</v>
      </c>
      <c r="D8" s="203"/>
      <c r="E8" s="203"/>
    </row>
    <row r="9" spans="1:15" ht="15">
      <c r="A9" s="98" t="s">
        <v>38</v>
      </c>
      <c r="B9" s="202">
        <v>17</v>
      </c>
      <c r="C9" s="201">
        <f t="shared" si="0"/>
        <v>29728856.619999997</v>
      </c>
      <c r="D9" s="442">
        <v>27187852.872764997</v>
      </c>
      <c r="E9" s="442">
        <v>2541003.7472350001</v>
      </c>
      <c r="G9" s="427"/>
      <c r="H9" s="427"/>
    </row>
    <row r="10" spans="1:15" ht="15">
      <c r="A10" s="98" t="s">
        <v>39</v>
      </c>
      <c r="B10" s="202"/>
      <c r="C10" s="201">
        <f t="shared" si="0"/>
        <v>0</v>
      </c>
      <c r="D10" s="203"/>
      <c r="E10" s="203"/>
    </row>
    <row r="11" spans="1:15" ht="15">
      <c r="A11" s="98" t="s">
        <v>40</v>
      </c>
      <c r="B11" s="202"/>
      <c r="C11" s="201">
        <f t="shared" si="0"/>
        <v>0</v>
      </c>
      <c r="D11" s="203"/>
      <c r="E11" s="203"/>
    </row>
    <row r="12" spans="1:15" s="57" customFormat="1" ht="15">
      <c r="A12" s="98" t="s">
        <v>41</v>
      </c>
      <c r="B12" s="202"/>
      <c r="C12" s="201">
        <f t="shared" si="0"/>
        <v>0</v>
      </c>
      <c r="D12" s="203"/>
      <c r="E12" s="203"/>
    </row>
    <row r="13" spans="1:15" s="57" customFormat="1" ht="15">
      <c r="A13" s="98" t="s">
        <v>42</v>
      </c>
      <c r="B13" s="202"/>
      <c r="C13" s="201">
        <f t="shared" si="0"/>
        <v>0</v>
      </c>
      <c r="D13" s="203"/>
      <c r="E13" s="203"/>
    </row>
    <row r="14" spans="1:15" s="57" customFormat="1" ht="15">
      <c r="A14" s="98" t="s">
        <v>43</v>
      </c>
      <c r="B14" s="202"/>
      <c r="C14" s="201">
        <f t="shared" si="0"/>
        <v>0</v>
      </c>
      <c r="D14" s="203"/>
      <c r="E14" s="203"/>
    </row>
    <row r="15" spans="1:15" ht="15">
      <c r="A15" s="98" t="s">
        <v>44</v>
      </c>
      <c r="B15" s="202"/>
      <c r="C15" s="201">
        <f t="shared" si="0"/>
        <v>0</v>
      </c>
      <c r="D15" s="203"/>
      <c r="E15" s="203"/>
    </row>
    <row r="16" spans="1:15" ht="15">
      <c r="A16" s="98" t="s">
        <v>45</v>
      </c>
      <c r="B16" s="202"/>
      <c r="C16" s="201">
        <f t="shared" si="0"/>
        <v>0</v>
      </c>
      <c r="D16" s="203"/>
      <c r="E16" s="203"/>
    </row>
    <row r="17" spans="1:5" ht="15">
      <c r="A17" s="98" t="s">
        <v>46</v>
      </c>
      <c r="B17" s="202"/>
      <c r="C17" s="201">
        <f t="shared" si="0"/>
        <v>0</v>
      </c>
      <c r="D17" s="203"/>
      <c r="E17" s="203"/>
    </row>
    <row r="18" spans="1:5" ht="15">
      <c r="A18" s="98" t="s">
        <v>47</v>
      </c>
      <c r="B18" s="202"/>
      <c r="C18" s="201">
        <f t="shared" si="0"/>
        <v>0</v>
      </c>
      <c r="D18" s="203"/>
      <c r="E18" s="203"/>
    </row>
    <row r="19" spans="1:5" ht="15">
      <c r="A19" s="98" t="s">
        <v>48</v>
      </c>
      <c r="B19" s="202"/>
      <c r="C19" s="201">
        <f t="shared" si="0"/>
        <v>0</v>
      </c>
      <c r="D19" s="203"/>
      <c r="E19" s="203"/>
    </row>
    <row r="20" spans="1:5" ht="15">
      <c r="A20" s="98" t="s">
        <v>49</v>
      </c>
      <c r="B20" s="202"/>
      <c r="C20" s="201">
        <f t="shared" si="0"/>
        <v>0</v>
      </c>
      <c r="D20" s="203"/>
      <c r="E20" s="203"/>
    </row>
    <row r="21" spans="1:5" ht="15">
      <c r="A21" s="204" t="s">
        <v>50</v>
      </c>
      <c r="B21" s="205">
        <f>SUM(B5:B20)</f>
        <v>17</v>
      </c>
      <c r="C21" s="201">
        <f t="shared" ref="C21:E21" si="1">SUM(C5:C20)</f>
        <v>29728856.619999997</v>
      </c>
      <c r="D21" s="201">
        <f t="shared" si="1"/>
        <v>27187852.872764997</v>
      </c>
      <c r="E21" s="201">
        <f t="shared" si="1"/>
        <v>2541003.7472350001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13" workbookViewId="0">
      <selection activeCell="M32" sqref="M32"/>
    </sheetView>
  </sheetViews>
  <sheetFormatPr defaultColWidth="9" defaultRowHeight="15"/>
  <cols>
    <col min="1" max="1" width="18.375" style="109" bestFit="1" customWidth="1"/>
    <col min="2" max="2" width="16.75" style="109" customWidth="1"/>
    <col min="3" max="3" width="25" style="109" customWidth="1"/>
    <col min="4" max="7" width="12.125" style="109" customWidth="1"/>
    <col min="8" max="16384" width="9" style="109"/>
  </cols>
  <sheetData>
    <row r="1" spans="1:8">
      <c r="A1" s="109" t="s">
        <v>387</v>
      </c>
      <c r="B1" s="109" t="s">
        <v>378</v>
      </c>
    </row>
    <row r="3" spans="1:8" ht="46.5" customHeight="1">
      <c r="A3" s="681" t="s">
        <v>274</v>
      </c>
      <c r="B3" s="681" t="s">
        <v>275</v>
      </c>
      <c r="C3" s="777" t="s">
        <v>276</v>
      </c>
      <c r="D3" s="730" t="s">
        <v>388</v>
      </c>
      <c r="E3" s="780"/>
      <c r="F3" s="573" t="s">
        <v>296</v>
      </c>
      <c r="G3" s="575"/>
      <c r="H3" s="174"/>
    </row>
    <row r="4" spans="1:8">
      <c r="A4" s="682"/>
      <c r="B4" s="682"/>
      <c r="C4" s="779"/>
      <c r="D4" s="154" t="s">
        <v>202</v>
      </c>
      <c r="E4" s="154" t="s">
        <v>3</v>
      </c>
      <c r="F4" s="154" t="s">
        <v>202</v>
      </c>
      <c r="G4" s="154" t="s">
        <v>3</v>
      </c>
      <c r="H4" s="174"/>
    </row>
    <row r="5" spans="1:8">
      <c r="A5" s="621" t="s">
        <v>34</v>
      </c>
      <c r="B5" s="123"/>
      <c r="C5" s="154" t="s">
        <v>284</v>
      </c>
      <c r="D5" s="173"/>
      <c r="E5" s="173"/>
      <c r="F5" s="173"/>
      <c r="G5" s="173"/>
      <c r="H5" s="174"/>
    </row>
    <row r="6" spans="1:8">
      <c r="A6" s="621"/>
      <c r="B6" s="123"/>
      <c r="C6" s="154" t="s">
        <v>284</v>
      </c>
      <c r="D6" s="173"/>
      <c r="E6" s="173"/>
      <c r="F6" s="173"/>
      <c r="G6" s="173"/>
      <c r="H6" s="174"/>
    </row>
    <row r="7" spans="1:8">
      <c r="A7" s="621"/>
      <c r="B7" s="123"/>
      <c r="C7" s="154" t="s">
        <v>284</v>
      </c>
      <c r="D7" s="173"/>
      <c r="E7" s="173"/>
      <c r="F7" s="173"/>
      <c r="G7" s="173"/>
      <c r="H7" s="174"/>
    </row>
    <row r="8" spans="1:8">
      <c r="A8" s="621" t="s">
        <v>35</v>
      </c>
      <c r="B8" s="123"/>
      <c r="C8" s="154" t="s">
        <v>285</v>
      </c>
      <c r="D8" s="173"/>
      <c r="E8" s="173"/>
      <c r="F8" s="173"/>
      <c r="G8" s="173"/>
      <c r="H8" s="174"/>
    </row>
    <row r="9" spans="1:8">
      <c r="A9" s="621"/>
      <c r="B9" s="123"/>
      <c r="C9" s="154" t="s">
        <v>286</v>
      </c>
      <c r="D9" s="173"/>
      <c r="E9" s="173"/>
      <c r="F9" s="173"/>
      <c r="G9" s="173"/>
      <c r="H9" s="174"/>
    </row>
    <row r="10" spans="1:8">
      <c r="A10" s="621"/>
      <c r="B10" s="123"/>
      <c r="C10" s="154" t="s">
        <v>286</v>
      </c>
      <c r="D10" s="173"/>
      <c r="E10" s="173"/>
      <c r="F10" s="173"/>
      <c r="G10" s="173"/>
      <c r="H10" s="174"/>
    </row>
    <row r="11" spans="1:8">
      <c r="A11" s="695" t="s">
        <v>36</v>
      </c>
      <c r="B11" s="154"/>
      <c r="C11" s="154"/>
      <c r="D11" s="173"/>
      <c r="E11" s="173"/>
      <c r="F11" s="173"/>
      <c r="G11" s="173"/>
      <c r="H11" s="174"/>
    </row>
    <row r="12" spans="1:8">
      <c r="A12" s="695"/>
      <c r="B12" s="154"/>
      <c r="C12" s="154"/>
      <c r="D12" s="173"/>
      <c r="E12" s="173"/>
      <c r="F12" s="173"/>
      <c r="G12" s="173"/>
      <c r="H12" s="174"/>
    </row>
    <row r="13" spans="1:8">
      <c r="A13" s="695"/>
      <c r="B13" s="154"/>
      <c r="C13" s="154"/>
      <c r="D13" s="173"/>
      <c r="E13" s="173"/>
      <c r="F13" s="173"/>
      <c r="G13" s="173"/>
      <c r="H13" s="174"/>
    </row>
    <row r="14" spans="1:8">
      <c r="A14" s="777" t="s">
        <v>37</v>
      </c>
      <c r="B14" s="154"/>
      <c r="C14" s="154"/>
      <c r="D14" s="173"/>
      <c r="E14" s="173"/>
      <c r="F14" s="173"/>
      <c r="G14" s="173"/>
      <c r="H14" s="174"/>
    </row>
    <row r="15" spans="1:8">
      <c r="A15" s="778"/>
      <c r="B15" s="154"/>
      <c r="C15" s="154"/>
      <c r="D15" s="173"/>
      <c r="E15" s="173"/>
      <c r="F15" s="173"/>
      <c r="G15" s="173"/>
      <c r="H15" s="174"/>
    </row>
    <row r="16" spans="1:8">
      <c r="A16" s="778"/>
      <c r="B16" s="154"/>
      <c r="C16" s="154"/>
      <c r="D16" s="173"/>
      <c r="E16" s="173"/>
      <c r="F16" s="173"/>
      <c r="G16" s="173"/>
      <c r="H16" s="174"/>
    </row>
    <row r="17" spans="1:8" ht="25.5">
      <c r="A17" s="777" t="s">
        <v>38</v>
      </c>
      <c r="B17" s="416" t="s">
        <v>536</v>
      </c>
      <c r="C17" s="428" t="s">
        <v>537</v>
      </c>
      <c r="D17" s="420">
        <v>321799.18050000002</v>
      </c>
      <c r="E17" s="420">
        <v>505735</v>
      </c>
      <c r="F17" s="420">
        <v>1317615.67</v>
      </c>
      <c r="G17" s="420">
        <v>2070746</v>
      </c>
      <c r="H17" s="174"/>
    </row>
    <row r="18" spans="1:8" ht="25.5">
      <c r="A18" s="778"/>
      <c r="B18" s="418" t="s">
        <v>538</v>
      </c>
      <c r="C18" s="429" t="s">
        <v>539</v>
      </c>
      <c r="D18" s="421">
        <v>248217.4485</v>
      </c>
      <c r="E18" s="421">
        <v>390095</v>
      </c>
      <c r="F18" s="421">
        <v>828047.73</v>
      </c>
      <c r="G18" s="421">
        <v>1329043.73</v>
      </c>
      <c r="H18" s="174"/>
    </row>
    <row r="19" spans="1:8" ht="25.5">
      <c r="A19" s="778"/>
      <c r="B19" s="418" t="s">
        <v>540</v>
      </c>
      <c r="C19" s="429" t="s">
        <v>541</v>
      </c>
      <c r="D19" s="421">
        <v>173828.48086799998</v>
      </c>
      <c r="E19" s="421">
        <v>273186.36</v>
      </c>
      <c r="F19" s="421">
        <v>524158.47</v>
      </c>
      <c r="G19" s="421">
        <v>877247.47</v>
      </c>
      <c r="H19" s="174"/>
    </row>
    <row r="20" spans="1:8" ht="25.5">
      <c r="A20" s="778"/>
      <c r="B20" s="418" t="s">
        <v>542</v>
      </c>
      <c r="C20" s="429" t="s">
        <v>543</v>
      </c>
      <c r="D20" s="421">
        <v>292481.658</v>
      </c>
      <c r="E20" s="421">
        <v>459660</v>
      </c>
      <c r="F20" s="421">
        <v>942444.29</v>
      </c>
      <c r="G20" s="421">
        <v>1542549.29</v>
      </c>
      <c r="H20" s="174"/>
    </row>
    <row r="21" spans="1:8" ht="25.5">
      <c r="A21" s="778"/>
      <c r="B21" s="418" t="s">
        <v>544</v>
      </c>
      <c r="C21" s="429" t="s">
        <v>545</v>
      </c>
      <c r="D21" s="421">
        <v>263491.83</v>
      </c>
      <c r="E21" s="421">
        <v>414100</v>
      </c>
      <c r="F21" s="421">
        <v>973539</v>
      </c>
      <c r="G21" s="421">
        <v>1530000</v>
      </c>
      <c r="H21" s="174"/>
    </row>
    <row r="22" spans="1:8" ht="25.5">
      <c r="A22" s="778"/>
      <c r="B22" s="418" t="s">
        <v>546</v>
      </c>
      <c r="C22" s="429" t="s">
        <v>547</v>
      </c>
      <c r="D22" s="421">
        <v>477285.4485</v>
      </c>
      <c r="E22" s="421">
        <v>750095</v>
      </c>
      <c r="F22" s="421">
        <v>1336230</v>
      </c>
      <c r="G22" s="421">
        <v>2251844</v>
      </c>
      <c r="H22" s="174"/>
    </row>
    <row r="23" spans="1:8" ht="38.25">
      <c r="A23" s="778"/>
      <c r="B23" s="418" t="s">
        <v>548</v>
      </c>
      <c r="C23" s="429" t="s">
        <v>549</v>
      </c>
      <c r="D23" s="421">
        <v>228469.878</v>
      </c>
      <c r="E23" s="421">
        <v>359060</v>
      </c>
      <c r="F23" s="421">
        <v>772276.48</v>
      </c>
      <c r="G23" s="421">
        <v>1226901.48</v>
      </c>
      <c r="H23" s="174"/>
    </row>
    <row r="24" spans="1:8" ht="25.5">
      <c r="A24" s="778"/>
      <c r="B24" s="418" t="s">
        <v>550</v>
      </c>
      <c r="C24" s="429" t="s">
        <v>551</v>
      </c>
      <c r="D24" s="421">
        <v>259674.03</v>
      </c>
      <c r="E24" s="421">
        <v>408100</v>
      </c>
      <c r="F24" s="421">
        <v>1037169</v>
      </c>
      <c r="G24" s="421">
        <v>1630000</v>
      </c>
      <c r="H24" s="174"/>
    </row>
    <row r="25" spans="1:8" ht="25.5">
      <c r="A25" s="778"/>
      <c r="B25" s="418" t="s">
        <v>552</v>
      </c>
      <c r="C25" s="429" t="s">
        <v>553</v>
      </c>
      <c r="D25" s="421">
        <v>400038.62849999999</v>
      </c>
      <c r="E25" s="421">
        <v>628695</v>
      </c>
      <c r="F25" s="421">
        <v>1478350.6600000001</v>
      </c>
      <c r="G25" s="421">
        <v>2323354.85</v>
      </c>
      <c r="H25" s="174"/>
    </row>
    <row r="26" spans="1:8" ht="25.5">
      <c r="A26" s="778"/>
      <c r="B26" s="418" t="s">
        <v>554</v>
      </c>
      <c r="C26" s="429" t="s">
        <v>555</v>
      </c>
      <c r="D26" s="421">
        <v>253409.65</v>
      </c>
      <c r="E26" s="421">
        <v>398255</v>
      </c>
      <c r="F26" s="421">
        <v>916536.04999999993</v>
      </c>
      <c r="G26" s="421">
        <v>1440414.9999999998</v>
      </c>
      <c r="H26" s="174"/>
    </row>
    <row r="27" spans="1:8" ht="25.5">
      <c r="A27" s="778"/>
      <c r="B27" s="418" t="s">
        <v>556</v>
      </c>
      <c r="C27" s="429" t="s">
        <v>557</v>
      </c>
      <c r="D27" s="421">
        <v>460792.55249999999</v>
      </c>
      <c r="E27" s="421">
        <v>724175</v>
      </c>
      <c r="F27" s="421">
        <v>1919162.2200000002</v>
      </c>
      <c r="G27" s="421">
        <v>3016128</v>
      </c>
      <c r="H27" s="174"/>
    </row>
    <row r="28" spans="1:8" ht="38.25">
      <c r="A28" s="778"/>
      <c r="B28" s="418" t="s">
        <v>558</v>
      </c>
      <c r="C28" s="429" t="s">
        <v>559</v>
      </c>
      <c r="D28" s="421">
        <v>296299.45799999998</v>
      </c>
      <c r="E28" s="421">
        <v>465660</v>
      </c>
      <c r="F28" s="421">
        <v>984744.24</v>
      </c>
      <c r="G28" s="421">
        <v>1584849.24</v>
      </c>
      <c r="H28" s="174"/>
    </row>
    <row r="29" spans="1:8" ht="25.5">
      <c r="A29" s="778"/>
      <c r="B29" s="418" t="s">
        <v>560</v>
      </c>
      <c r="C29" s="429" t="s">
        <v>561</v>
      </c>
      <c r="D29" s="421">
        <v>384974.22599999997</v>
      </c>
      <c r="E29" s="421">
        <v>605020</v>
      </c>
      <c r="F29" s="421">
        <v>1680561.8200000003</v>
      </c>
      <c r="G29" s="421">
        <v>2641147.0000000005</v>
      </c>
      <c r="H29" s="174"/>
    </row>
    <row r="30" spans="1:8" ht="25.5">
      <c r="A30" s="778"/>
      <c r="B30" s="418" t="s">
        <v>562</v>
      </c>
      <c r="C30" s="429" t="s">
        <v>563</v>
      </c>
      <c r="D30" s="421">
        <v>246461.2605</v>
      </c>
      <c r="E30" s="421">
        <v>387335</v>
      </c>
      <c r="F30" s="421">
        <v>835595.15</v>
      </c>
      <c r="G30" s="421">
        <v>1336591.1499999999</v>
      </c>
      <c r="H30" s="174"/>
    </row>
    <row r="31" spans="1:8" ht="25.5">
      <c r="A31" s="778"/>
      <c r="B31" s="418" t="s">
        <v>564</v>
      </c>
      <c r="C31" s="429" t="s">
        <v>565</v>
      </c>
      <c r="D31" s="421">
        <v>198353.799</v>
      </c>
      <c r="E31" s="421">
        <v>311730</v>
      </c>
      <c r="F31" s="421">
        <v>518075.46</v>
      </c>
      <c r="G31" s="421">
        <v>923075.46</v>
      </c>
      <c r="H31" s="174"/>
    </row>
    <row r="32" spans="1:8" ht="38.25">
      <c r="A32" s="778"/>
      <c r="B32" s="418" t="s">
        <v>566</v>
      </c>
      <c r="C32" s="429" t="s">
        <v>567</v>
      </c>
      <c r="D32" s="421">
        <v>294390.55799999996</v>
      </c>
      <c r="E32" s="421">
        <v>462660</v>
      </c>
      <c r="F32" s="421">
        <v>818870.73</v>
      </c>
      <c r="G32" s="421">
        <v>1418975.73</v>
      </c>
      <c r="H32" s="174"/>
    </row>
    <row r="33" spans="1:8">
      <c r="A33" s="778"/>
      <c r="B33" s="418" t="s">
        <v>568</v>
      </c>
      <c r="C33" s="429" t="s">
        <v>569</v>
      </c>
      <c r="D33" s="421">
        <v>493628.81399999995</v>
      </c>
      <c r="E33" s="421">
        <v>775780</v>
      </c>
      <c r="F33" s="421">
        <v>1622183.22</v>
      </c>
      <c r="G33" s="421">
        <v>2585988.2199999997</v>
      </c>
      <c r="H33" s="174"/>
    </row>
    <row r="34" spans="1:8">
      <c r="A34" s="777" t="s">
        <v>39</v>
      </c>
      <c r="B34" s="154"/>
      <c r="C34" s="154"/>
      <c r="D34" s="173"/>
      <c r="E34" s="173"/>
      <c r="F34" s="173"/>
      <c r="G34" s="173"/>
      <c r="H34" s="174"/>
    </row>
    <row r="35" spans="1:8">
      <c r="A35" s="778"/>
      <c r="B35" s="154"/>
      <c r="C35" s="154"/>
      <c r="D35" s="173"/>
      <c r="E35" s="173"/>
      <c r="F35" s="173"/>
      <c r="G35" s="173"/>
      <c r="H35" s="174"/>
    </row>
    <row r="36" spans="1:8">
      <c r="A36" s="778"/>
      <c r="B36" s="154"/>
      <c r="C36" s="154"/>
      <c r="D36" s="173"/>
      <c r="E36" s="173"/>
      <c r="F36" s="173"/>
      <c r="G36" s="173"/>
      <c r="H36" s="174"/>
    </row>
    <row r="37" spans="1:8">
      <c r="A37" s="777" t="s">
        <v>40</v>
      </c>
      <c r="B37" s="154"/>
      <c r="C37" s="154"/>
      <c r="D37" s="173"/>
      <c r="E37" s="173"/>
      <c r="F37" s="173"/>
      <c r="G37" s="173"/>
      <c r="H37" s="174"/>
    </row>
    <row r="38" spans="1:8">
      <c r="A38" s="778"/>
      <c r="B38" s="154"/>
      <c r="C38" s="154"/>
      <c r="D38" s="173"/>
      <c r="E38" s="173"/>
      <c r="F38" s="173"/>
      <c r="G38" s="173"/>
      <c r="H38" s="174"/>
    </row>
    <row r="39" spans="1:8">
      <c r="A39" s="778"/>
      <c r="B39" s="154"/>
      <c r="C39" s="154"/>
      <c r="D39" s="173"/>
      <c r="E39" s="173"/>
      <c r="F39" s="173"/>
      <c r="G39" s="173"/>
      <c r="H39" s="174"/>
    </row>
    <row r="40" spans="1:8">
      <c r="A40" s="777" t="s">
        <v>41</v>
      </c>
      <c r="B40" s="154"/>
      <c r="C40" s="154"/>
      <c r="D40" s="173"/>
      <c r="E40" s="173"/>
      <c r="F40" s="173"/>
      <c r="G40" s="173"/>
      <c r="H40" s="174"/>
    </row>
    <row r="41" spans="1:8">
      <c r="A41" s="778"/>
      <c r="B41" s="154"/>
      <c r="C41" s="154"/>
      <c r="D41" s="173"/>
      <c r="E41" s="173"/>
      <c r="F41" s="173"/>
      <c r="G41" s="173"/>
      <c r="H41" s="174"/>
    </row>
    <row r="42" spans="1:8">
      <c r="A42" s="778"/>
      <c r="B42" s="154"/>
      <c r="C42" s="154"/>
      <c r="D42" s="173"/>
      <c r="E42" s="173"/>
      <c r="F42" s="173"/>
      <c r="G42" s="173"/>
      <c r="H42" s="174"/>
    </row>
    <row r="43" spans="1:8">
      <c r="A43" s="777" t="s">
        <v>42</v>
      </c>
      <c r="B43" s="154"/>
      <c r="C43" s="154"/>
      <c r="D43" s="173"/>
      <c r="E43" s="173"/>
      <c r="F43" s="173"/>
      <c r="G43" s="173"/>
      <c r="H43" s="174"/>
    </row>
    <row r="44" spans="1:8">
      <c r="A44" s="778"/>
      <c r="B44" s="154"/>
      <c r="C44" s="154"/>
      <c r="D44" s="173"/>
      <c r="E44" s="173"/>
      <c r="F44" s="173"/>
      <c r="G44" s="173"/>
      <c r="H44" s="174"/>
    </row>
    <row r="45" spans="1:8">
      <c r="A45" s="778"/>
      <c r="B45" s="154"/>
      <c r="C45" s="154"/>
      <c r="D45" s="173"/>
      <c r="E45" s="173"/>
      <c r="F45" s="173"/>
      <c r="G45" s="173"/>
      <c r="H45" s="174"/>
    </row>
    <row r="46" spans="1:8">
      <c r="A46" s="777" t="s">
        <v>43</v>
      </c>
      <c r="B46" s="154"/>
      <c r="C46" s="154"/>
      <c r="D46" s="173"/>
      <c r="E46" s="173"/>
      <c r="F46" s="173"/>
      <c r="G46" s="173"/>
      <c r="H46" s="174"/>
    </row>
    <row r="47" spans="1:8">
      <c r="A47" s="778"/>
      <c r="B47" s="154"/>
      <c r="C47" s="154"/>
      <c r="D47" s="173"/>
      <c r="E47" s="173"/>
      <c r="F47" s="173"/>
      <c r="G47" s="173"/>
      <c r="H47" s="174"/>
    </row>
    <row r="48" spans="1:8">
      <c r="A48" s="778"/>
      <c r="B48" s="154"/>
      <c r="C48" s="154"/>
      <c r="D48" s="173"/>
      <c r="E48" s="173"/>
      <c r="F48" s="173"/>
      <c r="G48" s="173"/>
      <c r="H48" s="174"/>
    </row>
    <row r="49" spans="1:8">
      <c r="A49" s="777" t="s">
        <v>44</v>
      </c>
      <c r="B49" s="154"/>
      <c r="C49" s="154"/>
      <c r="D49" s="173"/>
      <c r="E49" s="173"/>
      <c r="F49" s="173"/>
      <c r="G49" s="173"/>
      <c r="H49" s="174"/>
    </row>
    <row r="50" spans="1:8">
      <c r="A50" s="778"/>
      <c r="B50" s="154"/>
      <c r="C50" s="154"/>
      <c r="D50" s="173"/>
      <c r="E50" s="173"/>
      <c r="F50" s="173"/>
      <c r="G50" s="173"/>
      <c r="H50" s="174"/>
    </row>
    <row r="51" spans="1:8">
      <c r="A51" s="778"/>
      <c r="B51" s="154"/>
      <c r="C51" s="154"/>
      <c r="D51" s="173"/>
      <c r="E51" s="173"/>
      <c r="F51" s="173"/>
      <c r="G51" s="173"/>
      <c r="H51" s="174"/>
    </row>
    <row r="52" spans="1:8">
      <c r="A52" s="777" t="s">
        <v>45</v>
      </c>
      <c r="B52" s="154"/>
      <c r="C52" s="154"/>
      <c r="D52" s="173"/>
      <c r="E52" s="173"/>
      <c r="F52" s="173"/>
      <c r="G52" s="173"/>
      <c r="H52" s="174"/>
    </row>
    <row r="53" spans="1:8">
      <c r="A53" s="778"/>
      <c r="B53" s="154"/>
      <c r="C53" s="154"/>
      <c r="D53" s="173"/>
      <c r="E53" s="173"/>
      <c r="F53" s="173"/>
      <c r="G53" s="173"/>
      <c r="H53" s="174"/>
    </row>
    <row r="54" spans="1:8">
      <c r="A54" s="778"/>
      <c r="B54" s="154"/>
      <c r="C54" s="154"/>
      <c r="D54" s="173"/>
      <c r="E54" s="173"/>
      <c r="F54" s="173"/>
      <c r="G54" s="173"/>
      <c r="H54" s="174"/>
    </row>
    <row r="55" spans="1:8">
      <c r="A55" s="777" t="s">
        <v>46</v>
      </c>
      <c r="B55" s="154"/>
      <c r="C55" s="154"/>
      <c r="D55" s="173"/>
      <c r="E55" s="173"/>
      <c r="F55" s="173"/>
      <c r="G55" s="173"/>
      <c r="H55" s="174"/>
    </row>
    <row r="56" spans="1:8">
      <c r="A56" s="778"/>
      <c r="B56" s="154"/>
      <c r="C56" s="154"/>
      <c r="D56" s="173"/>
      <c r="E56" s="173"/>
      <c r="F56" s="173"/>
      <c r="G56" s="173"/>
      <c r="H56" s="174"/>
    </row>
    <row r="57" spans="1:8">
      <c r="A57" s="778"/>
      <c r="B57" s="154"/>
      <c r="C57" s="154"/>
      <c r="D57" s="173"/>
      <c r="E57" s="173"/>
      <c r="F57" s="173"/>
      <c r="G57" s="173"/>
      <c r="H57" s="174"/>
    </row>
    <row r="58" spans="1:8">
      <c r="A58" s="777" t="s">
        <v>47</v>
      </c>
      <c r="B58" s="154"/>
      <c r="C58" s="154"/>
      <c r="D58" s="173"/>
      <c r="E58" s="173"/>
      <c r="F58" s="173"/>
      <c r="G58" s="173"/>
      <c r="H58" s="174"/>
    </row>
    <row r="59" spans="1:8">
      <c r="A59" s="778"/>
      <c r="B59" s="154"/>
      <c r="C59" s="154"/>
      <c r="D59" s="173"/>
      <c r="E59" s="173"/>
      <c r="F59" s="173"/>
      <c r="G59" s="173"/>
      <c r="H59" s="174"/>
    </row>
    <row r="60" spans="1:8">
      <c r="A60" s="778"/>
      <c r="B60" s="154"/>
      <c r="C60" s="154"/>
      <c r="D60" s="173"/>
      <c r="E60" s="173"/>
      <c r="F60" s="173"/>
      <c r="G60" s="173"/>
      <c r="H60" s="174"/>
    </row>
    <row r="61" spans="1:8">
      <c r="A61" s="777" t="s">
        <v>48</v>
      </c>
      <c r="B61" s="154"/>
      <c r="C61" s="154"/>
      <c r="D61" s="173"/>
      <c r="E61" s="173"/>
      <c r="F61" s="173"/>
      <c r="G61" s="173"/>
      <c r="H61" s="174"/>
    </row>
    <row r="62" spans="1:8">
      <c r="A62" s="778"/>
      <c r="B62" s="154"/>
      <c r="C62" s="154"/>
      <c r="D62" s="173"/>
      <c r="E62" s="173"/>
      <c r="F62" s="173"/>
      <c r="G62" s="173"/>
      <c r="H62" s="174"/>
    </row>
    <row r="63" spans="1:8">
      <c r="A63" s="778"/>
      <c r="B63" s="154"/>
      <c r="C63" s="154"/>
      <c r="D63" s="173"/>
      <c r="E63" s="173"/>
      <c r="F63" s="173"/>
      <c r="G63" s="173"/>
      <c r="H63" s="174"/>
    </row>
    <row r="64" spans="1:8">
      <c r="A64" s="695" t="s">
        <v>49</v>
      </c>
      <c r="B64" s="154"/>
      <c r="C64" s="154"/>
      <c r="D64" s="173"/>
      <c r="E64" s="173"/>
      <c r="F64" s="173"/>
      <c r="G64" s="173"/>
      <c r="H64" s="174"/>
    </row>
    <row r="65" spans="1:8">
      <c r="A65" s="695"/>
      <c r="B65" s="154"/>
      <c r="C65" s="154"/>
      <c r="D65" s="173"/>
      <c r="E65" s="173"/>
      <c r="F65" s="173"/>
      <c r="G65" s="173"/>
      <c r="H65" s="174"/>
    </row>
    <row r="66" spans="1:8">
      <c r="A66" s="695"/>
      <c r="B66" s="154"/>
      <c r="C66" s="154"/>
      <c r="D66" s="173"/>
      <c r="E66" s="173"/>
      <c r="F66" s="173"/>
      <c r="G66" s="173"/>
      <c r="H66" s="174"/>
    </row>
    <row r="67" spans="1:8">
      <c r="A67" s="46"/>
      <c r="B67" s="46"/>
      <c r="C67" s="46"/>
      <c r="D67" s="46"/>
      <c r="E67" s="46"/>
      <c r="F67" s="46"/>
      <c r="G67" s="46"/>
      <c r="H67" s="174"/>
    </row>
    <row r="68" spans="1:8">
      <c r="A68" s="46"/>
      <c r="B68" s="46"/>
      <c r="C68" s="46"/>
      <c r="D68" s="46"/>
      <c r="E68" s="46"/>
      <c r="F68" s="46"/>
      <c r="G68" s="46"/>
      <c r="H68" s="174"/>
    </row>
    <row r="69" spans="1:8">
      <c r="A69" s="46"/>
      <c r="B69" s="46"/>
      <c r="C69" s="46"/>
      <c r="D69" s="46"/>
      <c r="E69" s="46"/>
      <c r="F69" s="46"/>
      <c r="G69" s="46"/>
      <c r="H69" s="174"/>
    </row>
    <row r="70" spans="1:8">
      <c r="A70" s="46"/>
      <c r="B70" s="46"/>
      <c r="C70" s="46"/>
      <c r="D70" s="46"/>
      <c r="E70" s="46"/>
      <c r="F70" s="46"/>
      <c r="G70" s="46"/>
      <c r="H70" s="174"/>
    </row>
    <row r="71" spans="1:8">
      <c r="A71" s="46"/>
      <c r="B71" s="46"/>
      <c r="C71" s="46"/>
      <c r="D71" s="46"/>
      <c r="E71" s="46"/>
      <c r="F71" s="46"/>
      <c r="G71" s="46"/>
      <c r="H71" s="174"/>
    </row>
    <row r="72" spans="1:8">
      <c r="A72" s="46"/>
      <c r="B72" s="46"/>
      <c r="C72" s="46"/>
      <c r="D72" s="46"/>
      <c r="E72" s="46"/>
      <c r="F72" s="46"/>
      <c r="G72" s="46"/>
      <c r="H72" s="174"/>
    </row>
    <row r="73" spans="1:8">
      <c r="A73" s="46"/>
      <c r="B73" s="46"/>
      <c r="C73" s="46"/>
      <c r="D73" s="46"/>
      <c r="E73" s="46"/>
      <c r="F73" s="46"/>
      <c r="G73" s="46"/>
      <c r="H73" s="174"/>
    </row>
    <row r="74" spans="1:8">
      <c r="A74" s="46"/>
      <c r="B74" s="46"/>
      <c r="C74" s="46"/>
      <c r="D74" s="46"/>
      <c r="E74" s="46"/>
      <c r="F74" s="46"/>
      <c r="G74" s="46"/>
      <c r="H74" s="174"/>
    </row>
    <row r="75" spans="1:8">
      <c r="A75" s="46"/>
      <c r="B75" s="46"/>
      <c r="C75" s="46"/>
      <c r="D75" s="46"/>
      <c r="E75" s="46"/>
      <c r="F75" s="46"/>
      <c r="G75" s="46"/>
      <c r="H75" s="174"/>
    </row>
    <row r="76" spans="1:8">
      <c r="A76" s="46"/>
      <c r="B76" s="46"/>
      <c r="C76" s="46"/>
      <c r="D76" s="46"/>
      <c r="E76" s="46"/>
      <c r="F76" s="46"/>
      <c r="G76" s="46"/>
      <c r="H76" s="174"/>
    </row>
    <row r="77" spans="1:8">
      <c r="A77" s="46"/>
      <c r="B77" s="46"/>
      <c r="C77" s="46"/>
      <c r="D77" s="46"/>
      <c r="E77" s="46"/>
      <c r="F77" s="46"/>
      <c r="G77" s="46"/>
      <c r="H77" s="174"/>
    </row>
    <row r="78" spans="1:8">
      <c r="A78" s="46"/>
      <c r="B78" s="46"/>
      <c r="C78" s="46"/>
      <c r="D78" s="46"/>
      <c r="E78" s="46"/>
      <c r="F78" s="46"/>
      <c r="G78" s="46"/>
      <c r="H78" s="174"/>
    </row>
    <row r="79" spans="1:8">
      <c r="A79" s="46"/>
      <c r="B79" s="46"/>
      <c r="C79" s="46"/>
      <c r="D79" s="46"/>
      <c r="E79" s="46"/>
      <c r="F79" s="46"/>
      <c r="G79" s="46"/>
      <c r="H79" s="174"/>
    </row>
    <row r="80" spans="1:8">
      <c r="A80" s="46"/>
      <c r="B80" s="46"/>
      <c r="C80" s="46"/>
      <c r="D80" s="46"/>
      <c r="E80" s="46"/>
      <c r="F80" s="46"/>
      <c r="G80" s="46"/>
      <c r="H80" s="174"/>
    </row>
    <row r="81" spans="1:8">
      <c r="A81" s="46"/>
      <c r="B81" s="46"/>
      <c r="C81" s="46"/>
      <c r="D81" s="46"/>
      <c r="E81" s="46"/>
      <c r="F81" s="46"/>
      <c r="G81" s="46"/>
      <c r="H81" s="174"/>
    </row>
    <row r="82" spans="1:8">
      <c r="A82" s="46"/>
      <c r="B82" s="46"/>
      <c r="C82" s="46"/>
      <c r="D82" s="46"/>
      <c r="E82" s="46"/>
      <c r="F82" s="46"/>
      <c r="G82" s="46"/>
      <c r="H82" s="174"/>
    </row>
    <row r="83" spans="1:8">
      <c r="A83" s="46"/>
      <c r="B83" s="46"/>
      <c r="C83" s="46"/>
      <c r="D83" s="46"/>
      <c r="E83" s="46"/>
      <c r="F83" s="46"/>
      <c r="G83" s="46"/>
      <c r="H83" s="174"/>
    </row>
    <row r="84" spans="1:8">
      <c r="A84" s="46"/>
      <c r="B84" s="46"/>
      <c r="C84" s="46"/>
      <c r="D84" s="46"/>
      <c r="E84" s="46"/>
      <c r="F84" s="46"/>
      <c r="G84" s="46"/>
      <c r="H84" s="174"/>
    </row>
    <row r="85" spans="1:8">
      <c r="A85" s="46"/>
      <c r="B85" s="46"/>
      <c r="C85" s="46"/>
      <c r="D85" s="46"/>
      <c r="E85" s="46"/>
      <c r="F85" s="46"/>
      <c r="G85" s="46"/>
      <c r="H85" s="174"/>
    </row>
    <row r="86" spans="1:8">
      <c r="A86" s="46"/>
      <c r="B86" s="46"/>
      <c r="C86" s="46"/>
      <c r="D86" s="46"/>
      <c r="E86" s="46"/>
      <c r="F86" s="46"/>
      <c r="G86" s="46"/>
      <c r="H86" s="174"/>
    </row>
    <row r="87" spans="1:8">
      <c r="A87" s="46"/>
      <c r="B87" s="46"/>
      <c r="C87" s="46"/>
      <c r="D87" s="46"/>
      <c r="E87" s="46"/>
      <c r="F87" s="46"/>
      <c r="G87" s="46"/>
      <c r="H87" s="174"/>
    </row>
    <row r="88" spans="1:8">
      <c r="A88" s="46"/>
      <c r="B88" s="46"/>
      <c r="C88" s="46"/>
      <c r="D88" s="46"/>
      <c r="E88" s="46"/>
      <c r="F88" s="46"/>
      <c r="G88" s="46"/>
      <c r="H88" s="174"/>
    </row>
    <row r="89" spans="1:8">
      <c r="A89" s="46"/>
      <c r="B89" s="46"/>
      <c r="C89" s="46"/>
      <c r="D89" s="46"/>
      <c r="E89" s="46"/>
      <c r="F89" s="46"/>
      <c r="G89" s="46"/>
      <c r="H89" s="174"/>
    </row>
    <row r="90" spans="1:8">
      <c r="A90" s="46"/>
      <c r="B90" s="46"/>
      <c r="C90" s="46"/>
      <c r="D90" s="46"/>
      <c r="E90" s="46"/>
      <c r="F90" s="46"/>
      <c r="G90" s="46"/>
      <c r="H90" s="174"/>
    </row>
    <row r="91" spans="1:8">
      <c r="A91" s="46"/>
      <c r="B91" s="46"/>
      <c r="C91" s="46"/>
      <c r="D91" s="46"/>
      <c r="E91" s="46"/>
      <c r="F91" s="46"/>
      <c r="G91" s="46"/>
      <c r="H91" s="174"/>
    </row>
    <row r="92" spans="1:8">
      <c r="A92" s="46"/>
      <c r="B92" s="46"/>
      <c r="C92" s="46"/>
      <c r="D92" s="46"/>
      <c r="E92" s="46"/>
      <c r="F92" s="46"/>
      <c r="G92" s="46"/>
      <c r="H92" s="174"/>
    </row>
    <row r="93" spans="1:8">
      <c r="A93" s="46"/>
      <c r="B93" s="46"/>
      <c r="C93" s="46"/>
      <c r="D93" s="46"/>
      <c r="E93" s="46"/>
      <c r="F93" s="46"/>
      <c r="G93" s="46"/>
      <c r="H93" s="174"/>
    </row>
    <row r="94" spans="1:8">
      <c r="A94" s="46"/>
      <c r="B94" s="46"/>
      <c r="C94" s="46"/>
      <c r="D94" s="46"/>
      <c r="E94" s="46"/>
      <c r="F94" s="46"/>
      <c r="G94" s="46"/>
      <c r="H94" s="174"/>
    </row>
    <row r="95" spans="1:8">
      <c r="A95" s="46"/>
      <c r="B95" s="46"/>
      <c r="C95" s="46"/>
      <c r="D95" s="46"/>
      <c r="E95" s="46"/>
      <c r="F95" s="46"/>
      <c r="G95" s="46"/>
      <c r="H95" s="174"/>
    </row>
    <row r="96" spans="1:8">
      <c r="A96" s="46"/>
      <c r="B96" s="46"/>
      <c r="C96" s="46"/>
      <c r="D96" s="46"/>
      <c r="E96" s="46"/>
      <c r="F96" s="46"/>
      <c r="G96" s="46"/>
      <c r="H96" s="174"/>
    </row>
    <row r="97" spans="1:8">
      <c r="A97" s="46"/>
      <c r="B97" s="46"/>
      <c r="C97" s="46"/>
      <c r="D97" s="46"/>
      <c r="E97" s="46"/>
      <c r="F97" s="46"/>
      <c r="G97" s="46"/>
      <c r="H97" s="174"/>
    </row>
    <row r="98" spans="1:8">
      <c r="A98" s="46"/>
      <c r="B98" s="46"/>
      <c r="C98" s="46"/>
      <c r="D98" s="46"/>
      <c r="E98" s="46"/>
      <c r="F98" s="46"/>
      <c r="G98" s="46"/>
      <c r="H98" s="174"/>
    </row>
    <row r="99" spans="1:8">
      <c r="A99" s="46"/>
      <c r="B99" s="46"/>
      <c r="C99" s="46"/>
      <c r="D99" s="46"/>
      <c r="E99" s="46"/>
      <c r="F99" s="46"/>
      <c r="G99" s="46"/>
      <c r="H99" s="174"/>
    </row>
    <row r="100" spans="1:8">
      <c r="A100" s="46"/>
      <c r="B100" s="46"/>
      <c r="C100" s="46"/>
      <c r="D100" s="46"/>
      <c r="E100" s="46"/>
      <c r="F100" s="46"/>
      <c r="G100" s="46"/>
      <c r="H100" s="174"/>
    </row>
    <row r="101" spans="1:8">
      <c r="A101" s="46"/>
      <c r="B101" s="46"/>
      <c r="C101" s="46"/>
      <c r="D101" s="46"/>
      <c r="E101" s="46"/>
      <c r="F101" s="46"/>
      <c r="G101" s="46"/>
      <c r="H101" s="174"/>
    </row>
    <row r="102" spans="1:8">
      <c r="A102" s="46"/>
      <c r="B102" s="46"/>
      <c r="C102" s="46"/>
      <c r="D102" s="46"/>
      <c r="E102" s="46"/>
      <c r="F102" s="46"/>
      <c r="G102" s="46"/>
      <c r="H102" s="174"/>
    </row>
    <row r="103" spans="1:8">
      <c r="A103" s="46"/>
      <c r="B103" s="46"/>
      <c r="C103" s="46"/>
      <c r="D103" s="46"/>
      <c r="E103" s="46"/>
      <c r="F103" s="46"/>
      <c r="G103" s="46"/>
      <c r="H103" s="174"/>
    </row>
    <row r="104" spans="1:8">
      <c r="A104" s="46"/>
      <c r="B104" s="46"/>
      <c r="C104" s="46"/>
      <c r="D104" s="46"/>
      <c r="E104" s="46"/>
      <c r="F104" s="46"/>
      <c r="G104" s="46"/>
      <c r="H104" s="174"/>
    </row>
    <row r="105" spans="1:8">
      <c r="A105" s="46"/>
      <c r="B105" s="46"/>
      <c r="C105" s="46"/>
      <c r="D105" s="46"/>
      <c r="E105" s="46"/>
      <c r="F105" s="46"/>
      <c r="G105" s="46"/>
      <c r="H105" s="174"/>
    </row>
    <row r="106" spans="1:8">
      <c r="A106" s="46"/>
      <c r="B106" s="46"/>
      <c r="C106" s="46"/>
      <c r="D106" s="46"/>
      <c r="E106" s="46"/>
      <c r="F106" s="46"/>
      <c r="G106" s="46"/>
      <c r="H106" s="174"/>
    </row>
    <row r="107" spans="1:8">
      <c r="A107" s="46"/>
      <c r="B107" s="46"/>
      <c r="C107" s="46"/>
      <c r="D107" s="46"/>
      <c r="E107" s="46"/>
      <c r="F107" s="46"/>
      <c r="G107" s="46"/>
      <c r="H107" s="174"/>
    </row>
    <row r="108" spans="1:8">
      <c r="A108" s="46"/>
      <c r="B108" s="46"/>
      <c r="C108" s="46"/>
      <c r="D108" s="46"/>
      <c r="E108" s="46"/>
      <c r="F108" s="46"/>
      <c r="G108" s="46"/>
      <c r="H108" s="174"/>
    </row>
    <row r="109" spans="1:8">
      <c r="A109" s="46"/>
      <c r="B109" s="46"/>
      <c r="C109" s="46"/>
      <c r="D109" s="46"/>
      <c r="E109" s="46"/>
      <c r="F109" s="46"/>
      <c r="G109" s="46"/>
      <c r="H109" s="174"/>
    </row>
    <row r="110" spans="1:8">
      <c r="A110" s="46"/>
      <c r="B110" s="46"/>
      <c r="C110" s="46"/>
      <c r="D110" s="46"/>
      <c r="E110" s="46"/>
      <c r="F110" s="46"/>
      <c r="G110" s="46"/>
      <c r="H110" s="174"/>
    </row>
    <row r="111" spans="1:8">
      <c r="A111" s="46"/>
      <c r="B111" s="46"/>
      <c r="C111" s="46"/>
      <c r="D111" s="46"/>
      <c r="E111" s="46"/>
      <c r="F111" s="46"/>
      <c r="G111" s="46"/>
      <c r="H111" s="174"/>
    </row>
    <row r="112" spans="1:8">
      <c r="A112" s="46"/>
      <c r="B112" s="46"/>
      <c r="C112" s="46"/>
      <c r="D112" s="46"/>
      <c r="E112" s="46"/>
      <c r="F112" s="46"/>
      <c r="G112" s="46"/>
      <c r="H112" s="174"/>
    </row>
    <row r="113" spans="1:8">
      <c r="A113" s="46"/>
      <c r="B113" s="46"/>
      <c r="C113" s="46"/>
      <c r="D113" s="46"/>
      <c r="E113" s="46"/>
      <c r="F113" s="46"/>
      <c r="G113" s="46"/>
      <c r="H113" s="174"/>
    </row>
    <row r="114" spans="1:8">
      <c r="A114" s="46"/>
      <c r="B114" s="46"/>
      <c r="C114" s="46"/>
      <c r="D114" s="46"/>
      <c r="E114" s="46"/>
      <c r="F114" s="46"/>
      <c r="G114" s="46"/>
      <c r="H114" s="174"/>
    </row>
    <row r="115" spans="1:8">
      <c r="A115" s="46"/>
      <c r="B115" s="46"/>
      <c r="C115" s="46"/>
      <c r="D115" s="46"/>
      <c r="E115" s="46"/>
      <c r="F115" s="46"/>
      <c r="G115" s="46"/>
      <c r="H115" s="174"/>
    </row>
    <row r="116" spans="1:8">
      <c r="A116" s="46"/>
      <c r="B116" s="46"/>
      <c r="C116" s="46"/>
      <c r="D116" s="46"/>
      <c r="E116" s="46"/>
      <c r="F116" s="46"/>
      <c r="G116" s="46"/>
      <c r="H116" s="174"/>
    </row>
    <row r="117" spans="1:8">
      <c r="A117" s="46"/>
      <c r="B117" s="46"/>
      <c r="C117" s="46"/>
      <c r="D117" s="46"/>
      <c r="E117" s="46"/>
      <c r="F117" s="46"/>
      <c r="G117" s="46"/>
      <c r="H117" s="174"/>
    </row>
    <row r="118" spans="1:8">
      <c r="A118" s="46"/>
      <c r="B118" s="46"/>
      <c r="C118" s="46"/>
      <c r="D118" s="46"/>
      <c r="E118" s="46"/>
      <c r="F118" s="46"/>
      <c r="G118" s="46"/>
      <c r="H118" s="174"/>
    </row>
    <row r="119" spans="1:8">
      <c r="A119" s="46"/>
      <c r="B119" s="46"/>
      <c r="C119" s="46"/>
      <c r="D119" s="46"/>
      <c r="E119" s="46"/>
      <c r="F119" s="46"/>
      <c r="G119" s="46"/>
      <c r="H119" s="174"/>
    </row>
    <row r="120" spans="1:8">
      <c r="A120" s="46"/>
      <c r="B120" s="46"/>
      <c r="C120" s="46"/>
      <c r="D120" s="46"/>
      <c r="E120" s="46"/>
      <c r="F120" s="46"/>
      <c r="G120" s="46"/>
      <c r="H120" s="174"/>
    </row>
    <row r="121" spans="1:8">
      <c r="A121" s="46"/>
      <c r="B121" s="46"/>
      <c r="C121" s="46"/>
      <c r="D121" s="46"/>
      <c r="E121" s="46"/>
      <c r="F121" s="46"/>
      <c r="G121" s="46"/>
      <c r="H121" s="174"/>
    </row>
    <row r="122" spans="1:8">
      <c r="A122" s="46"/>
      <c r="B122" s="46"/>
      <c r="C122" s="46"/>
      <c r="D122" s="46"/>
      <c r="E122" s="46"/>
      <c r="F122" s="46"/>
      <c r="G122" s="46"/>
      <c r="H122" s="174"/>
    </row>
    <row r="123" spans="1:8">
      <c r="A123" s="46"/>
      <c r="B123" s="46"/>
      <c r="C123" s="46"/>
      <c r="D123" s="46"/>
      <c r="E123" s="46"/>
      <c r="F123" s="46"/>
      <c r="G123" s="46"/>
      <c r="H123" s="174"/>
    </row>
    <row r="124" spans="1:8">
      <c r="A124" s="46"/>
      <c r="B124" s="46"/>
      <c r="C124" s="46"/>
      <c r="D124" s="46"/>
      <c r="E124" s="46"/>
      <c r="F124" s="46"/>
      <c r="G124" s="46"/>
      <c r="H124" s="174"/>
    </row>
    <row r="125" spans="1:8">
      <c r="A125" s="46"/>
      <c r="B125" s="46"/>
      <c r="C125" s="46"/>
      <c r="D125" s="46"/>
      <c r="E125" s="46"/>
      <c r="F125" s="46"/>
      <c r="G125" s="46"/>
      <c r="H125" s="174"/>
    </row>
    <row r="126" spans="1:8">
      <c r="A126" s="46"/>
      <c r="B126" s="46"/>
      <c r="C126" s="46"/>
      <c r="D126" s="46"/>
      <c r="E126" s="46"/>
      <c r="F126" s="46"/>
      <c r="G126" s="46"/>
      <c r="H126" s="174"/>
    </row>
    <row r="127" spans="1:8">
      <c r="A127" s="46"/>
      <c r="B127" s="46"/>
      <c r="C127" s="46"/>
      <c r="D127" s="46"/>
      <c r="E127" s="46"/>
      <c r="F127" s="46"/>
      <c r="G127" s="46"/>
      <c r="H127" s="174"/>
    </row>
    <row r="128" spans="1:8">
      <c r="A128" s="46"/>
      <c r="B128" s="46"/>
      <c r="C128" s="46"/>
      <c r="D128" s="46"/>
      <c r="E128" s="46"/>
      <c r="F128" s="46"/>
      <c r="G128" s="46"/>
      <c r="H128" s="174"/>
    </row>
    <row r="129" spans="1:8">
      <c r="A129" s="46"/>
      <c r="B129" s="46"/>
      <c r="C129" s="46"/>
      <c r="D129" s="46"/>
      <c r="E129" s="46"/>
      <c r="F129" s="46"/>
      <c r="G129" s="46"/>
      <c r="H129" s="174"/>
    </row>
    <row r="130" spans="1:8">
      <c r="A130" s="46"/>
      <c r="B130" s="46"/>
      <c r="C130" s="46"/>
      <c r="D130" s="46"/>
      <c r="E130" s="46"/>
      <c r="F130" s="46"/>
      <c r="G130" s="46"/>
      <c r="H130" s="174"/>
    </row>
    <row r="131" spans="1:8">
      <c r="A131" s="46"/>
      <c r="B131" s="46"/>
      <c r="C131" s="46"/>
      <c r="D131" s="46"/>
      <c r="E131" s="46"/>
      <c r="F131" s="46"/>
      <c r="G131" s="46"/>
      <c r="H131" s="174"/>
    </row>
    <row r="132" spans="1:8">
      <c r="A132" s="46"/>
      <c r="B132" s="46"/>
      <c r="C132" s="46"/>
      <c r="D132" s="46"/>
      <c r="E132" s="46"/>
      <c r="F132" s="46"/>
      <c r="G132" s="46"/>
      <c r="H132" s="174"/>
    </row>
    <row r="133" spans="1:8">
      <c r="A133" s="46"/>
      <c r="B133" s="46"/>
      <c r="C133" s="46"/>
      <c r="D133" s="46"/>
      <c r="E133" s="46"/>
      <c r="F133" s="46"/>
      <c r="G133" s="46"/>
      <c r="H133" s="174"/>
    </row>
    <row r="134" spans="1:8">
      <c r="A134" s="46"/>
      <c r="B134" s="46"/>
      <c r="C134" s="46"/>
      <c r="D134" s="46"/>
      <c r="E134" s="46"/>
      <c r="F134" s="46"/>
      <c r="G134" s="46"/>
      <c r="H134" s="174"/>
    </row>
    <row r="135" spans="1:8">
      <c r="A135" s="46"/>
      <c r="B135" s="46"/>
      <c r="C135" s="46"/>
      <c r="D135" s="46"/>
      <c r="E135" s="46"/>
      <c r="F135" s="46"/>
      <c r="G135" s="46"/>
      <c r="H135" s="174"/>
    </row>
    <row r="136" spans="1:8">
      <c r="A136" s="46"/>
      <c r="B136" s="46"/>
      <c r="C136" s="46"/>
      <c r="D136" s="46"/>
      <c r="E136" s="46"/>
      <c r="F136" s="46"/>
      <c r="G136" s="46"/>
      <c r="H136" s="174"/>
    </row>
    <row r="137" spans="1:8">
      <c r="A137" s="46"/>
      <c r="B137" s="46"/>
      <c r="C137" s="46"/>
      <c r="D137" s="46"/>
      <c r="E137" s="46"/>
      <c r="F137" s="46"/>
      <c r="G137" s="46"/>
      <c r="H137" s="174"/>
    </row>
    <row r="138" spans="1:8">
      <c r="A138" s="46"/>
      <c r="B138" s="46"/>
      <c r="C138" s="46"/>
      <c r="D138" s="46"/>
      <c r="E138" s="46"/>
      <c r="F138" s="46"/>
      <c r="G138" s="46"/>
      <c r="H138" s="174"/>
    </row>
    <row r="139" spans="1:8">
      <c r="A139" s="46"/>
      <c r="B139" s="46"/>
      <c r="C139" s="46"/>
      <c r="D139" s="46"/>
      <c r="E139" s="46"/>
      <c r="F139" s="46"/>
      <c r="G139" s="46"/>
      <c r="H139" s="174"/>
    </row>
    <row r="140" spans="1:8">
      <c r="A140" s="46"/>
      <c r="B140" s="46"/>
      <c r="C140" s="46"/>
      <c r="D140" s="46"/>
      <c r="E140" s="46"/>
      <c r="F140" s="46"/>
      <c r="G140" s="46"/>
      <c r="H140" s="174"/>
    </row>
    <row r="141" spans="1:8">
      <c r="A141" s="46"/>
      <c r="B141" s="46"/>
      <c r="C141" s="46"/>
      <c r="D141" s="46"/>
      <c r="E141" s="46"/>
      <c r="F141" s="46"/>
      <c r="G141" s="46"/>
      <c r="H141" s="174"/>
    </row>
    <row r="142" spans="1:8">
      <c r="A142" s="46"/>
      <c r="B142" s="46"/>
      <c r="C142" s="46"/>
      <c r="D142" s="46"/>
      <c r="E142" s="46"/>
      <c r="F142" s="46"/>
      <c r="G142" s="46"/>
      <c r="H142" s="174"/>
    </row>
    <row r="143" spans="1:8">
      <c r="A143" s="46"/>
      <c r="B143" s="46"/>
      <c r="C143" s="46"/>
      <c r="D143" s="46"/>
      <c r="E143" s="46"/>
      <c r="F143" s="46"/>
      <c r="G143" s="46"/>
      <c r="H143" s="174"/>
    </row>
    <row r="144" spans="1:8">
      <c r="A144" s="46"/>
      <c r="B144" s="46"/>
      <c r="C144" s="46"/>
      <c r="D144" s="46"/>
      <c r="E144" s="46"/>
      <c r="F144" s="46"/>
      <c r="G144" s="46"/>
      <c r="H144" s="174"/>
    </row>
    <row r="145" spans="1:8">
      <c r="A145" s="46"/>
      <c r="B145" s="46"/>
      <c r="C145" s="46"/>
      <c r="D145" s="46"/>
      <c r="E145" s="46"/>
      <c r="F145" s="46"/>
      <c r="G145" s="46"/>
      <c r="H145" s="174"/>
    </row>
    <row r="146" spans="1:8">
      <c r="A146" s="46"/>
      <c r="B146" s="46"/>
      <c r="C146" s="46"/>
      <c r="D146" s="46"/>
      <c r="E146" s="46"/>
      <c r="F146" s="46"/>
      <c r="G146" s="46"/>
      <c r="H146" s="174"/>
    </row>
    <row r="147" spans="1:8">
      <c r="A147" s="46"/>
      <c r="B147" s="46"/>
      <c r="C147" s="46"/>
      <c r="D147" s="46"/>
      <c r="E147" s="46"/>
      <c r="F147" s="46"/>
      <c r="G147" s="46"/>
      <c r="H147" s="174"/>
    </row>
    <row r="148" spans="1:8">
      <c r="A148" s="46"/>
      <c r="B148" s="46"/>
      <c r="C148" s="46"/>
      <c r="D148" s="46"/>
      <c r="E148" s="46"/>
      <c r="F148" s="46"/>
      <c r="G148" s="46"/>
      <c r="H148" s="174"/>
    </row>
    <row r="149" spans="1:8">
      <c r="A149" s="46"/>
      <c r="B149" s="46"/>
      <c r="C149" s="46"/>
      <c r="D149" s="46"/>
      <c r="E149" s="46"/>
      <c r="F149" s="46"/>
      <c r="G149" s="46"/>
      <c r="H149" s="174"/>
    </row>
    <row r="150" spans="1:8">
      <c r="A150" s="46"/>
      <c r="B150" s="46"/>
      <c r="C150" s="46"/>
      <c r="D150" s="46"/>
      <c r="E150" s="46"/>
      <c r="F150" s="46"/>
      <c r="G150" s="46"/>
      <c r="H150" s="174"/>
    </row>
    <row r="151" spans="1:8">
      <c r="A151" s="46"/>
      <c r="B151" s="46"/>
      <c r="C151" s="46"/>
      <c r="D151" s="46"/>
      <c r="E151" s="46"/>
      <c r="F151" s="46"/>
      <c r="G151" s="46"/>
      <c r="H151" s="174"/>
    </row>
    <row r="152" spans="1:8">
      <c r="A152" s="45"/>
      <c r="B152" s="45"/>
      <c r="C152" s="45"/>
      <c r="D152" s="45"/>
      <c r="E152" s="45"/>
      <c r="F152" s="45"/>
      <c r="G152" s="45"/>
    </row>
    <row r="153" spans="1:8">
      <c r="A153" s="45"/>
      <c r="B153" s="45"/>
      <c r="C153" s="45"/>
      <c r="D153" s="45"/>
      <c r="E153" s="45"/>
      <c r="F153" s="45"/>
      <c r="G153" s="45"/>
    </row>
    <row r="154" spans="1:8">
      <c r="A154" s="45"/>
      <c r="B154" s="45"/>
      <c r="C154" s="45"/>
      <c r="D154" s="45"/>
      <c r="E154" s="45"/>
      <c r="F154" s="45"/>
      <c r="G154" s="45"/>
    </row>
    <row r="155" spans="1:8">
      <c r="A155" s="45"/>
      <c r="B155" s="45"/>
      <c r="C155" s="45"/>
      <c r="D155" s="45"/>
      <c r="E155" s="45"/>
      <c r="F155" s="45"/>
      <c r="G155" s="45"/>
    </row>
    <row r="156" spans="1:8">
      <c r="A156" s="45"/>
      <c r="B156" s="45"/>
      <c r="C156" s="45"/>
      <c r="D156" s="45"/>
      <c r="E156" s="45"/>
      <c r="F156" s="45"/>
      <c r="G156" s="45"/>
    </row>
    <row r="157" spans="1:8">
      <c r="A157" s="45"/>
      <c r="B157" s="45"/>
      <c r="C157" s="45"/>
      <c r="D157" s="45"/>
      <c r="E157" s="45"/>
      <c r="F157" s="45"/>
      <c r="G157" s="45"/>
    </row>
    <row r="158" spans="1:8">
      <c r="A158" s="45"/>
      <c r="B158" s="45"/>
      <c r="C158" s="45"/>
      <c r="D158" s="45"/>
      <c r="E158" s="45"/>
      <c r="F158" s="45"/>
      <c r="G158" s="45"/>
    </row>
    <row r="159" spans="1:8">
      <c r="A159" s="45"/>
      <c r="B159" s="45"/>
      <c r="C159" s="45"/>
      <c r="D159" s="45"/>
      <c r="E159" s="45"/>
      <c r="F159" s="45"/>
      <c r="G159" s="45"/>
    </row>
    <row r="160" spans="1:8">
      <c r="A160" s="45"/>
      <c r="B160" s="45"/>
      <c r="C160" s="45"/>
      <c r="D160" s="45"/>
      <c r="E160" s="45"/>
      <c r="F160" s="45"/>
      <c r="G160" s="45"/>
    </row>
    <row r="161" spans="1:7">
      <c r="A161" s="45"/>
      <c r="B161" s="45"/>
      <c r="C161" s="45"/>
      <c r="D161" s="45"/>
      <c r="E161" s="45"/>
      <c r="F161" s="45"/>
      <c r="G161" s="45"/>
    </row>
    <row r="162" spans="1:7">
      <c r="A162" s="45"/>
      <c r="B162" s="45"/>
      <c r="C162" s="45"/>
      <c r="D162" s="45"/>
      <c r="E162" s="45"/>
      <c r="F162" s="45"/>
      <c r="G162" s="45"/>
    </row>
    <row r="163" spans="1:7">
      <c r="A163" s="45"/>
      <c r="B163" s="45"/>
      <c r="C163" s="45"/>
      <c r="D163" s="45"/>
      <c r="E163" s="45"/>
      <c r="F163" s="45"/>
      <c r="G163" s="45"/>
    </row>
    <row r="164" spans="1:7">
      <c r="A164" s="45"/>
      <c r="B164" s="45"/>
      <c r="C164" s="45"/>
      <c r="D164" s="45"/>
      <c r="E164" s="45"/>
      <c r="F164" s="45"/>
      <c r="G164" s="45"/>
    </row>
    <row r="165" spans="1:7">
      <c r="A165" s="45"/>
      <c r="B165" s="45"/>
      <c r="C165" s="45"/>
      <c r="D165" s="45"/>
      <c r="E165" s="45"/>
      <c r="F165" s="45"/>
      <c r="G165" s="45"/>
    </row>
    <row r="166" spans="1:7">
      <c r="A166" s="45"/>
      <c r="B166" s="45"/>
      <c r="C166" s="45"/>
      <c r="D166" s="45"/>
      <c r="E166" s="45"/>
      <c r="F166" s="45"/>
      <c r="G166" s="45"/>
    </row>
    <row r="167" spans="1:7">
      <c r="A167" s="45"/>
      <c r="B167" s="45"/>
      <c r="C167" s="45"/>
      <c r="D167" s="45"/>
      <c r="E167" s="45"/>
      <c r="F167" s="45"/>
      <c r="G167" s="45"/>
    </row>
    <row r="168" spans="1:7">
      <c r="A168" s="45"/>
      <c r="B168" s="45"/>
      <c r="C168" s="45"/>
      <c r="D168" s="45"/>
      <c r="E168" s="45"/>
      <c r="F168" s="45"/>
      <c r="G168" s="45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22" sqref="I22"/>
    </sheetView>
  </sheetViews>
  <sheetFormatPr defaultColWidth="9" defaultRowHeight="15"/>
  <cols>
    <col min="1" max="1" width="10.625" style="243" customWidth="1"/>
    <col min="2" max="2" width="42.25" style="243" customWidth="1"/>
    <col min="3" max="3" width="47.125" style="243" customWidth="1"/>
    <col min="4" max="4" width="22" style="243" customWidth="1"/>
    <col min="5" max="5" width="12.125" style="243" customWidth="1"/>
    <col min="6" max="6" width="10.75" style="243" customWidth="1"/>
    <col min="7" max="16384" width="9" style="243"/>
  </cols>
  <sheetData>
    <row r="1" spans="1:6">
      <c r="A1" s="243" t="s">
        <v>389</v>
      </c>
      <c r="B1" s="243" t="s">
        <v>378</v>
      </c>
    </row>
    <row r="3" spans="1:6" ht="30">
      <c r="A3" s="906" t="s">
        <v>414</v>
      </c>
      <c r="B3" s="907"/>
      <c r="C3" s="244" t="s">
        <v>487</v>
      </c>
      <c r="D3" s="206" t="s">
        <v>390</v>
      </c>
    </row>
    <row r="4" spans="1:6" ht="30">
      <c r="A4" s="908" t="s">
        <v>501</v>
      </c>
      <c r="B4" s="909"/>
      <c r="C4" s="245" t="s">
        <v>502</v>
      </c>
      <c r="D4" s="503">
        <v>2564.8000000000002</v>
      </c>
      <c r="F4" s="441"/>
    </row>
    <row r="5" spans="1:6" ht="15" customHeight="1">
      <c r="A5" s="908" t="s">
        <v>391</v>
      </c>
      <c r="B5" s="909"/>
      <c r="C5" s="245"/>
      <c r="D5" s="504">
        <v>7425</v>
      </c>
      <c r="F5" s="441"/>
    </row>
    <row r="6" spans="1:6" ht="45.75" customHeight="1">
      <c r="A6" s="910" t="s">
        <v>162</v>
      </c>
      <c r="B6" s="242" t="s">
        <v>503</v>
      </c>
      <c r="C6" s="246"/>
      <c r="D6" s="504">
        <v>2866</v>
      </c>
      <c r="F6" s="441"/>
    </row>
    <row r="7" spans="1:6" ht="54" customHeight="1">
      <c r="A7" s="911"/>
      <c r="B7" s="242" t="s">
        <v>504</v>
      </c>
      <c r="C7" s="247" t="s">
        <v>393</v>
      </c>
      <c r="D7" s="504">
        <v>1550</v>
      </c>
      <c r="F7" s="441"/>
    </row>
    <row r="8" spans="1:6">
      <c r="A8" s="911"/>
      <c r="B8" s="242" t="s">
        <v>505</v>
      </c>
      <c r="C8" s="246"/>
      <c r="D8" s="504">
        <v>4733</v>
      </c>
      <c r="F8" s="441"/>
    </row>
    <row r="9" spans="1:6" ht="15" customHeight="1">
      <c r="A9" s="912"/>
      <c r="B9" s="242" t="s">
        <v>506</v>
      </c>
      <c r="C9" s="246"/>
      <c r="D9" s="504">
        <v>1846</v>
      </c>
      <c r="F9" s="441"/>
    </row>
    <row r="10" spans="1:6" ht="30" customHeight="1">
      <c r="A10" s="908" t="s">
        <v>507</v>
      </c>
      <c r="B10" s="909"/>
      <c r="C10" s="245" t="s">
        <v>392</v>
      </c>
      <c r="D10" s="504">
        <v>319</v>
      </c>
      <c r="F10" s="441"/>
    </row>
    <row r="11" spans="1:6" ht="30" customHeight="1">
      <c r="A11" s="908" t="s">
        <v>508</v>
      </c>
      <c r="B11" s="909"/>
      <c r="C11" s="245"/>
      <c r="D11" s="504">
        <v>77</v>
      </c>
      <c r="F11" s="441"/>
    </row>
    <row r="12" spans="1:6">
      <c r="A12" s="904" t="s">
        <v>509</v>
      </c>
      <c r="B12" s="905"/>
      <c r="C12" s="248"/>
      <c r="D12" s="504">
        <v>7467915</v>
      </c>
      <c r="F12" s="441"/>
    </row>
    <row r="13" spans="1:6" ht="15" customHeight="1"/>
    <row r="14" spans="1:6" ht="44.25" customHeight="1"/>
    <row r="15" spans="1:6" ht="15" customHeight="1"/>
    <row r="16" spans="1:6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I28" sqref="I28"/>
    </sheetView>
  </sheetViews>
  <sheetFormatPr defaultRowHeight="14.25"/>
  <cols>
    <col min="1" max="1" width="28.375" customWidth="1"/>
    <col min="2" max="2" width="11.625" customWidth="1"/>
    <col min="3" max="3" width="12.25" customWidth="1"/>
    <col min="4" max="4" width="12.125" customWidth="1"/>
    <col min="5" max="5" width="10.75" customWidth="1"/>
    <col min="6" max="6" width="12.75" customWidth="1"/>
    <col min="7" max="7" width="10.625" customWidth="1"/>
    <col min="8" max="8" width="13.125" customWidth="1"/>
    <col min="9" max="9" width="14.375" customWidth="1"/>
  </cols>
  <sheetData>
    <row r="1" spans="1:9" ht="15">
      <c r="A1" s="109" t="s">
        <v>67</v>
      </c>
      <c r="B1" s="109" t="s">
        <v>68</v>
      </c>
    </row>
    <row r="3" spans="1:9" ht="14.25" customHeight="1">
      <c r="A3" s="527"/>
      <c r="B3" s="528" t="s">
        <v>69</v>
      </c>
      <c r="C3" s="529"/>
      <c r="D3" s="529"/>
      <c r="E3" s="530"/>
      <c r="F3" s="531" t="s">
        <v>3</v>
      </c>
      <c r="G3" s="533" t="s">
        <v>70</v>
      </c>
      <c r="H3" s="533"/>
      <c r="I3" s="533"/>
    </row>
    <row r="4" spans="1:9" ht="90">
      <c r="A4" s="527"/>
      <c r="B4" s="110" t="s">
        <v>71</v>
      </c>
      <c r="C4" s="110" t="s">
        <v>72</v>
      </c>
      <c r="D4" s="111" t="s">
        <v>73</v>
      </c>
      <c r="E4" s="111" t="s">
        <v>74</v>
      </c>
      <c r="F4" s="532"/>
      <c r="G4" s="112" t="s">
        <v>75</v>
      </c>
      <c r="H4" s="112" t="s">
        <v>76</v>
      </c>
      <c r="I4" s="112" t="s">
        <v>77</v>
      </c>
    </row>
    <row r="5" spans="1:9" ht="15">
      <c r="A5" s="113" t="s">
        <v>16</v>
      </c>
      <c r="B5" s="114">
        <v>61</v>
      </c>
      <c r="C5" s="114">
        <v>14</v>
      </c>
      <c r="D5" s="114">
        <v>0</v>
      </c>
      <c r="E5" s="114">
        <v>0</v>
      </c>
      <c r="F5" s="115">
        <f>SUM(B5:E5)</f>
        <v>75</v>
      </c>
      <c r="G5" s="116">
        <v>68</v>
      </c>
      <c r="H5" s="116">
        <v>8</v>
      </c>
      <c r="I5" s="116">
        <v>0</v>
      </c>
    </row>
    <row r="6" spans="1:9" ht="15" customHeight="1">
      <c r="A6" s="113" t="s">
        <v>30</v>
      </c>
      <c r="B6" s="114">
        <v>35</v>
      </c>
      <c r="C6" s="114">
        <v>11</v>
      </c>
      <c r="D6" s="114">
        <v>0</v>
      </c>
      <c r="E6" s="114">
        <v>0</v>
      </c>
      <c r="F6" s="115">
        <f>SUM(B6:E6)</f>
        <v>46</v>
      </c>
      <c r="G6" s="116">
        <v>41</v>
      </c>
      <c r="H6" s="116">
        <v>6</v>
      </c>
      <c r="I6" s="116">
        <v>0</v>
      </c>
    </row>
    <row r="7" spans="1:9" ht="30">
      <c r="A7" s="90" t="s">
        <v>78</v>
      </c>
      <c r="B7" s="302">
        <v>55276278.484991349</v>
      </c>
      <c r="C7" s="302">
        <v>23728357.692912146</v>
      </c>
      <c r="D7" s="302">
        <v>0</v>
      </c>
      <c r="E7" s="302">
        <v>0</v>
      </c>
      <c r="F7" s="303">
        <f>SUM(B7:E7)</f>
        <v>79004636.177903503</v>
      </c>
      <c r="G7" s="118"/>
      <c r="H7" s="118"/>
      <c r="I7" s="118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E5" sqref="E5:E6"/>
    </sheetView>
  </sheetViews>
  <sheetFormatPr defaultColWidth="9"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109" t="s">
        <v>404</v>
      </c>
      <c r="C1" s="109" t="s">
        <v>68</v>
      </c>
    </row>
    <row r="3" spans="1:5" ht="48" customHeight="1">
      <c r="A3" s="534"/>
      <c r="B3" s="535"/>
      <c r="C3" s="536"/>
      <c r="D3" s="540" t="s">
        <v>79</v>
      </c>
      <c r="E3" s="540" t="s">
        <v>80</v>
      </c>
    </row>
    <row r="4" spans="1:5" ht="24.75" customHeight="1">
      <c r="A4" s="537"/>
      <c r="B4" s="538"/>
      <c r="C4" s="539"/>
      <c r="D4" s="541"/>
      <c r="E4" s="541"/>
    </row>
    <row r="5" spans="1:5" ht="14.25" customHeight="1">
      <c r="A5" s="542" t="s">
        <v>81</v>
      </c>
      <c r="B5" s="542"/>
      <c r="C5" s="542"/>
      <c r="D5" s="119" t="s">
        <v>82</v>
      </c>
      <c r="E5" s="120">
        <v>12.884</v>
      </c>
    </row>
    <row r="6" spans="1:5">
      <c r="A6" s="542" t="s">
        <v>83</v>
      </c>
      <c r="B6" s="542"/>
      <c r="C6" s="542"/>
      <c r="D6" s="119" t="s">
        <v>82</v>
      </c>
      <c r="E6" s="120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0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M27" sqref="M27"/>
    </sheetView>
  </sheetViews>
  <sheetFormatPr defaultRowHeight="14.25"/>
  <cols>
    <col min="1" max="1" width="29.875" customWidth="1"/>
    <col min="2" max="2" width="12.5" customWidth="1"/>
    <col min="3" max="3" width="13.5" customWidth="1"/>
    <col min="4" max="4" width="12.125" customWidth="1"/>
    <col min="5" max="5" width="10.75" customWidth="1"/>
    <col min="6" max="6" width="12.625" customWidth="1"/>
    <col min="7" max="7" width="11" customWidth="1"/>
    <col min="8" max="8" width="13.125" customWidth="1"/>
    <col min="9" max="9" width="14.375" customWidth="1"/>
  </cols>
  <sheetData>
    <row r="1" spans="1:9" ht="15">
      <c r="A1" s="109" t="s">
        <v>84</v>
      </c>
      <c r="B1" s="109" t="s">
        <v>68</v>
      </c>
    </row>
    <row r="3" spans="1:9" ht="14.25" customHeight="1">
      <c r="A3" s="527"/>
      <c r="B3" s="528" t="s">
        <v>69</v>
      </c>
      <c r="C3" s="529"/>
      <c r="D3" s="529"/>
      <c r="E3" s="530"/>
      <c r="F3" s="531" t="s">
        <v>3</v>
      </c>
      <c r="G3" s="533" t="s">
        <v>85</v>
      </c>
      <c r="H3" s="533"/>
      <c r="I3" s="533"/>
    </row>
    <row r="4" spans="1:9" ht="90">
      <c r="A4" s="527"/>
      <c r="B4" s="110" t="s">
        <v>71</v>
      </c>
      <c r="C4" s="110" t="s">
        <v>72</v>
      </c>
      <c r="D4" s="111" t="s">
        <v>73</v>
      </c>
      <c r="E4" s="111" t="s">
        <v>74</v>
      </c>
      <c r="F4" s="532"/>
      <c r="G4" s="112" t="s">
        <v>75</v>
      </c>
      <c r="H4" s="112" t="s">
        <v>76</v>
      </c>
      <c r="I4" s="112" t="s">
        <v>77</v>
      </c>
    </row>
    <row r="5" spans="1:9" ht="15">
      <c r="A5" s="113" t="s">
        <v>16</v>
      </c>
      <c r="B5" s="114">
        <v>61</v>
      </c>
      <c r="C5" s="114">
        <v>14</v>
      </c>
      <c r="D5" s="114">
        <v>0</v>
      </c>
      <c r="E5" s="114">
        <v>0</v>
      </c>
      <c r="F5" s="115">
        <f>SUM(B5:E5)</f>
        <v>75</v>
      </c>
      <c r="G5" s="116">
        <v>68</v>
      </c>
      <c r="H5" s="116">
        <v>8</v>
      </c>
      <c r="I5" s="116">
        <v>0</v>
      </c>
    </row>
    <row r="6" spans="1:9" ht="30" customHeight="1">
      <c r="A6" s="113" t="s">
        <v>30</v>
      </c>
      <c r="B6" s="114">
        <v>35</v>
      </c>
      <c r="C6" s="114">
        <v>11</v>
      </c>
      <c r="D6" s="114">
        <v>0</v>
      </c>
      <c r="E6" s="114">
        <v>0</v>
      </c>
      <c r="F6" s="115">
        <f>SUM(B6:E6)</f>
        <v>46</v>
      </c>
      <c r="G6" s="116">
        <v>41</v>
      </c>
      <c r="H6" s="116">
        <v>6</v>
      </c>
      <c r="I6" s="116">
        <v>0</v>
      </c>
    </row>
    <row r="7" spans="1:9" ht="30">
      <c r="A7" s="90" t="s">
        <v>86</v>
      </c>
      <c r="B7" s="302">
        <v>53551016.289999999</v>
      </c>
      <c r="C7" s="302">
        <v>22614073.779999997</v>
      </c>
      <c r="D7" s="302">
        <v>0</v>
      </c>
      <c r="E7" s="302">
        <v>0</v>
      </c>
      <c r="F7" s="303">
        <f>SUM(B7:E7)</f>
        <v>76165090.069999993</v>
      </c>
      <c r="G7" s="118"/>
      <c r="H7" s="118"/>
      <c r="I7" s="118"/>
    </row>
    <row r="8" spans="1:9" ht="15" customHeight="1">
      <c r="A8" s="113" t="s">
        <v>21</v>
      </c>
      <c r="B8" s="302">
        <v>61836689.350000009</v>
      </c>
      <c r="C8" s="302">
        <v>27438330.949999999</v>
      </c>
      <c r="D8" s="302">
        <v>0</v>
      </c>
      <c r="E8" s="302">
        <v>0</v>
      </c>
      <c r="F8" s="303">
        <f>SUM(B8:E8)</f>
        <v>89275020.300000012</v>
      </c>
      <c r="G8" s="118"/>
      <c r="H8" s="118"/>
      <c r="I8" s="118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66</vt:i4>
      </vt:variant>
      <vt:variant>
        <vt:lpstr>Zakresy nazwane</vt:lpstr>
      </vt:variant>
      <vt:variant>
        <vt:i4>2</vt:i4>
      </vt:variant>
    </vt:vector>
  </HeadingPairs>
  <TitlesOfParts>
    <vt:vector size="68" baseType="lpstr">
      <vt:lpstr>arkusz tytułowy</vt:lpstr>
      <vt:lpstr>U.4.3-4</vt:lpstr>
      <vt:lpstr>Z.4.3-1</vt:lpstr>
      <vt:lpstr>Z.4.3-2</vt:lpstr>
      <vt:lpstr>Z.4.3-3</vt:lpstr>
      <vt:lpstr>Z.4.3-4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  <vt:lpstr>'U.19.3-1 SW'!Obszar_wydruku</vt:lpstr>
      <vt:lpstr>'Z.19.3-1 SW'!Obszar_wydruku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2022-06-21T06:32:56Z</cp:lastPrinted>
  <dcterms:created xsi:type="dcterms:W3CDTF">2017-04-21T14:21:14Z</dcterms:created>
  <dcterms:modified xsi:type="dcterms:W3CDTF">2022-09-07T11:11:16Z</dcterms:modified>
</cp:coreProperties>
</file>